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"/>
    </mc:Choice>
  </mc:AlternateContent>
  <xr:revisionPtr revIDLastSave="0" documentId="13_ncr:1_{6FEC6054-96D3-4E4E-BD54-8D36A94E3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8" i="1" l="1"/>
  <c r="AI9" i="1"/>
  <c r="T9" i="1" s="1"/>
  <c r="AI7" i="1"/>
  <c r="T7" i="1" s="1"/>
  <c r="AI6" i="1"/>
  <c r="Q6" i="1" s="1"/>
  <c r="T6" i="1" s="1"/>
  <c r="U7" i="1"/>
  <c r="U9" i="1"/>
  <c r="O7" i="1"/>
  <c r="O8" i="1"/>
  <c r="U8" i="1" s="1"/>
  <c r="O9" i="1"/>
  <c r="O6" i="1"/>
  <c r="U6" i="1" s="1"/>
  <c r="T8" i="1" l="1"/>
  <c r="AG9" i="1"/>
  <c r="W9" i="1"/>
  <c r="V9" i="1"/>
  <c r="V5" i="1" s="1"/>
  <c r="K9" i="1"/>
  <c r="AG8" i="1"/>
  <c r="W8" i="1"/>
  <c r="W5" i="1" s="1"/>
  <c r="K8" i="1"/>
  <c r="AG7" i="1"/>
  <c r="K7" i="1"/>
  <c r="AG6" i="1"/>
  <c r="K6" i="1"/>
  <c r="AE5" i="1"/>
  <c r="AD5" i="1"/>
  <c r="AC5" i="1"/>
  <c r="AB5" i="1"/>
  <c r="AA5" i="1"/>
  <c r="Z5" i="1"/>
  <c r="Y5" i="1"/>
  <c r="X5" i="1"/>
  <c r="R5" i="1"/>
  <c r="Q5" i="1"/>
  <c r="O5" i="1"/>
  <c r="N5" i="1"/>
  <c r="M5" i="1"/>
  <c r="L5" i="1"/>
  <c r="K5" i="1"/>
  <c r="J5" i="1"/>
  <c r="F5" i="1"/>
  <c r="E5" i="1"/>
  <c r="AG5" i="1" l="1"/>
</calcChain>
</file>

<file path=xl/sharedStrings.xml><?xml version="1.0" encoding="utf-8"?>
<sst xmlns="http://schemas.openxmlformats.org/spreadsheetml/2006/main" count="56" uniqueCount="44">
  <si>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</si>
  <si>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</si>
  <si>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</si>
  <si>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</si>
  <si>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</si>
  <si>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</si>
  <si>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</si>
  <si>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</si>
  <si>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</si>
  <si>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</si>
  <si>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</si>
  <si>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</si>
  <si>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</si>
  <si>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</si>
  <si>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</si>
  <si>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</si>
  <si>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</si>
  <si>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</si>
  <si>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</si>
  <si>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</si>
  <si>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</si>
  <si>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</si>
  <si>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</si>
  <si>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 в пути</t>
  </si>
  <si>
    <t>10,01,</t>
  </si>
  <si>
    <t>03,01,</t>
  </si>
  <si>
    <t>27,12,</t>
  </si>
  <si>
    <t>17,12,</t>
  </si>
  <si>
    <t>10,12,</t>
  </si>
  <si>
    <t>03,12,</t>
  </si>
  <si>
    <t>11,10,</t>
  </si>
  <si>
    <t>04,10,</t>
  </si>
  <si>
    <t>12,09,</t>
  </si>
  <si>
    <t>05,09,</t>
  </si>
  <si>
    <t>16,08,</t>
  </si>
  <si>
    <t>Продукты убоя цыплят-бройлеров.части тушек:Бедро с хребтом замороженный весовой, 12кг(м995)  Ресурс-</t>
  </si>
  <si>
    <t>кг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</si>
  <si>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</si>
  <si>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</si>
  <si>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или 15кг(м1004)</t>
  </si>
  <si>
    <t>Тушка цыплят-бройлера "Благояр"замороженная  потрошеная, Пакет, 1 сорт (м916)  Ресурс-Юг</t>
  </si>
  <si>
    <t>ok</t>
  </si>
  <si>
    <t>заказ</t>
  </si>
  <si>
    <t>25,01,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</si>
</sst>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18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5" fillId="0" borderId="1" xfId="1" applyNumberFormat="1" applyFont="1"/>
    <xf numFmtId="164" fontId="6" fillId="2" borderId="1" xfId="1" applyNumberFormat="1" applyFont="1" applyFill="1"/>
    <xf numFmtId="164" fontId="5" fillId="3" borderId="1" xfId="1" applyNumberFormat="1" applyFont="1" applyFill="1"/>
    <xf numFmtId="0" fontId="4" fillId="0" borderId="0" xfId="0" applyFont="1" applyBorder="1"/>
    <xf numFmtId="164" fontId="7" fillId="0" borderId="1" xfId="1" applyNumberFormat="1" applyFont="1"/>
    <xf numFmtId="164" fontId="1" fillId="0" borderId="4" xfId="1" applyNumberFormat="1" applyBorder="1"/>
    <xf numFmtId="164" fontId="1" fillId="5" borderId="3" xfId="1" applyNumberFormat="1" applyFill="1" applyBorder="1" applyAlignment="1">
      <alignment horizontal="center" vertical="center"/>
    </xf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0,01,25%20&#1056;&#1077;&#1089;&#1091;&#1088;&#1089;%20&#1070;&#1075;/&#1087;&#1088;&#1086;&#1076;&#1072;&#1078;&#1080;%20&#1052;&#1077;&#1083;&#1080;&#1090;&#1086;&#1087;&#1086;&#1083;&#1100;%2021,12,24-27,12,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0,01,25%20&#1056;&#1077;&#1089;&#1091;&#1088;&#1089;%20&#1070;&#1075;/&#1087;&#1088;&#1086;&#1076;&#1072;&#1078;&#1080;%20&#1052;&#1077;&#1083;&#1080;&#1090;&#1086;&#1087;&#1086;&#1083;&#1100;%2028,12,24-03,01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21.12.2024 - 27.12.2024</v>
          </cell>
        </row>
        <row r="3">
          <cell r="A3" t="str">
            <v>Отбор:</v>
          </cell>
          <cell r="C3" t="str">
            <v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НОРД ООО</v>
          </cell>
          <cell r="D7" t="str">
            <v>00-00008909</v>
          </cell>
          <cell r="F7">
            <v>2624.2249999999999</v>
          </cell>
          <cell r="G7">
            <v>2624.2249999999999</v>
          </cell>
        </row>
        <row r="8">
          <cell r="A8" t="str">
            <v>Горбуша н/р "СХРП" УМЗ 1/20  Норд</v>
          </cell>
          <cell r="D8" t="str">
            <v>00-ko010070</v>
          </cell>
          <cell r="F8">
            <v>240.2</v>
          </cell>
          <cell r="G8">
            <v>240.2</v>
          </cell>
        </row>
        <row r="9">
          <cell r="A9" t="str">
            <v>Креветки Королевские 50-70 1/5  Норд</v>
          </cell>
          <cell r="D9" t="str">
            <v>00-ko009821</v>
          </cell>
          <cell r="F9">
            <v>85</v>
          </cell>
          <cell r="G9">
            <v>85</v>
          </cell>
        </row>
        <row r="10">
          <cell r="A10" t="str">
            <v>Минтай б/г " Св.Владимир" 1/26  Норд</v>
          </cell>
          <cell r="D10" t="str">
            <v>00-ko010069</v>
          </cell>
          <cell r="F10">
            <v>78</v>
          </cell>
          <cell r="G10">
            <v>78</v>
          </cell>
        </row>
        <row r="11">
          <cell r="A11" t="str">
            <v>Минтай б/т 30-35 "Укинский лиман" 1/24  Норд</v>
          </cell>
          <cell r="D11" t="str">
            <v>00-ko009274</v>
          </cell>
          <cell r="F11">
            <v>385</v>
          </cell>
          <cell r="G11">
            <v>385</v>
          </cell>
        </row>
        <row r="12">
          <cell r="A12" t="str">
            <v>Мойва "ФОР" 1/30  Норд</v>
          </cell>
          <cell r="D12" t="str">
            <v>00-00008952</v>
          </cell>
          <cell r="F12">
            <v>1141</v>
          </cell>
          <cell r="G12">
            <v>1141</v>
          </cell>
        </row>
        <row r="13">
          <cell r="A13" t="str">
            <v>Путассу "ВРФ" 1/30  Норд</v>
          </cell>
          <cell r="D13" t="str">
            <v>00-ko010071</v>
          </cell>
          <cell r="F13">
            <v>60</v>
          </cell>
          <cell r="G13">
            <v>60</v>
          </cell>
        </row>
        <row r="14">
          <cell r="A14" t="str">
            <v>Сельдь "ФОР" 300+ 1/30  Норд</v>
          </cell>
          <cell r="D14" t="str">
            <v>00-00009337</v>
          </cell>
          <cell r="F14">
            <v>303.27</v>
          </cell>
          <cell r="G14">
            <v>303.27</v>
          </cell>
        </row>
        <row r="15">
          <cell r="A15" t="str">
            <v>Скумбрия н/р "ВРФ" 300-600 Июль 1/30  Норд</v>
          </cell>
          <cell r="D15" t="str">
            <v>00-ko010072</v>
          </cell>
          <cell r="F15">
            <v>30</v>
          </cell>
          <cell r="G15">
            <v>30</v>
          </cell>
        </row>
        <row r="16">
          <cell r="A16" t="str">
            <v>Филе пангасиуса 220+ 5% 1/10  Норд</v>
          </cell>
          <cell r="D16" t="str">
            <v>00-00009065</v>
          </cell>
          <cell r="F16">
            <v>200</v>
          </cell>
          <cell r="G16">
            <v>200</v>
          </cell>
        </row>
        <row r="17">
          <cell r="A17" t="str">
            <v>Форель н/р 800-1200 Турция (вес)  Норд</v>
          </cell>
          <cell r="D17" t="str">
            <v>00-ko009318</v>
          </cell>
          <cell r="F17">
            <v>101.755</v>
          </cell>
          <cell r="G17">
            <v>101.755</v>
          </cell>
        </row>
        <row r="18">
          <cell r="A18" t="str">
            <v>Останкино ООО</v>
          </cell>
          <cell r="D18" t="str">
            <v>00-ko000631</v>
          </cell>
          <cell r="F18">
            <v>14435.97725</v>
          </cell>
          <cell r="G18">
            <v>31479.615000000002</v>
          </cell>
        </row>
        <row r="19">
          <cell r="A19" t="str">
            <v>ООО Останкино-Краснодар</v>
          </cell>
          <cell r="D19" t="str">
            <v>00-00000632</v>
          </cell>
          <cell r="F19">
            <v>6918.8549999999996</v>
          </cell>
          <cell r="G19">
            <v>6918.8549999999996</v>
          </cell>
        </row>
        <row r="20">
          <cell r="A20" t="str">
            <v>3287 САЛЯМИ ИТАЛЬЯНСКАЯ с/к в/у ОСТАНКИНО</v>
          </cell>
          <cell r="D20" t="str">
            <v>00-00000651</v>
          </cell>
          <cell r="F20">
            <v>70.929000000000002</v>
          </cell>
          <cell r="G20">
            <v>70.929000000000002</v>
          </cell>
        </row>
        <row r="21">
          <cell r="A21" t="str">
            <v>4063 МЯСНАЯ Папа может вар п/о_Л   ОСТАНКИНО</v>
          </cell>
          <cell r="D21" t="str">
            <v>00-00006364</v>
          </cell>
          <cell r="F21">
            <v>621.46900000000005</v>
          </cell>
          <cell r="G21">
            <v>621.46900000000005</v>
          </cell>
        </row>
        <row r="22">
          <cell r="A22" t="str">
            <v>4117 ЭКСТРА Папа может с/к в/у_Л   ОСТАНКИНО</v>
          </cell>
          <cell r="D22" t="str">
            <v>00-00006375</v>
          </cell>
          <cell r="F22">
            <v>74.828000000000003</v>
          </cell>
          <cell r="G22">
            <v>74.828000000000003</v>
          </cell>
        </row>
        <row r="23">
          <cell r="A23" t="str">
            <v>4558 ДОКТОРСКАЯ ГОСТ вар п/о  Останкино</v>
          </cell>
          <cell r="D23" t="str">
            <v>00-ko009918</v>
          </cell>
          <cell r="F23">
            <v>169.48599999999999</v>
          </cell>
          <cell r="G23">
            <v>169.48599999999999</v>
          </cell>
        </row>
        <row r="24">
          <cell r="A24" t="str">
            <v>4574 Мясная со шпиком Папа может вар п/о ОСТАНКИНО</v>
          </cell>
          <cell r="D24" t="str">
            <v>00-00000698</v>
          </cell>
          <cell r="F24">
            <v>84.673000000000002</v>
          </cell>
          <cell r="G24">
            <v>84.673000000000002</v>
          </cell>
        </row>
        <row r="25">
          <cell r="A25" t="str">
            <v>4813 ФИЛЕЙНАЯ Папа может вар п/о_Л   ОСТАНКИНО</v>
          </cell>
          <cell r="D25" t="str">
            <v>00-00006365</v>
          </cell>
          <cell r="F25">
            <v>495.20299999999997</v>
          </cell>
          <cell r="G25">
            <v>495.20299999999997</v>
          </cell>
        </row>
        <row r="26">
          <cell r="A26" t="str">
            <v>5341 СЕРВЕЛАТ ОХОТНИЧИЙ в/к в/у  ОСТАНКИНО</v>
          </cell>
          <cell r="D26" t="str">
            <v>00-00005309</v>
          </cell>
          <cell r="F26">
            <v>586.22</v>
          </cell>
          <cell r="G26">
            <v>586.22</v>
          </cell>
        </row>
        <row r="27">
          <cell r="A27" t="str">
            <v>5452 ВЕТЧ.МЯСНАЯ Папа может п/о    ОСТАНКИНО</v>
          </cell>
          <cell r="D27" t="str">
            <v>00-00005378</v>
          </cell>
          <cell r="F27">
            <v>255.80699999999999</v>
          </cell>
          <cell r="G27">
            <v>255.80699999999999</v>
          </cell>
        </row>
        <row r="28">
          <cell r="A28" t="str">
            <v>5544 Сервелат Финский в/к в/у_45с НОВАЯ ОСТАНКИНО</v>
          </cell>
          <cell r="D28" t="str">
            <v>00-00005653</v>
          </cell>
          <cell r="F28">
            <v>574.65099999999995</v>
          </cell>
          <cell r="G28">
            <v>574.65099999999995</v>
          </cell>
        </row>
        <row r="29">
          <cell r="A29" t="str">
            <v>5698 СЫТНЫЕ Папа может сар б/о мгс 1*3_Маяк  Останкино</v>
          </cell>
          <cell r="D29" t="str">
            <v>00-ko009708</v>
          </cell>
          <cell r="F29">
            <v>226.79300000000001</v>
          </cell>
          <cell r="G29">
            <v>226.79300000000001</v>
          </cell>
        </row>
        <row r="30">
          <cell r="A30" t="str">
            <v>5708 ПОСОЛЬСКАЯ Папа может с/к в/у ОСТАНКИНО</v>
          </cell>
          <cell r="D30" t="str">
            <v>00-00005867</v>
          </cell>
          <cell r="F30">
            <v>70.81</v>
          </cell>
          <cell r="G30">
            <v>70.81</v>
          </cell>
        </row>
        <row r="31">
          <cell r="A31" t="str">
            <v>5851 ЭКСТРА Папа может вар п/о   ОСТАНКИНО</v>
          </cell>
          <cell r="D31" t="str">
            <v>00-00006074</v>
          </cell>
          <cell r="F31">
            <v>382.202</v>
          </cell>
          <cell r="G31">
            <v>382.202</v>
          </cell>
        </row>
        <row r="32">
          <cell r="A32" t="str">
            <v>6303 Мясные Папа может сос п/о мгс 1,5*3  Останкино</v>
          </cell>
          <cell r="D32" t="str">
            <v>00-00009145</v>
          </cell>
          <cell r="F32">
            <v>463.952</v>
          </cell>
          <cell r="G32">
            <v>463.952</v>
          </cell>
        </row>
        <row r="33">
          <cell r="A33" t="str">
            <v>6498 МОЛОЧНАЯ Папа может вар п/о  ОСТАНКИНО</v>
          </cell>
          <cell r="D33" t="str">
            <v>00-00008386</v>
          </cell>
          <cell r="F33">
            <v>362.06900000000002</v>
          </cell>
          <cell r="G33">
            <v>362.06900000000002</v>
          </cell>
        </row>
        <row r="34">
          <cell r="A34" t="str">
            <v>6527 ШПИКАЧКИ СОЧНЫЕ ПМ сар б/о мгс 1*3 45с ОСТАНКИНО</v>
          </cell>
          <cell r="D34" t="str">
            <v>00-00008387</v>
          </cell>
          <cell r="F34">
            <v>169.52699999999999</v>
          </cell>
          <cell r="G34">
            <v>169.52699999999999</v>
          </cell>
        </row>
        <row r="35">
          <cell r="A35" t="str">
            <v>6550 МЯСНЫЕ Папа может сар б/о мгс 1*3 О 45с  Останкино</v>
          </cell>
          <cell r="D35" t="str">
            <v>00-ko009350</v>
          </cell>
          <cell r="F35">
            <v>226.46</v>
          </cell>
          <cell r="G35">
            <v>226.46</v>
          </cell>
        </row>
        <row r="36">
          <cell r="A36" t="str">
            <v>6607 С ГОВЯДИНОЙ ПМ сар б/о мгс 1*3_45с</v>
          </cell>
          <cell r="D36" t="str">
            <v>00-ko009091</v>
          </cell>
          <cell r="F36">
            <v>-1.0089999999999999</v>
          </cell>
          <cell r="G36">
            <v>-1.0089999999999999</v>
          </cell>
        </row>
        <row r="37">
          <cell r="A37" t="str">
            <v>6608 С ГОВЯДИНОЙ ОРИГИН. сар б/о мгс 1*3_45с  ОСТАНКИНО</v>
          </cell>
          <cell r="D37" t="str">
            <v>00-00008873</v>
          </cell>
          <cell r="F37">
            <v>161.03299999999999</v>
          </cell>
          <cell r="G37">
            <v>161.03299999999999</v>
          </cell>
        </row>
        <row r="38">
          <cell r="A38" t="str">
            <v>6661 СОЧНЫЙ ГРИЛЬ ПМ сос п/о мгс 1,5*4_Маяк Останкино</v>
          </cell>
          <cell r="D38" t="str">
            <v>00-00009144</v>
          </cell>
          <cell r="F38">
            <v>194.43600000000001</v>
          </cell>
          <cell r="G38">
            <v>194.43600000000001</v>
          </cell>
        </row>
        <row r="39">
          <cell r="A39" t="str">
            <v>6756 ВЕТЧ.ЛЮБИТЕЛЬСКАЯ п/о  Останкино</v>
          </cell>
          <cell r="D39" t="str">
            <v>00-ko009302</v>
          </cell>
          <cell r="F39">
            <v>4.51</v>
          </cell>
          <cell r="G39">
            <v>4.51</v>
          </cell>
        </row>
        <row r="40">
          <cell r="A40" t="str">
            <v>6761 МОЛОЧНЫЕ ГОСТ сос ц/о мгс 1*4  Останкино</v>
          </cell>
          <cell r="D40" t="str">
            <v>00-ko009631</v>
          </cell>
          <cell r="F40">
            <v>35.634</v>
          </cell>
          <cell r="G40">
            <v>35.634</v>
          </cell>
        </row>
        <row r="41">
          <cell r="A41" t="str">
            <v>6764 СЛИИВОЧНЫЕ сос ц/о мгс 1*4  Останкино</v>
          </cell>
          <cell r="D41" t="str">
            <v>00-ko009630</v>
          </cell>
          <cell r="F41">
            <v>31.617000000000001</v>
          </cell>
          <cell r="G41">
            <v>31.617000000000001</v>
          </cell>
        </row>
        <row r="42">
          <cell r="A42" t="str">
            <v>6767 РУБЛЕНЫЕ сос ц/о мгс 1*4  Останкино</v>
          </cell>
          <cell r="D42" t="str">
            <v>00-ko009634</v>
          </cell>
          <cell r="F42">
            <v>31.971</v>
          </cell>
          <cell r="G42">
            <v>31.971</v>
          </cell>
        </row>
        <row r="43">
          <cell r="A43" t="str">
            <v>6790 СЕРВЕЛАТ ЕВРОПЕЙСКИЙ в/к в/у  Останкино</v>
          </cell>
          <cell r="D43" t="str">
            <v>00-ko009560</v>
          </cell>
          <cell r="F43">
            <v>23.146000000000001</v>
          </cell>
          <cell r="G43">
            <v>23.146000000000001</v>
          </cell>
        </row>
        <row r="44">
          <cell r="A44" t="str">
            <v>6792 СЕРВЕЛАТ ПРЕМИУМ в/к в/у  Останкино</v>
          </cell>
          <cell r="D44" t="str">
            <v>00-ko009679</v>
          </cell>
          <cell r="F44">
            <v>26.027999999999999</v>
          </cell>
          <cell r="G44">
            <v>26.027999999999999</v>
          </cell>
        </row>
        <row r="45">
          <cell r="A45" t="str">
            <v>6794 БАЛЫКОВАЯ в/к в/у  Останкино</v>
          </cell>
          <cell r="D45" t="str">
            <v>00-ko009563</v>
          </cell>
          <cell r="F45">
            <v>129.85300000000001</v>
          </cell>
          <cell r="G45">
            <v>129.85300000000001</v>
          </cell>
        </row>
        <row r="46">
          <cell r="A46" t="str">
            <v>6796 ОСТАНКИНСКАЯ в/к в/у  Останкино</v>
          </cell>
          <cell r="D46" t="str">
            <v>00-ko009565</v>
          </cell>
          <cell r="F46">
            <v>1.948</v>
          </cell>
          <cell r="G46">
            <v>1.948</v>
          </cell>
        </row>
        <row r="47">
          <cell r="A47" t="str">
            <v>6802 ОСТАНКИНСКАЯ вар п/о  Останкино</v>
          </cell>
          <cell r="D47" t="str">
            <v>00-ko009916</v>
          </cell>
          <cell r="F47">
            <v>71.587999999999994</v>
          </cell>
          <cell r="G47">
            <v>71.587999999999994</v>
          </cell>
        </row>
        <row r="48">
          <cell r="A48" t="str">
            <v>6829  МОЛОЧНЫЕ КЛАССИЧЕСКИЕ сос п/о мгс 2*4 С  Останккино</v>
          </cell>
          <cell r="D48" t="str">
            <v>00-ko009595</v>
          </cell>
          <cell r="F48">
            <v>767.245</v>
          </cell>
          <cell r="G48">
            <v>767.245</v>
          </cell>
        </row>
        <row r="49">
          <cell r="A49" t="str">
            <v>6948 МОЛОЧНЫЕ ПРЕМИУМ ПМ сос п/о мгс 1,5*4_О  Останкино</v>
          </cell>
          <cell r="D49" t="str">
            <v>00-ko010033</v>
          </cell>
          <cell r="F49">
            <v>113.19</v>
          </cell>
          <cell r="G49">
            <v>113.19</v>
          </cell>
        </row>
        <row r="50">
          <cell r="A50" t="str">
            <v>6951 СЛИВОЧНЫЕ Папа может сос п/о мгс 1,5*4  Останкино</v>
          </cell>
          <cell r="D50" t="str">
            <v>00-ko010032</v>
          </cell>
          <cell r="F50">
            <v>216.40700000000001</v>
          </cell>
          <cell r="G50">
            <v>216.40700000000001</v>
          </cell>
        </row>
        <row r="51">
          <cell r="A51" t="str">
            <v>6955 СОЧНЫЕ Папа может сос п/о мгс 1,5*4 А  Останкино</v>
          </cell>
          <cell r="D51" t="str">
            <v>00-ko010038</v>
          </cell>
          <cell r="F51">
            <v>274.637</v>
          </cell>
          <cell r="G51">
            <v>274.637</v>
          </cell>
        </row>
        <row r="52">
          <cell r="A52" t="str">
            <v>6956 СОЧНЫЕ Папа может сос п/о мгс 1.5*4  ОСТАНКИНО</v>
          </cell>
          <cell r="D52" t="str">
            <v>00-ko010048</v>
          </cell>
          <cell r="F52">
            <v>1.542</v>
          </cell>
          <cell r="G52">
            <v>1.542</v>
          </cell>
        </row>
        <row r="53">
          <cell r="A53" t="str">
            <v>ООО Останкино-Краснодар (ШТ)</v>
          </cell>
          <cell r="D53" t="str">
            <v>00-00000700</v>
          </cell>
          <cell r="F53">
            <v>3791.3472499999998</v>
          </cell>
          <cell r="G53">
            <v>12181.485000000001</v>
          </cell>
        </row>
        <row r="54">
          <cell r="A54" t="str">
            <v>3215 ВЕТЧ.МЯСНАЯ Папа может п/о 0.4кг 8шт.    ОСТАНКИНО</v>
          </cell>
          <cell r="D54" t="str">
            <v>00-00005413</v>
          </cell>
          <cell r="F54">
            <v>131.74</v>
          </cell>
          <cell r="G54">
            <v>329.35</v>
          </cell>
        </row>
        <row r="55">
          <cell r="A55" t="str">
            <v>4993 САЛЯМИ ИТАЛЬЯНСКАЯ с/к в/у 1/250*8_120c ОСТАНКИНО</v>
          </cell>
          <cell r="D55" t="str">
            <v>00-00000753</v>
          </cell>
          <cell r="F55">
            <v>65.75</v>
          </cell>
          <cell r="G55">
            <v>263</v>
          </cell>
        </row>
        <row r="56">
          <cell r="A56" t="str">
            <v>5483 ЭКСТРА Папа может с/к в/у 1/250 8шт.   ОСТАНКИНО</v>
          </cell>
          <cell r="D56" t="str">
            <v>00-00005436</v>
          </cell>
          <cell r="F56">
            <v>96.25</v>
          </cell>
          <cell r="G56">
            <v>385</v>
          </cell>
        </row>
        <row r="57">
          <cell r="A57" t="str">
            <v>5495 ВЕТЧ.С ИНДЕЙКОЙ Папа может п/о 400*6  Останкино</v>
          </cell>
          <cell r="D57" t="str">
            <v>00-ko009672</v>
          </cell>
          <cell r="F57">
            <v>37.6</v>
          </cell>
          <cell r="G57">
            <v>94</v>
          </cell>
        </row>
        <row r="58">
          <cell r="A58" t="str">
            <v>5682 САЛЯМИ МЕЛКОЗЕРНЕНАЯ с/к в/у 1/120_60с   ОСТАНКИНО</v>
          </cell>
          <cell r="D58" t="str">
            <v>00-00005807</v>
          </cell>
          <cell r="F58">
            <v>54.24</v>
          </cell>
          <cell r="G58">
            <v>452</v>
          </cell>
        </row>
        <row r="59">
          <cell r="A59" t="str">
            <v>5706 АРОМАТНАЯ Папа может с/к в/у 1/250 8шт.  ОСТАНКИНО</v>
          </cell>
          <cell r="D59" t="str">
            <v>00-00005868</v>
          </cell>
          <cell r="F59">
            <v>120.75</v>
          </cell>
          <cell r="G59">
            <v>483</v>
          </cell>
        </row>
        <row r="60">
          <cell r="A60" t="str">
            <v>5819 Сосиски Папа может 400г Мясные  ОСТАНКИНО</v>
          </cell>
          <cell r="D60" t="str">
            <v>00-00009307</v>
          </cell>
          <cell r="F60">
            <v>88.4</v>
          </cell>
          <cell r="G60">
            <v>221</v>
          </cell>
        </row>
        <row r="61">
          <cell r="A61" t="str">
            <v>5931 ОХОТНИЧЬЯ Папа может с/к в/у 1/220 8шт.   ОСТАНКИНО</v>
          </cell>
          <cell r="D61" t="str">
            <v>00-00006294</v>
          </cell>
          <cell r="F61">
            <v>57.86</v>
          </cell>
          <cell r="G61">
            <v>263</v>
          </cell>
        </row>
        <row r="62">
          <cell r="A62" t="str">
            <v>6069 ФИЛЕЙНЫЕ Папа может сос ц/о мгс 0,33кг  Останкино</v>
          </cell>
          <cell r="D62" t="str">
            <v>00-ko009725</v>
          </cell>
          <cell r="F62">
            <v>23.76</v>
          </cell>
          <cell r="G62">
            <v>72</v>
          </cell>
        </row>
        <row r="63">
          <cell r="A63" t="str">
            <v>6206 СВИНИНА ПО-ДОМАШНЕМУ к/в мл/к в/у 0,3кг  Останкино</v>
          </cell>
          <cell r="D63" t="str">
            <v>00-ko009633</v>
          </cell>
          <cell r="F63">
            <v>59.1</v>
          </cell>
          <cell r="G63">
            <v>197</v>
          </cell>
        </row>
        <row r="64">
          <cell r="A64" t="str">
            <v>6228 МЯСНОЕ АССОРТИ к/з с/н мгс 1/90 10шт  Останкино</v>
          </cell>
          <cell r="D64" t="str">
            <v>00-ko009215</v>
          </cell>
          <cell r="F64">
            <v>20.52</v>
          </cell>
          <cell r="G64">
            <v>228</v>
          </cell>
        </row>
        <row r="65">
          <cell r="A65" t="str">
            <v>6324 ДОКТОРСКАЯ ГОСТ вар п/о 0,4кг 8шт  Останкино</v>
          </cell>
          <cell r="D65" t="str">
            <v>00-ko009919</v>
          </cell>
          <cell r="F65">
            <v>42</v>
          </cell>
          <cell r="G65">
            <v>105</v>
          </cell>
        </row>
        <row r="66">
          <cell r="A66" t="str">
            <v>6333 МЯСНАЯ Папа может вар п/о 0.4кг 8шт.  ОСТАНКИНО</v>
          </cell>
          <cell r="D66" t="str">
            <v>00-00007020</v>
          </cell>
          <cell r="F66">
            <v>227.2</v>
          </cell>
          <cell r="G66">
            <v>568</v>
          </cell>
        </row>
        <row r="67">
          <cell r="A67" t="str">
            <v>6353 ЭКСТРА Папа может вар п/о 0.4кг 8шт.  ОСТАНКИНО</v>
          </cell>
          <cell r="D67" t="str">
            <v>00-00007022</v>
          </cell>
          <cell r="F67">
            <v>177.6</v>
          </cell>
          <cell r="G67">
            <v>444</v>
          </cell>
        </row>
        <row r="68">
          <cell r="A68" t="str">
            <v>6392 ФИЛЕЙНАЯ Папа может вар п/о 0,4кг  ОСТАНКИНО</v>
          </cell>
          <cell r="D68" t="str">
            <v>00-00008829</v>
          </cell>
          <cell r="F68">
            <v>189.6</v>
          </cell>
          <cell r="G68">
            <v>474</v>
          </cell>
        </row>
        <row r="69">
          <cell r="A69" t="str">
            <v>6448 Свинина Останкино 100г Мадера с/к в/у нарезка  ОСТАНКИНО</v>
          </cell>
          <cell r="D69" t="str">
            <v>00-00009306</v>
          </cell>
          <cell r="F69">
            <v>13.3</v>
          </cell>
          <cell r="G69">
            <v>133</v>
          </cell>
        </row>
        <row r="70">
          <cell r="A70" t="str">
            <v>6453 ЭКСТРА Папа может с/к с/н в/у 1/100 14шт.   ОСТАНКИНО</v>
          </cell>
          <cell r="D70" t="str">
            <v>00-00007953</v>
          </cell>
          <cell r="F70">
            <v>32</v>
          </cell>
          <cell r="G70">
            <v>320</v>
          </cell>
        </row>
        <row r="71">
          <cell r="A71" t="str">
            <v>6454 АРОМАТНАЯ с/к с/н в/у 1/100 10шт.  ОСТАНКИНО</v>
          </cell>
          <cell r="D71" t="str">
            <v>00-00007952</v>
          </cell>
          <cell r="F71">
            <v>28.6</v>
          </cell>
          <cell r="G71">
            <v>286</v>
          </cell>
        </row>
        <row r="72">
          <cell r="A72" t="str">
            <v>6475 Сосиски Папа может 400г С сыром  ОСТАНКИНО</v>
          </cell>
          <cell r="D72" t="str">
            <v>00-00009308</v>
          </cell>
          <cell r="F72">
            <v>77.599999999999994</v>
          </cell>
          <cell r="G72">
            <v>194</v>
          </cell>
        </row>
        <row r="73">
          <cell r="A73" t="str">
            <v>6495 ВЕТЧ.МРАМОРНАЯ в/у срез 0,3кг 6шт_45с  Останкино</v>
          </cell>
          <cell r="D73" t="str">
            <v>00-ko009959</v>
          </cell>
          <cell r="F73">
            <v>23.7</v>
          </cell>
          <cell r="G73">
            <v>79</v>
          </cell>
        </row>
        <row r="74">
          <cell r="A74" t="str">
            <v>6586 МРАМОРНАЯ И БАЛЫКОВАЯ в/к с/н мгс 1/90  Останкино</v>
          </cell>
          <cell r="D74" t="str">
            <v>00-ko009355</v>
          </cell>
          <cell r="F74">
            <v>2.0699999999999998</v>
          </cell>
          <cell r="G74">
            <v>23</v>
          </cell>
        </row>
        <row r="75">
          <cell r="A75" t="str">
            <v>6666 БОЯNСКАЯ Папа может п/к в/у 0,28кг 8шт  ОСТАНКИНО</v>
          </cell>
          <cell r="D75" t="str">
            <v>00-00008786</v>
          </cell>
          <cell r="F75">
            <v>192.92</v>
          </cell>
          <cell r="G75">
            <v>689</v>
          </cell>
        </row>
        <row r="76">
          <cell r="A76" t="str">
            <v>6683 СЕРВЕЛАТ ЗЕРНИСТЫЙ ПМ в/к в/у 0,35кг  ОСТАНКИНО</v>
          </cell>
          <cell r="D76" t="str">
            <v>00-00008788</v>
          </cell>
          <cell r="F76">
            <v>146.30000000000001</v>
          </cell>
          <cell r="G76">
            <v>418</v>
          </cell>
        </row>
        <row r="77">
          <cell r="A77" t="str">
            <v>6684 СЕРВЕЛАТ КАРЕЛЬСКИЙ ПМ в/к в/у 0,28кг  ОСТАНКИНО</v>
          </cell>
          <cell r="D77" t="str">
            <v>00-00008581</v>
          </cell>
          <cell r="F77">
            <v>169.4</v>
          </cell>
          <cell r="G77">
            <v>605</v>
          </cell>
        </row>
        <row r="78">
          <cell r="A78" t="str">
            <v>6689 СЕРВЕЛАТ ОХОТНИЧИЙ ПМ в/к в/у 0,35кг 8шт  ОСТАНКИНО</v>
          </cell>
          <cell r="D78" t="str">
            <v>00-00008582</v>
          </cell>
          <cell r="F78">
            <v>220.85</v>
          </cell>
          <cell r="G78">
            <v>631</v>
          </cell>
        </row>
        <row r="79">
          <cell r="A79" t="str">
            <v>6697 СЕРВЕЛАТ ФИНСКИЙ ПМ в/к в/у 0,35кг 8шт  ОСТАНКИНО</v>
          </cell>
          <cell r="D79" t="str">
            <v>00-00008789</v>
          </cell>
          <cell r="F79">
            <v>236.29724999999999</v>
          </cell>
          <cell r="G79">
            <v>675.13499999999999</v>
          </cell>
        </row>
        <row r="80">
          <cell r="A80" t="str">
            <v>6701 СЕРВЕЛАТ ШВАРЦЕР ПМ в/к в/у 0.28кг 8шт.  ОСТАНКИНО</v>
          </cell>
          <cell r="D80" t="str">
            <v>00-00008511</v>
          </cell>
          <cell r="F80">
            <v>49.28</v>
          </cell>
          <cell r="G80">
            <v>176</v>
          </cell>
        </row>
        <row r="81">
          <cell r="A81" t="str">
            <v>6713 СОЧНЫЙ ГРИЛЬ ПМ сос п/о мгс 0,41кг 8 шт.  ОСТАНКИНО</v>
          </cell>
          <cell r="D81" t="str">
            <v>00-00009132</v>
          </cell>
          <cell r="F81">
            <v>89.38</v>
          </cell>
          <cell r="G81">
            <v>218</v>
          </cell>
        </row>
        <row r="82">
          <cell r="A82" t="str">
            <v>6722 СОЧНЫЕ ПМ сос п/о мгс 0,41кг 10шт  ОСТАНКИНО</v>
          </cell>
          <cell r="D82" t="str">
            <v>00-ko009088</v>
          </cell>
          <cell r="F82">
            <v>182.86</v>
          </cell>
          <cell r="G82">
            <v>446</v>
          </cell>
        </row>
        <row r="83">
          <cell r="A83" t="str">
            <v>6726 СЛИВОЧНЫЕ ПМ сос п/о мгс 0,41кг 10шт  Останкино</v>
          </cell>
          <cell r="D83" t="str">
            <v>00-ko009485</v>
          </cell>
          <cell r="F83">
            <v>127.1</v>
          </cell>
          <cell r="G83">
            <v>310</v>
          </cell>
        </row>
        <row r="84">
          <cell r="A84" t="str">
            <v>6759 МОЛОЧНЫЕ ГОСТ сос ц/о мгс 0,4кг 7 шт  Останкино</v>
          </cell>
          <cell r="D84" t="str">
            <v>00-ko009678</v>
          </cell>
          <cell r="F84">
            <v>36.799999999999997</v>
          </cell>
          <cell r="G84">
            <v>92</v>
          </cell>
        </row>
        <row r="85">
          <cell r="A85" t="str">
            <v>6762 СЛИВОЧНЫЕ сос ц/о мгс 0,41кг 8шт  Останкино</v>
          </cell>
          <cell r="D85" t="str">
            <v>00-ko009676</v>
          </cell>
          <cell r="F85">
            <v>15.17</v>
          </cell>
          <cell r="G85">
            <v>37</v>
          </cell>
        </row>
        <row r="86">
          <cell r="A86" t="str">
            <v>6765 РУБЛЕНЫЕ сос ц/о мгс 0,36кг 6шт  Останкино</v>
          </cell>
          <cell r="D86" t="str">
            <v>00-ko009677</v>
          </cell>
          <cell r="F86">
            <v>55.08</v>
          </cell>
          <cell r="G86">
            <v>153</v>
          </cell>
        </row>
        <row r="87">
          <cell r="A87" t="str">
            <v>6768 С СЫРОМ сос ц/о мгс 0,41кг 6шт  Останкино</v>
          </cell>
          <cell r="D87" t="str">
            <v>00-ko009675</v>
          </cell>
          <cell r="F87">
            <v>26.65</v>
          </cell>
          <cell r="G87">
            <v>65</v>
          </cell>
        </row>
        <row r="88">
          <cell r="A88" t="str">
            <v>6770 ИСПАНСКИЕ сос ц/о мгс 0,41кг 6шт  Останкино</v>
          </cell>
          <cell r="D88" t="str">
            <v>00-ko009674</v>
          </cell>
          <cell r="F88">
            <v>15.17</v>
          </cell>
          <cell r="G88">
            <v>37</v>
          </cell>
        </row>
        <row r="89">
          <cell r="A89" t="str">
            <v>6773 САЛЯМИ Папа может п/к в/у 0,28кг 8шт  Останкино</v>
          </cell>
          <cell r="D89" t="str">
            <v>00-ko009545</v>
          </cell>
          <cell r="F89">
            <v>85.68</v>
          </cell>
          <cell r="G89">
            <v>306</v>
          </cell>
        </row>
        <row r="90">
          <cell r="A90" t="str">
            <v>6777 МЯСНЫЕ С ГОВЯДИНОЙ ПМ сос п/о мгс 0,4кг  Останкино</v>
          </cell>
          <cell r="D90" t="str">
            <v>00-ko009488</v>
          </cell>
          <cell r="F90">
            <v>131.19999999999999</v>
          </cell>
          <cell r="G90">
            <v>328</v>
          </cell>
        </row>
        <row r="91">
          <cell r="A91" t="str">
            <v>6787 СЕРВЕЛАТ КРЕМЛЕВСКИЙ в/к в/у 0,33кг 8шт  Останкино</v>
          </cell>
          <cell r="D91" t="str">
            <v>00-ko009922</v>
          </cell>
          <cell r="F91">
            <v>14.52</v>
          </cell>
          <cell r="G91">
            <v>44</v>
          </cell>
        </row>
        <row r="92">
          <cell r="A92" t="str">
            <v>6791 СЕРВЕЛАТ ПРЕМИУМ в/к в/у 0,33кг 8шт  Останкино</v>
          </cell>
          <cell r="D92" t="str">
            <v>00-ko009561</v>
          </cell>
          <cell r="F92">
            <v>25.08</v>
          </cell>
          <cell r="G92">
            <v>76</v>
          </cell>
        </row>
        <row r="93">
          <cell r="A93" t="str">
            <v>6793 БАЛЫКОВАЯ в/к в/у 0,33кг 8шт  Останкино</v>
          </cell>
          <cell r="D93" t="str">
            <v>00-ko009562</v>
          </cell>
          <cell r="F93">
            <v>53.79</v>
          </cell>
          <cell r="G93">
            <v>163</v>
          </cell>
        </row>
        <row r="94">
          <cell r="A94" t="str">
            <v>6795 ОСТАНКИНСКАЯ в/к в/у 0,33кг 8шт  Останкино</v>
          </cell>
          <cell r="D94" t="str">
            <v>00-ko009564</v>
          </cell>
          <cell r="F94">
            <v>13.2</v>
          </cell>
          <cell r="G94">
            <v>40</v>
          </cell>
        </row>
        <row r="95">
          <cell r="A95" t="str">
            <v>6801 ОСТАНКИНСКАЯ вар п/о 0,4кг 8 шт  Останкино</v>
          </cell>
          <cell r="D95" t="str">
            <v>00-ko009917</v>
          </cell>
          <cell r="F95">
            <v>13.6</v>
          </cell>
          <cell r="G95">
            <v>34</v>
          </cell>
        </row>
        <row r="96">
          <cell r="A96" t="str">
            <v>6803 ВЕНСКАЯ САЛЯМИ п/к в/у 0,66кг 8шт  Останкино</v>
          </cell>
          <cell r="D96" t="str">
            <v>00-ko009567</v>
          </cell>
          <cell r="F96">
            <v>66</v>
          </cell>
          <cell r="G96">
            <v>100</v>
          </cell>
        </row>
        <row r="97">
          <cell r="A97" t="str">
            <v>6804 СЕРВЕЛАТ КРЕМЛЕВСКИЙ в/к в/у 0,66кг 8шт  Останкино</v>
          </cell>
          <cell r="D97" t="str">
            <v>00-ko009566</v>
          </cell>
          <cell r="F97">
            <v>17.16</v>
          </cell>
          <cell r="G97">
            <v>26</v>
          </cell>
        </row>
        <row r="98">
          <cell r="A98" t="str">
            <v>6807 СЕРВЕЛАТ ЕВРОПЕЙСКИЙ в/к в/у 0,33кг 8шт  Останкино</v>
          </cell>
          <cell r="D98" t="str">
            <v>00-ko009568</v>
          </cell>
          <cell r="F98">
            <v>27.06</v>
          </cell>
          <cell r="G98">
            <v>82</v>
          </cell>
        </row>
        <row r="99">
          <cell r="A99" t="str">
            <v>6822 ИЗ ОТБОРНОГО МЯСА ПМ сос п/о мгс 0,36кг  Останкино</v>
          </cell>
          <cell r="D99" t="str">
            <v>00-ko009495</v>
          </cell>
          <cell r="F99">
            <v>50.4</v>
          </cell>
          <cell r="G99">
            <v>140</v>
          </cell>
        </row>
        <row r="100">
          <cell r="A100" t="str">
            <v>6826 МЯСНОЙ пашт п/о 1/150 12шт  Останкино</v>
          </cell>
          <cell r="D100" t="str">
            <v>00-ko009529</v>
          </cell>
          <cell r="F100">
            <v>3.15</v>
          </cell>
          <cell r="G100">
            <v>21</v>
          </cell>
        </row>
        <row r="101">
          <cell r="A101" t="str">
            <v>6827 НЕЖНЫЙ пашт п/о 1/150 12шт  Останкино</v>
          </cell>
          <cell r="D101" t="str">
            <v>00-ko009531</v>
          </cell>
          <cell r="F101">
            <v>2.5499999999999998</v>
          </cell>
          <cell r="G101">
            <v>17</v>
          </cell>
        </row>
        <row r="102">
          <cell r="A102" t="str">
            <v>6828 ПЕЧЕНОЧНЫЙ пашт п/о 1/150 12шт  Останкино</v>
          </cell>
          <cell r="D102" t="str">
            <v>00-ko009530</v>
          </cell>
          <cell r="F102">
            <v>6.3</v>
          </cell>
          <cell r="G102">
            <v>42</v>
          </cell>
        </row>
        <row r="103">
          <cell r="A103" t="str">
            <v>6834 ПОСОЛЬСКАЯ с/к с/н в/у 1/100 10шт  Останкино</v>
          </cell>
          <cell r="D103" t="str">
            <v>00-ko009682</v>
          </cell>
          <cell r="F103">
            <v>11.9</v>
          </cell>
          <cell r="G103">
            <v>119</v>
          </cell>
        </row>
        <row r="104">
          <cell r="A104" t="str">
            <v>6854 МОЛОЧНЫЕ ПРЕМИУМ ПМ сос п/о мгс 0,6кг  Останкино</v>
          </cell>
          <cell r="D104" t="str">
            <v>00-ko009921</v>
          </cell>
          <cell r="F104">
            <v>63.6</v>
          </cell>
          <cell r="G104">
            <v>106</v>
          </cell>
        </row>
        <row r="105">
          <cell r="A105" t="str">
            <v>6909 ДЛЯ ДЕТЕЙ сос п/о мгс 0,33кг 8шт  Останкино</v>
          </cell>
          <cell r="D105" t="str">
            <v>00-ko009920</v>
          </cell>
          <cell r="F105">
            <v>13.86</v>
          </cell>
          <cell r="G105">
            <v>42</v>
          </cell>
        </row>
        <row r="106">
          <cell r="A106" t="str">
            <v>6919 БЕКОН Останкино с/к с/н в/у 1/180 10шт  Останкино</v>
          </cell>
          <cell r="D106" t="str">
            <v>00-ko009680</v>
          </cell>
          <cell r="F106">
            <v>59.4</v>
          </cell>
          <cell r="G106">
            <v>330</v>
          </cell>
        </row>
        <row r="107">
          <cell r="A107" t="str">
            <v>Останкино КОРОВИНО (ВЕС)</v>
          </cell>
          <cell r="D107" t="str">
            <v>00-00003326</v>
          </cell>
          <cell r="F107">
            <v>176.20099999999999</v>
          </cell>
          <cell r="G107">
            <v>176.20099999999999</v>
          </cell>
        </row>
        <row r="108">
          <cell r="A108" t="str">
            <v>6861 ДОМАШНИЙ РЕЦЕПТ Коровино вар п/о  Останкино</v>
          </cell>
          <cell r="D108" t="str">
            <v>00-ko009673</v>
          </cell>
          <cell r="F108">
            <v>71.44</v>
          </cell>
          <cell r="G108">
            <v>71.44</v>
          </cell>
        </row>
        <row r="109">
          <cell r="A109" t="str">
            <v>6862 ДОМАШНИЙ РЕЦЕПТ СО ШПИК. Коровино вар п/о  Останкино</v>
          </cell>
          <cell r="D109" t="str">
            <v>00-ko009681</v>
          </cell>
          <cell r="F109">
            <v>19.292999999999999</v>
          </cell>
          <cell r="G109">
            <v>19.292999999999999</v>
          </cell>
        </row>
        <row r="110">
          <cell r="A110" t="str">
            <v>6865 ВЕТЧ.НЕЖНАЯ Коровино п/о  Останкино</v>
          </cell>
          <cell r="D110" t="str">
            <v>00-ko009654</v>
          </cell>
          <cell r="F110">
            <v>13.497</v>
          </cell>
          <cell r="G110">
            <v>13.497</v>
          </cell>
        </row>
        <row r="111">
          <cell r="A111" t="str">
            <v>6866 ВЕТЧ.НЕЖНАЯ Коровино п/о_Маяк  Останкино</v>
          </cell>
          <cell r="D111" t="str">
            <v>00-ko009992</v>
          </cell>
          <cell r="F111">
            <v>71.971000000000004</v>
          </cell>
          <cell r="G111">
            <v>71.971000000000004</v>
          </cell>
        </row>
        <row r="112">
          <cell r="A112" t="str">
            <v>Останкино КОРОВИНО (ШТ)</v>
          </cell>
          <cell r="D112" t="str">
            <v>00-00003328</v>
          </cell>
          <cell r="F112">
            <v>46.5</v>
          </cell>
          <cell r="G112">
            <v>93</v>
          </cell>
        </row>
        <row r="113">
          <cell r="A113" t="str">
            <v>6340 ДОМАШНИЙ РЕЦЕПТ Коровино 0,5кг 8шт.  Останкино</v>
          </cell>
          <cell r="D113" t="str">
            <v>00-ko009709</v>
          </cell>
          <cell r="F113">
            <v>38</v>
          </cell>
          <cell r="G113">
            <v>76</v>
          </cell>
        </row>
        <row r="114">
          <cell r="A114" t="str">
            <v>6341 ДОМАШНИЙ РЕЦЕПТ СО ШПИКОМ Коровино 0,5кг  Останкино</v>
          </cell>
          <cell r="D114" t="str">
            <v>00-ko009714</v>
          </cell>
          <cell r="F114">
            <v>8.5</v>
          </cell>
          <cell r="G114">
            <v>17</v>
          </cell>
        </row>
        <row r="115">
          <cell r="A115" t="str">
            <v>Останкино СЫР</v>
          </cell>
          <cell r="D115" t="str">
            <v>00-00006675</v>
          </cell>
          <cell r="F115">
            <v>3503.0740000000001</v>
          </cell>
          <cell r="G115">
            <v>12110.074000000001</v>
          </cell>
        </row>
        <row r="116">
          <cell r="A116" t="str">
            <v>9988421 Творожный Сыр 60 % С маринованными огурчиками и укропом  Останкино</v>
          </cell>
          <cell r="D116" t="str">
            <v>00-ko009363</v>
          </cell>
          <cell r="F116">
            <v>13.02</v>
          </cell>
          <cell r="G116">
            <v>93</v>
          </cell>
        </row>
        <row r="117">
          <cell r="A117" t="str">
            <v>9988438 Плавленый Сыр 45% "С ветчиной" СТМ"ПапаМожет" 180гр  Останкино</v>
          </cell>
          <cell r="D117" t="str">
            <v>00-ko009361</v>
          </cell>
          <cell r="F117">
            <v>14.58</v>
          </cell>
          <cell r="G117">
            <v>81</v>
          </cell>
        </row>
        <row r="118">
          <cell r="A118" t="str">
            <v>9988445 Плавленый Сыр 45%"С грибами" СТМ"ПапаМожет" 180 гр  Останкино</v>
          </cell>
          <cell r="D118" t="str">
            <v>00-ko009362</v>
          </cell>
          <cell r="F118">
            <v>23.22</v>
          </cell>
          <cell r="G118">
            <v>129</v>
          </cell>
        </row>
        <row r="119">
          <cell r="A119" t="str">
            <v>Масло "Папа может" 82,5% 180гр  Останкино</v>
          </cell>
          <cell r="D119" t="str">
            <v>00-ko009727</v>
          </cell>
          <cell r="F119">
            <v>188.1</v>
          </cell>
          <cell r="G119">
            <v>1045</v>
          </cell>
        </row>
        <row r="120">
          <cell r="A120" t="str">
            <v>Масло сливочное 72,5 % 180 гр.(10 шт) СЛАВЯНА  Останкино</v>
          </cell>
          <cell r="D120" t="str">
            <v>00-ko009671</v>
          </cell>
          <cell r="F120">
            <v>608.4</v>
          </cell>
          <cell r="G120">
            <v>3380</v>
          </cell>
        </row>
        <row r="121">
          <cell r="A121" t="str">
            <v>Плавленый продукт с Сыром колбасный копченый 40% СТМ "Коровино" 400гр  Останкино</v>
          </cell>
          <cell r="D121" t="str">
            <v>00-ko009522</v>
          </cell>
          <cell r="F121">
            <v>13.6</v>
          </cell>
          <cell r="G121">
            <v>34</v>
          </cell>
        </row>
        <row r="122">
          <cell r="A122" t="str">
            <v>Плавленый Сыр колбасный копченый 40% СТМ"ПапаМожет"400гр  Останкино</v>
          </cell>
          <cell r="D122" t="str">
            <v>00-ko009521</v>
          </cell>
          <cell r="F122">
            <v>26.4</v>
          </cell>
          <cell r="G122">
            <v>66</v>
          </cell>
        </row>
        <row r="123">
          <cell r="A123" t="str">
            <v>Российский сливочный 45% ТМ Папа Может, брус (2шт)  Останкино</v>
          </cell>
          <cell r="D123" t="str">
            <v>00-ko009897</v>
          </cell>
          <cell r="F123">
            <v>422.01299999999998</v>
          </cell>
          <cell r="G123">
            <v>422.01299999999998</v>
          </cell>
        </row>
        <row r="124">
          <cell r="A124" t="str">
            <v>Сыр "Пармезан" 40% кусок 180 гр  ОСТАНКИНО</v>
          </cell>
          <cell r="D124" t="str">
            <v>00-00008903</v>
          </cell>
          <cell r="F124">
            <v>64.98</v>
          </cell>
          <cell r="G124">
            <v>361</v>
          </cell>
        </row>
        <row r="125">
          <cell r="A125" t="str">
            <v>Сыр Боккончини копченый 40% 100 гр.  ОСТАНКИНО</v>
          </cell>
          <cell r="D125" t="str">
            <v>00-00008885</v>
          </cell>
          <cell r="F125">
            <v>5.3</v>
          </cell>
          <cell r="G125">
            <v>53</v>
          </cell>
        </row>
        <row r="126">
          <cell r="A126" t="str">
            <v>Сыр ПАПА МОЖЕТ "Гауда Голд" 45 % 180 гр (10шт) Останкино</v>
          </cell>
          <cell r="D126" t="str">
            <v>00-ko009386</v>
          </cell>
          <cell r="F126">
            <v>113.94</v>
          </cell>
          <cell r="G126">
            <v>633</v>
          </cell>
        </row>
        <row r="127">
          <cell r="A127" t="str">
            <v>Сыр ПАПА МОЖЕТ "Голландский традиционный" 45% 180 гр (10шт)  Останкино</v>
          </cell>
          <cell r="D127" t="str">
            <v>00-ko009387</v>
          </cell>
          <cell r="F127">
            <v>124.92</v>
          </cell>
          <cell r="G127">
            <v>694</v>
          </cell>
        </row>
        <row r="128">
          <cell r="A128" t="str">
            <v>Сыр ПАПА МОЖЕТ "Министерский" 180 г фасованный массовая  Останкино</v>
          </cell>
          <cell r="D128" t="str">
            <v>00-ko009670</v>
          </cell>
          <cell r="F128">
            <v>70.56</v>
          </cell>
          <cell r="G128">
            <v>392</v>
          </cell>
        </row>
        <row r="129">
          <cell r="A129" t="str">
            <v>Сыр ПАПА МОЖЕТ "Папин завтрак"  45% 180 г  Останкино</v>
          </cell>
          <cell r="D129" t="str">
            <v>00-ko009687</v>
          </cell>
          <cell r="F129">
            <v>56.52</v>
          </cell>
          <cell r="G129">
            <v>314</v>
          </cell>
        </row>
        <row r="130">
          <cell r="A130" t="str">
            <v>Сыр ПАПА МОЖЕТ "Российский традиционный"45 % 180 г Останкино</v>
          </cell>
          <cell r="D130" t="str">
            <v>00-ko009434</v>
          </cell>
          <cell r="F130">
            <v>196.92</v>
          </cell>
          <cell r="G130">
            <v>1094</v>
          </cell>
        </row>
        <row r="131">
          <cell r="A131" t="str">
            <v>Сыр Папа Может "Тильзитер" массовая доля жира в сухом веществе 45 %.брусок  Останкино</v>
          </cell>
          <cell r="D131" t="str">
            <v>00-ko009683</v>
          </cell>
          <cell r="F131">
            <v>122.73</v>
          </cell>
          <cell r="G131">
            <v>122.73</v>
          </cell>
        </row>
        <row r="132">
          <cell r="A132" t="str">
            <v>Сыр ПАПА МОЖЕТ "Тильзитер" фасованный массовая доля жира в сухом веществе 45%, 180г  Останкино</v>
          </cell>
          <cell r="D132" t="str">
            <v>00-ko009520</v>
          </cell>
          <cell r="F132">
            <v>44.28</v>
          </cell>
          <cell r="G132">
            <v>246</v>
          </cell>
        </row>
        <row r="133">
          <cell r="A133" t="str">
            <v>Сыр Папа Может Голландский  45% вес      Останкино</v>
          </cell>
          <cell r="D133" t="str">
            <v>00-00006683</v>
          </cell>
          <cell r="F133">
            <v>6.2850000000000001</v>
          </cell>
          <cell r="G133">
            <v>6.2850000000000001</v>
          </cell>
        </row>
        <row r="134">
          <cell r="A134" t="str">
            <v>Сыр Папа Может Сливочный со вкусом.топл.молока 50% вес (=3,5кг)  Останкино</v>
          </cell>
          <cell r="D134" t="str">
            <v>00-00007191</v>
          </cell>
          <cell r="F134">
            <v>5.391</v>
          </cell>
          <cell r="G134">
            <v>5.391</v>
          </cell>
        </row>
        <row r="135">
          <cell r="A135" t="str">
            <v>Сыр плавленный Сливочный ж.45% 180г ТМ Папа может (16шт)  Останкино</v>
          </cell>
          <cell r="D135" t="str">
            <v>00-ko009626</v>
          </cell>
          <cell r="F135">
            <v>115.2</v>
          </cell>
          <cell r="G135">
            <v>640</v>
          </cell>
        </row>
        <row r="136">
          <cell r="A136" t="str">
            <v>Сыр полутвердый "Голландский" с массовой долей жира в пересчете на сухое  Останкино</v>
          </cell>
          <cell r="D136" t="str">
            <v>00-ko009874</v>
          </cell>
          <cell r="F136">
            <v>228.02099999999999</v>
          </cell>
          <cell r="G136">
            <v>228.02099999999999</v>
          </cell>
        </row>
        <row r="137">
          <cell r="A137" t="str">
            <v>Сыр полутвердый "Сметанковый", с масс долей жира в пересчете на сухое вещес50%, брус  Останкино</v>
          </cell>
          <cell r="D137" t="str">
            <v>00-ko009524</v>
          </cell>
          <cell r="F137">
            <v>93.537000000000006</v>
          </cell>
          <cell r="G137">
            <v>93.537000000000006</v>
          </cell>
        </row>
        <row r="138">
          <cell r="A138" t="str">
            <v>Сыр рассольный жирный Чечил 45% 100 гр  ОСТАНКИНО</v>
          </cell>
          <cell r="D138" t="str">
            <v>00-00008886</v>
          </cell>
          <cell r="F138">
            <v>14.8</v>
          </cell>
          <cell r="G138">
            <v>148</v>
          </cell>
        </row>
        <row r="139">
          <cell r="A139" t="str">
            <v>Сыр рассольный жирный Чечил копченый 43% 100 гр  Останкино</v>
          </cell>
          <cell r="D139" t="str">
            <v>00-00009171</v>
          </cell>
          <cell r="F139">
            <v>17.600000000000001</v>
          </cell>
          <cell r="G139">
            <v>176</v>
          </cell>
        </row>
        <row r="140">
          <cell r="A140" t="str">
            <v>Сыр Скаморца свежий 100 гр.  ОСТАНКИНО</v>
          </cell>
          <cell r="D140" t="str">
            <v>00-00008887</v>
          </cell>
          <cell r="F140">
            <v>0.7</v>
          </cell>
          <cell r="G140">
            <v>7</v>
          </cell>
        </row>
        <row r="141">
          <cell r="A141" t="str">
            <v>Сыр Сливочный со вкусом топленого молока 45% ти Папа Может, брус (2 шт)  Останкино</v>
          </cell>
          <cell r="D141" t="str">
            <v>00-ko009796</v>
          </cell>
          <cell r="F141">
            <v>339.67399999999998</v>
          </cell>
          <cell r="G141">
            <v>339.67399999999998</v>
          </cell>
        </row>
        <row r="142">
          <cell r="A142" t="str">
            <v>Сыр Творожный с зеленью 60% Папа может 140 гр.  Останкино</v>
          </cell>
          <cell r="D142" t="str">
            <v>00-ko009290</v>
          </cell>
          <cell r="F142">
            <v>27.44</v>
          </cell>
          <cell r="G142">
            <v>196</v>
          </cell>
        </row>
        <row r="143">
          <cell r="A143" t="str">
            <v>Сыр творожный Сливочный 140 гр.  Останкино</v>
          </cell>
          <cell r="D143" t="str">
            <v>00-ko009053</v>
          </cell>
          <cell r="F143">
            <v>-0.28000000000000003</v>
          </cell>
          <cell r="G143">
            <v>-2</v>
          </cell>
        </row>
        <row r="144">
          <cell r="A144" t="str">
            <v>Сыч/Прод Коровино Российский 50% 200г СЗМЖ  Останкино</v>
          </cell>
          <cell r="D144" t="str">
            <v>00-00007977</v>
          </cell>
          <cell r="F144">
            <v>60.6</v>
          </cell>
          <cell r="G144">
            <v>303</v>
          </cell>
        </row>
        <row r="145">
          <cell r="A145" t="str">
            <v>Сыч/Прод Коровино Российский Оригин 50% ВЕС (3,5 кг)  Останкино</v>
          </cell>
          <cell r="D145" t="str">
            <v>00-ko009390</v>
          </cell>
          <cell r="F145">
            <v>213.072</v>
          </cell>
          <cell r="G145">
            <v>213.072</v>
          </cell>
        </row>
        <row r="146">
          <cell r="A146" t="str">
            <v>Сыч/Прод Коровино Российский Оригин 50% ВЕС (5 кг)  ОСТАНКИНО</v>
          </cell>
          <cell r="D146" t="str">
            <v>00-00007916</v>
          </cell>
          <cell r="F146">
            <v>6.19</v>
          </cell>
          <cell r="G146">
            <v>6.19</v>
          </cell>
        </row>
        <row r="147">
          <cell r="A147" t="str">
            <v>Сыч/Прод Коровино Тильзитер 50% 200г СЗМЖ  ОСТАНКИНО</v>
          </cell>
          <cell r="D147" t="str">
            <v>00-00007918</v>
          </cell>
          <cell r="F147">
            <v>81.2</v>
          </cell>
          <cell r="G147">
            <v>406</v>
          </cell>
        </row>
        <row r="148">
          <cell r="A148" t="str">
            <v>Сыч/Прод Коровино Тильзитер Оригин 50% ВЕС (3,5 кг брус) СЗМЖ  Останкино</v>
          </cell>
          <cell r="D148" t="str">
            <v>00-ko009389</v>
          </cell>
          <cell r="F148">
            <v>131.32599999999999</v>
          </cell>
          <cell r="G148">
            <v>131.32599999999999</v>
          </cell>
        </row>
        <row r="149">
          <cell r="A149" t="str">
            <v>Сыч/Прод Коровино Тильзитер Оригин 50% ВЕС (5 кг брус) СЗМЖ  ОСТАНКИНО</v>
          </cell>
          <cell r="D149" t="str">
            <v>00-00007917</v>
          </cell>
          <cell r="F149">
            <v>52.835000000000001</v>
          </cell>
          <cell r="G149">
            <v>52.835000000000001</v>
          </cell>
        </row>
        <row r="150">
          <cell r="A150" t="str">
            <v>ПОКОМ Логистический Партнер</v>
          </cell>
          <cell r="D150" t="str">
            <v>00-ko000869</v>
          </cell>
          <cell r="F150">
            <v>26119.819</v>
          </cell>
          <cell r="G150">
            <v>38141.678</v>
          </cell>
        </row>
        <row r="151">
          <cell r="A151" t="str">
            <v>Вязанка Логистический Партнер(Кг)</v>
          </cell>
          <cell r="D151" t="str">
            <v>00-00003640</v>
          </cell>
          <cell r="F151">
            <v>1441.0260000000001</v>
          </cell>
          <cell r="G151">
            <v>1441.0260000000001</v>
          </cell>
        </row>
        <row r="152">
          <cell r="A152" t="str">
            <v xml:space="preserve"> 005  Колбаса Докторская ГОСТ, Вязанка вектор,ВЕС. ПОКОМ</v>
          </cell>
          <cell r="D152" t="str">
            <v>00-00000923</v>
          </cell>
          <cell r="F152">
            <v>122.34099999999999</v>
          </cell>
          <cell r="G152">
            <v>122.34099999999999</v>
          </cell>
        </row>
        <row r="153">
          <cell r="A153" t="str">
            <v xml:space="preserve"> 016  Сосиски Вязанка Молочные, Вязанка вискофан  ВЕС.ПОКОМ</v>
          </cell>
          <cell r="D153" t="str">
            <v>00-00000894</v>
          </cell>
          <cell r="F153">
            <v>260.529</v>
          </cell>
          <cell r="G153">
            <v>260.529</v>
          </cell>
        </row>
        <row r="154">
          <cell r="A154" t="str">
            <v xml:space="preserve"> 017  Сосиски Вязанка Сливочные, Вязанка амицел ВЕС.ПОКОМ</v>
          </cell>
          <cell r="D154" t="str">
            <v>00-00000895</v>
          </cell>
          <cell r="F154">
            <v>376.67099999999999</v>
          </cell>
          <cell r="G154">
            <v>376.67099999999999</v>
          </cell>
        </row>
        <row r="155">
          <cell r="A155" t="str">
            <v xml:space="preserve"> 312  Ветчина Филейская ВЕС ТМ  Вязанка ТС Столичная  ПОКОМ</v>
          </cell>
          <cell r="D155" t="str">
            <v>00-00007957</v>
          </cell>
          <cell r="F155">
            <v>95.74</v>
          </cell>
          <cell r="G155">
            <v>95.74</v>
          </cell>
        </row>
        <row r="156">
          <cell r="A156" t="str">
            <v xml:space="preserve"> 315  Колбаса вареная Молокуша ТМ Вязанка ВЕС, ПОКОМ</v>
          </cell>
          <cell r="D156" t="str">
            <v>00-00008011</v>
          </cell>
          <cell r="F156">
            <v>218.59399999999999</v>
          </cell>
          <cell r="G156">
            <v>218.59399999999999</v>
          </cell>
        </row>
        <row r="157">
          <cell r="A157" t="str">
            <v xml:space="preserve"> 335  Колбаса Сливушка ТМ Вязанка. ВЕС.  ПОКОМ </v>
          </cell>
          <cell r="D157" t="str">
            <v>00-00008855</v>
          </cell>
          <cell r="F157">
            <v>264.58100000000002</v>
          </cell>
          <cell r="G157">
            <v>264.58100000000002</v>
          </cell>
        </row>
        <row r="158">
          <cell r="A158" t="str">
            <v xml:space="preserve"> 336  Ветчина Сливушка с индейкой ТМ Вязанка. ВЕС  ПОКОМ</v>
          </cell>
          <cell r="D158" t="str">
            <v>00-00008856</v>
          </cell>
          <cell r="F158">
            <v>34.244999999999997</v>
          </cell>
          <cell r="G158">
            <v>34.244999999999997</v>
          </cell>
        </row>
        <row r="159">
          <cell r="A159" t="str">
            <v xml:space="preserve"> 364  Сардельки Филейские Вязанка ВЕС NDX ТМ Вязанка  ПОКОМ</v>
          </cell>
          <cell r="D159" t="str">
            <v>00-00008656</v>
          </cell>
          <cell r="F159">
            <v>42.052</v>
          </cell>
          <cell r="G159">
            <v>42.052</v>
          </cell>
        </row>
        <row r="160">
          <cell r="A160" t="str">
            <v>501 Сосиски Филейские по-ганноверски ТМ Вязанка.в оболочке амицел в м.г.с ВЕС. ПОКОМ</v>
          </cell>
          <cell r="D160" t="str">
            <v>00-ko009961</v>
          </cell>
          <cell r="F160">
            <v>26.273</v>
          </cell>
          <cell r="G160">
            <v>26.273</v>
          </cell>
        </row>
        <row r="161">
          <cell r="A161" t="str">
            <v>Вязанка Логистический Партнер(Шт)</v>
          </cell>
          <cell r="D161" t="str">
            <v>00-00003652</v>
          </cell>
          <cell r="F161">
            <v>51.1</v>
          </cell>
          <cell r="G161">
            <v>157</v>
          </cell>
        </row>
        <row r="162">
          <cell r="A162" t="str">
            <v xml:space="preserve"> 408  Ветчина Сливушка с индейкой ТМ Вязанка, 0,4кг  ПОКОМ</v>
          </cell>
          <cell r="D162" t="str">
            <v>00-00009082</v>
          </cell>
          <cell r="F162">
            <v>16</v>
          </cell>
          <cell r="G162">
            <v>40</v>
          </cell>
        </row>
        <row r="163">
          <cell r="A163" t="str">
            <v xml:space="preserve"> 451 Сосиски Филейские ТМ Вязанка в оболочке целлофан 0,3 кг. ПОКОМ</v>
          </cell>
          <cell r="D163" t="str">
            <v>00-ko009547</v>
          </cell>
          <cell r="F163">
            <v>-0.3</v>
          </cell>
          <cell r="G163">
            <v>-1</v>
          </cell>
        </row>
        <row r="164">
          <cell r="A164" t="str">
            <v xml:space="preserve"> 490  Колбаса Сервелат Филейский ТМ Вязанка  0,3 кг. срез  ПОКОМ</v>
          </cell>
          <cell r="D164" t="str">
            <v>00-ko009853</v>
          </cell>
          <cell r="F164">
            <v>17.399999999999999</v>
          </cell>
          <cell r="G164">
            <v>58</v>
          </cell>
        </row>
        <row r="165">
          <cell r="A165" t="str">
            <v xml:space="preserve"> 491  Колбаса Филейская Рубленая ТМ Вязанка  0,3 кг. срез.  ПОКОМ</v>
          </cell>
          <cell r="D165" t="str">
            <v>00-ko009854</v>
          </cell>
          <cell r="F165">
            <v>18</v>
          </cell>
          <cell r="G165">
            <v>60</v>
          </cell>
        </row>
        <row r="166">
          <cell r="A166" t="str">
            <v>Заморозка Зареченские Логистический партнер (кг)</v>
          </cell>
          <cell r="D166" t="str">
            <v>00-ko009783</v>
          </cell>
          <cell r="F166">
            <v>1877.9749999999999</v>
          </cell>
          <cell r="G166">
            <v>1877.9749999999999</v>
          </cell>
        </row>
        <row r="167">
          <cell r="A167" t="str">
            <v>Мини-сосиски в тесте ТМ Зареченские . ВЕС  Поком</v>
          </cell>
          <cell r="D167" t="str">
            <v>00-ko009778</v>
          </cell>
          <cell r="F167">
            <v>161.4</v>
          </cell>
          <cell r="G167">
            <v>161.4</v>
          </cell>
        </row>
        <row r="168">
          <cell r="A168" t="str">
            <v>Мини-шарики с курочкой и сыром ТМ Зареченские ВЕС ПОКОМ</v>
          </cell>
          <cell r="D168" t="str">
            <v>00-ko009757</v>
          </cell>
          <cell r="F168">
            <v>75.7</v>
          </cell>
          <cell r="G168">
            <v>75.7</v>
          </cell>
        </row>
        <row r="169">
          <cell r="A169" t="str">
            <v>Наггетсы Хрустящие ТМ Зареченские ТС Зареченские продукты. Поком</v>
          </cell>
          <cell r="D169" t="str">
            <v>00-00009290</v>
          </cell>
          <cell r="F169">
            <v>510</v>
          </cell>
          <cell r="G169">
            <v>510</v>
          </cell>
        </row>
        <row r="170">
          <cell r="A170" t="str">
            <v>Хрустящие крылышки ТМ Зареченские ТС Зареченские продукты.   Поком</v>
          </cell>
          <cell r="D170" t="str">
            <v>00-00009294</v>
          </cell>
          <cell r="F170">
            <v>252.26</v>
          </cell>
          <cell r="G170">
            <v>252.26</v>
          </cell>
        </row>
        <row r="171">
          <cell r="A171" t="str">
            <v>Чебуреки Мясные вес 2,7 кг ТМ Зареченские ТС Зареченские продукты   Поком</v>
          </cell>
          <cell r="D171" t="str">
            <v>00-ko009121</v>
          </cell>
          <cell r="F171">
            <v>56.7</v>
          </cell>
          <cell r="G171">
            <v>56.7</v>
          </cell>
        </row>
        <row r="172">
          <cell r="A172" t="str">
            <v>Чебуреки сочные ТМ Зареченские ТС Зареченские продукты.  Поком</v>
          </cell>
          <cell r="D172" t="str">
            <v>00-00009291</v>
          </cell>
          <cell r="F172">
            <v>821.91499999999996</v>
          </cell>
          <cell r="G172">
            <v>821.91499999999996</v>
          </cell>
        </row>
        <row r="173">
          <cell r="A173" t="str">
            <v>Заморозка Зареченские Логистический партнер (шт)</v>
          </cell>
          <cell r="D173" t="str">
            <v>00-ko009782</v>
          </cell>
          <cell r="F173">
            <v>92.1</v>
          </cell>
          <cell r="G173">
            <v>147</v>
          </cell>
        </row>
        <row r="174">
          <cell r="A174" t="str">
            <v>Мини-сосиски в тесте ТМ Зареченские ТС Зареченские продукты флоу-пак 0,3 кг.  Поком</v>
          </cell>
          <cell r="D174" t="str">
            <v>00-ko009740</v>
          </cell>
          <cell r="F174">
            <v>2.7</v>
          </cell>
          <cell r="G174">
            <v>9</v>
          </cell>
        </row>
        <row r="175">
          <cell r="A175" t="str">
            <v>Мини-чебуречки с мясом  ТМ Зареченские ТС Зареченские продукты флоу-пак 0,3 кг.  Поком</v>
          </cell>
          <cell r="D175" t="str">
            <v>00-ko009741</v>
          </cell>
          <cell r="F175">
            <v>2.7</v>
          </cell>
          <cell r="G175">
            <v>9</v>
          </cell>
        </row>
        <row r="176">
          <cell r="A176" t="str">
            <v>Мини-чебуречки с сыром и ветчиной  ТМ Зареченские ТС Зареченские продукты флоу-пак 0,3 кг.  Поком</v>
          </cell>
          <cell r="D176" t="str">
            <v>00-ko009742</v>
          </cell>
          <cell r="F176">
            <v>2.7</v>
          </cell>
          <cell r="G176">
            <v>9</v>
          </cell>
        </row>
        <row r="177">
          <cell r="A177" t="str">
            <v>Пельмени Домашние со сливочным маслом ТМ Зареченские  продукты флоу-пак сфера 0,7 кг.  Поком</v>
          </cell>
          <cell r="D177" t="str">
            <v>00-ko009737</v>
          </cell>
          <cell r="F177">
            <v>84</v>
          </cell>
          <cell r="G177">
            <v>120</v>
          </cell>
        </row>
        <row r="178">
          <cell r="A178" t="str">
            <v>Зареченские Логистический Партнер (кг)</v>
          </cell>
          <cell r="D178" t="str">
            <v>00-ko009784</v>
          </cell>
          <cell r="F178">
            <v>350.60599999999999</v>
          </cell>
          <cell r="G178">
            <v>350.60599999999999</v>
          </cell>
        </row>
        <row r="179">
          <cell r="A179" t="str">
            <v xml:space="preserve"> 318  Сосиски Датские ТМ Зареченские, ВЕС  ПОКОМ</v>
          </cell>
          <cell r="D179" t="str">
            <v>00-00008108</v>
          </cell>
          <cell r="F179">
            <v>350.60599999999999</v>
          </cell>
          <cell r="G179">
            <v>350.60599999999999</v>
          </cell>
        </row>
        <row r="180">
          <cell r="A180" t="str">
            <v>Логистический Партнер кг</v>
          </cell>
          <cell r="D180" t="str">
            <v>00-00000870</v>
          </cell>
          <cell r="F180">
            <v>13363.311</v>
          </cell>
          <cell r="G180">
            <v>13363.311</v>
          </cell>
        </row>
        <row r="181">
          <cell r="A181" t="str">
            <v xml:space="preserve"> 200  Ветчина Дугушка ТМ Стародворье, вектор в/у    ПОКОМ</v>
          </cell>
          <cell r="D181" t="str">
            <v>00-00006605</v>
          </cell>
          <cell r="F181">
            <v>250.995</v>
          </cell>
          <cell r="G181">
            <v>250.995</v>
          </cell>
        </row>
        <row r="182">
          <cell r="A182" t="str">
            <v xml:space="preserve"> 201  Ветчина Нежная ТМ Особый рецепт, (2,5кг), ПОКОМ</v>
          </cell>
          <cell r="D182" t="str">
            <v>00-00005832</v>
          </cell>
          <cell r="F182">
            <v>2272.5100000000002</v>
          </cell>
          <cell r="G182">
            <v>2272.5100000000002</v>
          </cell>
        </row>
        <row r="183">
          <cell r="A183" t="str">
            <v xml:space="preserve"> 215  Колбаса Докторская ГОСТ Дугушка, ВЕС, ТМ Стародворье ПОКОМ</v>
          </cell>
          <cell r="D183" t="str">
            <v>00-00005273</v>
          </cell>
          <cell r="F183">
            <v>226.785</v>
          </cell>
          <cell r="G183">
            <v>226.785</v>
          </cell>
        </row>
        <row r="184">
          <cell r="A184" t="str">
            <v xml:space="preserve"> 219  Колбаса Докторская Особая ТМ Особый рецепт, ВЕС  ПОКОМ</v>
          </cell>
          <cell r="D184" t="str">
            <v>00-00005821</v>
          </cell>
          <cell r="F184">
            <v>55.11</v>
          </cell>
          <cell r="G184">
            <v>55.11</v>
          </cell>
        </row>
        <row r="185">
          <cell r="A185" t="str">
            <v xml:space="preserve"> 229  Колбаса Молочная Дугушка, в/у, ВЕС, ТМ Стародворье   ПОКОМ</v>
          </cell>
          <cell r="D185" t="str">
            <v>00-00005274</v>
          </cell>
          <cell r="F185">
            <v>751.702</v>
          </cell>
          <cell r="G185">
            <v>751.702</v>
          </cell>
        </row>
        <row r="186">
          <cell r="A186" t="str">
            <v xml:space="preserve"> 236  Колбаса Рубленая ЗАПЕЧ. Дугушка ТМ Стародворье, вектор, в/к    ПОКОМ</v>
          </cell>
          <cell r="D186" t="str">
            <v>00-00005635</v>
          </cell>
          <cell r="F186">
            <v>243.57</v>
          </cell>
          <cell r="G186">
            <v>243.57</v>
          </cell>
        </row>
        <row r="187">
          <cell r="A187" t="str">
            <v xml:space="preserve"> 239  Колбаса Салями запеч Дугушка, оболочка вектор, ВЕС, ТМ Стародворье  ПОКОМ</v>
          </cell>
          <cell r="D187" t="str">
            <v>00-00005603</v>
          </cell>
          <cell r="F187">
            <v>177.114</v>
          </cell>
          <cell r="G187">
            <v>177.114</v>
          </cell>
        </row>
        <row r="188">
          <cell r="A188" t="str">
            <v xml:space="preserve"> 242  Колбаса Сервелат ЗАПЕЧ.Дугушка ТМ Стародворье, вектор, в/к     ПОКОМ</v>
          </cell>
          <cell r="D188" t="str">
            <v>00-00005636</v>
          </cell>
          <cell r="F188">
            <v>437.66399999999999</v>
          </cell>
          <cell r="G188">
            <v>437.66399999999999</v>
          </cell>
        </row>
        <row r="189">
          <cell r="A189" t="str">
            <v xml:space="preserve"> 243  Колбаса Сервелат Зернистый, ВЕС.  ПОКОМ</v>
          </cell>
          <cell r="D189" t="str">
            <v>00-00000887</v>
          </cell>
          <cell r="F189">
            <v>-2.7970000000000002</v>
          </cell>
          <cell r="G189">
            <v>-2.7970000000000002</v>
          </cell>
        </row>
        <row r="190">
          <cell r="A190" t="str">
            <v xml:space="preserve"> 247  Сардельки Нежные, ВЕС.  ПОКОМ</v>
          </cell>
          <cell r="D190" t="str">
            <v>00-00000890</v>
          </cell>
          <cell r="F190">
            <v>87.344999999999999</v>
          </cell>
          <cell r="G190">
            <v>87.344999999999999</v>
          </cell>
        </row>
        <row r="191">
          <cell r="A191" t="str">
            <v xml:space="preserve"> 248  Сардельки Сочные ТМ Особый рецепт,   ПОКОМ</v>
          </cell>
          <cell r="D191" t="str">
            <v>00-00006239</v>
          </cell>
          <cell r="F191">
            <v>154.57300000000001</v>
          </cell>
          <cell r="G191">
            <v>154.57300000000001</v>
          </cell>
        </row>
        <row r="192">
          <cell r="A192" t="str">
            <v xml:space="preserve"> 250  Сардельки стародворские с говядиной в обол. NDX, ВЕС. ПОКОМ</v>
          </cell>
          <cell r="D192" t="str">
            <v>00-00006052</v>
          </cell>
          <cell r="F192">
            <v>208.21199999999999</v>
          </cell>
          <cell r="G192">
            <v>208.21199999999999</v>
          </cell>
        </row>
        <row r="193">
          <cell r="A193" t="str">
            <v xml:space="preserve"> 255  Сосиски Молочные для завтрака ТМ Особый рецепт, п/а МГС, ВЕС, ТМ Стародворье  ПОКОМ</v>
          </cell>
          <cell r="D193" t="str">
            <v>00-00006302</v>
          </cell>
          <cell r="F193">
            <v>517.19299999999998</v>
          </cell>
          <cell r="G193">
            <v>517.19299999999998</v>
          </cell>
        </row>
        <row r="194">
          <cell r="A194" t="str">
            <v xml:space="preserve"> 257  Сосиски Молочные оригинальные ТМ Особый рецепт, ВЕС.   ПОКОМ</v>
          </cell>
          <cell r="D194" t="str">
            <v>00-00005822</v>
          </cell>
          <cell r="F194">
            <v>125.248</v>
          </cell>
          <cell r="G194">
            <v>125.248</v>
          </cell>
        </row>
        <row r="195">
          <cell r="A195" t="str">
            <v xml:space="preserve"> 263  Шпикачки Стародворские, ВЕС.  ПОКОМ</v>
          </cell>
          <cell r="D195" t="str">
            <v>00-00000899</v>
          </cell>
          <cell r="F195">
            <v>36.978999999999999</v>
          </cell>
          <cell r="G195">
            <v>36.978999999999999</v>
          </cell>
        </row>
        <row r="196">
          <cell r="A196" t="str">
            <v xml:space="preserve"> 265  Колбаса Балыкбургская, ВЕС, ТМ Баварушка  ПОКОМ</v>
          </cell>
          <cell r="D196" t="str">
            <v>00-00006426</v>
          </cell>
          <cell r="F196">
            <v>190.94300000000001</v>
          </cell>
          <cell r="G196">
            <v>190.94300000000001</v>
          </cell>
        </row>
        <row r="197">
          <cell r="A197" t="str">
            <v xml:space="preserve"> 266  Колбаса Филейбургская с сочным окороком, ВЕС, ТМ Баварушка  ПОКОМ</v>
          </cell>
          <cell r="D197" t="str">
            <v>00-00006428</v>
          </cell>
          <cell r="F197">
            <v>-2.246</v>
          </cell>
          <cell r="G197">
            <v>-2.246</v>
          </cell>
        </row>
        <row r="198">
          <cell r="A198" t="str">
            <v xml:space="preserve"> 267  Колбаса Салями Филейбургская зернистая, оболочка фиброуз, ВЕС, ТМ Баварушка  ПОКОМ</v>
          </cell>
          <cell r="D198" t="str">
            <v>00-00006480</v>
          </cell>
          <cell r="F198">
            <v>183.28899999999999</v>
          </cell>
          <cell r="G198">
            <v>183.28899999999999</v>
          </cell>
        </row>
        <row r="199">
          <cell r="A199" t="str">
            <v xml:space="preserve"> 297  Колбаса Мясорубская с рубленой грудинкой ВЕС ТМ Стародворье  ПОКОМ</v>
          </cell>
          <cell r="D199" t="str">
            <v>00-00007882</v>
          </cell>
          <cell r="F199">
            <v>268.029</v>
          </cell>
          <cell r="G199">
            <v>268.029</v>
          </cell>
        </row>
        <row r="200">
          <cell r="A200" t="str">
            <v xml:space="preserve"> 327  Сосиски Сочинки с сыром ТМ Стародворье, ВЕС ПОКОМ</v>
          </cell>
          <cell r="D200" t="str">
            <v>00-00008168</v>
          </cell>
          <cell r="F200">
            <v>107.5</v>
          </cell>
          <cell r="G200">
            <v>107.5</v>
          </cell>
        </row>
        <row r="201">
          <cell r="A201" t="str">
            <v xml:space="preserve"> 344  Колбаса Сочинка по-европейски с сочной грудинкой ТМ Стародворье, ВЕС ПОКОМ</v>
          </cell>
          <cell r="D201" t="str">
            <v>00-00008906</v>
          </cell>
          <cell r="F201">
            <v>258.17599999999999</v>
          </cell>
          <cell r="G201">
            <v>258.17599999999999</v>
          </cell>
        </row>
        <row r="202">
          <cell r="A202" t="str">
            <v xml:space="preserve"> 345  Колбаса Сочинка по-фински с сочным окроком ТМ Стародворье ВЕС ПОКОМ</v>
          </cell>
          <cell r="D202" t="str">
            <v>00-00008907</v>
          </cell>
          <cell r="F202">
            <v>317.06099999999998</v>
          </cell>
          <cell r="G202">
            <v>317.06099999999998</v>
          </cell>
        </row>
        <row r="203">
          <cell r="A203" t="str">
            <v xml:space="preserve"> 436  Колбаса Молочная стародворская с молоком, ВЕС, ТМ Стародворье  ПОКОМ</v>
          </cell>
          <cell r="D203" t="str">
            <v>00-ko009364</v>
          </cell>
          <cell r="F203">
            <v>55.002000000000002</v>
          </cell>
          <cell r="G203">
            <v>55.002000000000002</v>
          </cell>
        </row>
        <row r="204">
          <cell r="A204" t="str">
            <v xml:space="preserve"> 449  Колбаса Дугушка Стародворская ВЕС ТС Дугушка ПОКОМ</v>
          </cell>
          <cell r="D204" t="str">
            <v>00-ko009715</v>
          </cell>
          <cell r="F204">
            <v>127.324</v>
          </cell>
          <cell r="G204">
            <v>127.324</v>
          </cell>
        </row>
        <row r="205">
          <cell r="A205" t="str">
            <v xml:space="preserve"> 452  Колбаса Со шпиком ВЕС большой батон ТМ Особый рецепт  ПОКОМ</v>
          </cell>
          <cell r="D205" t="str">
            <v>00-ko009574</v>
          </cell>
          <cell r="F205">
            <v>1148.2460000000001</v>
          </cell>
          <cell r="G205">
            <v>1148.2460000000001</v>
          </cell>
        </row>
        <row r="206">
          <cell r="A206" t="str">
            <v xml:space="preserve"> 456  Колбаса Филейная ТМ Особый рецепт ВЕС большой батон  ПОКОМ</v>
          </cell>
          <cell r="D206" t="str">
            <v>00-ko009644</v>
          </cell>
          <cell r="F206">
            <v>1944.0360000000001</v>
          </cell>
          <cell r="G206">
            <v>1944.0360000000001</v>
          </cell>
        </row>
        <row r="207">
          <cell r="A207" t="str">
            <v xml:space="preserve"> 457  Колбаса Молочная ТМ Особый рецепт ВЕС большой батон  ПОКОМ</v>
          </cell>
          <cell r="D207" t="str">
            <v>00-ko009646</v>
          </cell>
          <cell r="F207">
            <v>3170.1379999999999</v>
          </cell>
          <cell r="G207">
            <v>3170.1379999999999</v>
          </cell>
        </row>
        <row r="208">
          <cell r="A208" t="str">
            <v xml:space="preserve"> 460  Колбаса Стародворская Традиционная ВЕС ТМ Стародворье в оболочке полиамид. ПОКОМ</v>
          </cell>
          <cell r="D208" t="str">
            <v>00-ko009790</v>
          </cell>
          <cell r="F208">
            <v>30.303999999999998</v>
          </cell>
          <cell r="G208">
            <v>30.303999999999998</v>
          </cell>
        </row>
        <row r="209">
          <cell r="A209" t="str">
            <v xml:space="preserve"> 463  Колбаса Молочная Традиционнаяв оболочке полиамид.ТМ Стародворье. ВЕС ПОКОМ</v>
          </cell>
          <cell r="D209" t="str">
            <v>00-ko009793</v>
          </cell>
          <cell r="F209">
            <v>13.109</v>
          </cell>
          <cell r="G209">
            <v>13.109</v>
          </cell>
        </row>
        <row r="210">
          <cell r="A210" t="str">
            <v xml:space="preserve"> 464  Колбаса Стародворская Традиционная со шпиком оболочке полиамид ТМ Стародворье.</v>
          </cell>
          <cell r="D210" t="str">
            <v>00-ko009794</v>
          </cell>
          <cell r="F210">
            <v>10.196999999999999</v>
          </cell>
          <cell r="G210">
            <v>10.196999999999999</v>
          </cell>
        </row>
        <row r="211">
          <cell r="A211" t="str">
            <v>Логистический Партнер Шт</v>
          </cell>
          <cell r="D211" t="str">
            <v>00-00000935</v>
          </cell>
          <cell r="F211">
            <v>1482.481</v>
          </cell>
          <cell r="G211">
            <v>4004.26</v>
          </cell>
        </row>
        <row r="212">
          <cell r="A212" t="str">
            <v xml:space="preserve"> 062  Колбаса Кракушка пряная с сальцем, 0.3кг в/у п/к, БАВАРУШКА ПОКОМ</v>
          </cell>
          <cell r="D212" t="str">
            <v>00-00005820</v>
          </cell>
          <cell r="F212">
            <v>14.1</v>
          </cell>
          <cell r="G212">
            <v>47</v>
          </cell>
        </row>
        <row r="213">
          <cell r="A213" t="str">
            <v xml:space="preserve"> 083  Колбаса Швейцарская 0,17 кг., ШТ., сырокопченая   ПОКОМ</v>
          </cell>
          <cell r="D213" t="str">
            <v>00-00000953</v>
          </cell>
          <cell r="F213">
            <v>15.3</v>
          </cell>
          <cell r="G213">
            <v>90</v>
          </cell>
        </row>
        <row r="214">
          <cell r="A214" t="str">
            <v xml:space="preserve"> 118  Колбаса Сервелат Филейбургский с филе сочного окорока, в/у 0,35 кг срез, БАВАРУШКА ПОКОМ</v>
          </cell>
          <cell r="D214" t="str">
            <v>00-00007291</v>
          </cell>
          <cell r="F214">
            <v>43.491</v>
          </cell>
          <cell r="G214">
            <v>124.26</v>
          </cell>
        </row>
        <row r="215">
          <cell r="A215" t="str">
            <v xml:space="preserve"> 273  Сосиски Сочинки с сочной грудинкой, МГС 0.4кг,   ПОКОМ</v>
          </cell>
          <cell r="D215" t="str">
            <v>00-00007884</v>
          </cell>
          <cell r="F215">
            <v>124.4</v>
          </cell>
          <cell r="G215">
            <v>311</v>
          </cell>
        </row>
        <row r="216">
          <cell r="A216" t="str">
            <v xml:space="preserve"> 278  Сосиски Сочинки с сочным окороком, МГС 0.4кг,   ПОКОМ</v>
          </cell>
          <cell r="D216" t="str">
            <v>00-00008111</v>
          </cell>
          <cell r="F216">
            <v>149.6</v>
          </cell>
          <cell r="G216">
            <v>374</v>
          </cell>
        </row>
        <row r="217">
          <cell r="A217" t="str">
            <v xml:space="preserve"> 301  Сосиски Сочинки по-баварски с сыром,  0.4кг, ТМ Стародворье  ПОКОМ</v>
          </cell>
          <cell r="D217" t="str">
            <v>00-00007885</v>
          </cell>
          <cell r="F217">
            <v>70</v>
          </cell>
          <cell r="G217">
            <v>175</v>
          </cell>
        </row>
        <row r="218">
          <cell r="A218" t="str">
            <v xml:space="preserve"> 302  Сосиски Сочинки по-баварски,  0.4кг, ТМ Стародворье  ПОКОМ</v>
          </cell>
          <cell r="D218" t="str">
            <v>00-00007886</v>
          </cell>
          <cell r="F218">
            <v>84.4</v>
          </cell>
          <cell r="G218">
            <v>211</v>
          </cell>
        </row>
        <row r="219">
          <cell r="A219" t="str">
            <v xml:space="preserve"> 307  Колбаса Сервелат Мясорубский с мелкорубленным окороком 0,35 кг срез ТМ Стародворье   Поком</v>
          </cell>
          <cell r="D219" t="str">
            <v>00-00008268</v>
          </cell>
          <cell r="F219">
            <v>83.3</v>
          </cell>
          <cell r="G219">
            <v>238</v>
          </cell>
        </row>
        <row r="220">
          <cell r="A220" t="str">
            <v xml:space="preserve"> 309  Сосиски Сочинки с сыром 0,4 кг ТМ Стародворье  ПОКОМ</v>
          </cell>
          <cell r="D220" t="str">
            <v>00-00008169</v>
          </cell>
          <cell r="F220">
            <v>181.6</v>
          </cell>
          <cell r="G220">
            <v>454</v>
          </cell>
        </row>
        <row r="221">
          <cell r="A221" t="str">
            <v xml:space="preserve"> 328  Сардельки Сочинки Стародворье ТМ  0,4 кг ПОКОМ</v>
          </cell>
          <cell r="D221" t="str">
            <v>00-00008901</v>
          </cell>
          <cell r="F221">
            <v>67.599999999999994</v>
          </cell>
          <cell r="G221">
            <v>169</v>
          </cell>
        </row>
        <row r="222">
          <cell r="A222" t="str">
            <v xml:space="preserve"> 329  Сардельки Сочинки с сыром Стародворье ТМ, 0,4 кг. ПОКОМ</v>
          </cell>
          <cell r="D222" t="str">
            <v>00-00008517</v>
          </cell>
          <cell r="F222">
            <v>70.400000000000006</v>
          </cell>
          <cell r="G222">
            <v>176</v>
          </cell>
        </row>
        <row r="223">
          <cell r="A223" t="str">
            <v xml:space="preserve"> 342 Сосиски Сочинки Молочные ТМ Стародворье 0,4 кг ПОКОМ</v>
          </cell>
          <cell r="D223" t="str">
            <v>00-00008857</v>
          </cell>
          <cell r="F223">
            <v>208</v>
          </cell>
          <cell r="G223">
            <v>520</v>
          </cell>
        </row>
        <row r="224">
          <cell r="A224" t="str">
            <v xml:space="preserve"> 343 Сосиски Сочинки Сливочные ТМ Стародворье  0,4 кг</v>
          </cell>
          <cell r="D224" t="str">
            <v>00-00008858</v>
          </cell>
          <cell r="F224">
            <v>172.8</v>
          </cell>
          <cell r="G224">
            <v>432</v>
          </cell>
        </row>
        <row r="225">
          <cell r="A225" t="str">
            <v xml:space="preserve"> 414  Колбаса Филейбургская с филе сочного окорока 0,11 кг ТМ Баварушка ПОКОМ</v>
          </cell>
          <cell r="D225" t="str">
            <v>00-ko009296</v>
          </cell>
          <cell r="F225">
            <v>5.0599999999999996</v>
          </cell>
          <cell r="G225">
            <v>46</v>
          </cell>
        </row>
        <row r="226">
          <cell r="A226" t="str">
            <v xml:space="preserve"> 419  Колбаса Филейбургская зернистая 0,06 кг нарезка ТМ Баварушка  ПОКОМ</v>
          </cell>
          <cell r="D226" t="str">
            <v>00-ko009297</v>
          </cell>
          <cell r="F226">
            <v>0.66</v>
          </cell>
          <cell r="G226">
            <v>11</v>
          </cell>
        </row>
        <row r="227">
          <cell r="A227" t="str">
            <v xml:space="preserve"> 422  Деликатесы Бекон Балыкбургский ТМ Баварушка  0,15 кг.ПОКОМ</v>
          </cell>
          <cell r="D227" t="str">
            <v>00-ko009549</v>
          </cell>
          <cell r="F227">
            <v>4.3499999999999996</v>
          </cell>
          <cell r="G227">
            <v>29</v>
          </cell>
        </row>
        <row r="228">
          <cell r="A228" t="str">
            <v xml:space="preserve"> 435  Колбаса Молочная Стародворская  с молоком в оболочке полиамид 0,4 кг.ТМ Стародворье ПОКОМ</v>
          </cell>
          <cell r="D228" t="str">
            <v>00-ko009414</v>
          </cell>
          <cell r="F228">
            <v>16.8</v>
          </cell>
          <cell r="G228">
            <v>42</v>
          </cell>
        </row>
        <row r="229">
          <cell r="A229" t="str">
            <v xml:space="preserve"> 438  Колбаса Филедворская 0,4 кг. ТМ Стародворье  ПОКОМ</v>
          </cell>
          <cell r="D229" t="str">
            <v>00-ko009405</v>
          </cell>
          <cell r="F229">
            <v>-0.4</v>
          </cell>
          <cell r="G229">
            <v>-1</v>
          </cell>
        </row>
        <row r="230">
          <cell r="A230" t="str">
            <v xml:space="preserve"> 445  Колбаса Краковюрст ТМ Баварушка рубленая в оболочке черева в в.у 0,2 кг ПОКОМ</v>
          </cell>
          <cell r="D230" t="str">
            <v>00-ko009962</v>
          </cell>
          <cell r="F230">
            <v>-4.4000000000000004</v>
          </cell>
          <cell r="G230">
            <v>-22</v>
          </cell>
        </row>
        <row r="231">
          <cell r="A231" t="str">
            <v xml:space="preserve"> 447  Колбаски Краковюрст ТМ Баварушка с изысканными пряностями в оболочке NDX в в.у 0,2 кг. ПОКОМ </v>
          </cell>
          <cell r="D231" t="str">
            <v>00-ko009963</v>
          </cell>
          <cell r="F231">
            <v>2.2000000000000002</v>
          </cell>
          <cell r="G231">
            <v>11</v>
          </cell>
        </row>
        <row r="232">
          <cell r="A232" t="str">
            <v xml:space="preserve"> 498  Колбаса Сочинка рубленая с сочным окороком 0,3кг ТМ Стародворье  ПОКОМ</v>
          </cell>
          <cell r="D232" t="str">
            <v>00-ko010045</v>
          </cell>
          <cell r="F232">
            <v>17.399999999999999</v>
          </cell>
          <cell r="G232">
            <v>58</v>
          </cell>
        </row>
        <row r="233">
          <cell r="A233" t="str">
            <v>495  Колбаса Сочинка по-европейски с сочной грудинкой 0,3кг ТМ Стародворье  ПОКОМ</v>
          </cell>
          <cell r="D233" t="str">
            <v>00-ko010043</v>
          </cell>
          <cell r="F233">
            <v>18</v>
          </cell>
          <cell r="G233">
            <v>60</v>
          </cell>
        </row>
        <row r="234">
          <cell r="A234" t="str">
            <v>496  Колбаса Сочинка по-фински с сочным окроком 0,3кг ТМ Стародворье  ПОКОМ</v>
          </cell>
          <cell r="D234" t="str">
            <v>00-ko010044</v>
          </cell>
          <cell r="F234">
            <v>103.5</v>
          </cell>
          <cell r="G234">
            <v>345</v>
          </cell>
        </row>
        <row r="235">
          <cell r="A235" t="str">
            <v>504  Ветчина Мясорубская с окороком 0,33кг срез ТМ Стародворье  ПОКОМ</v>
          </cell>
          <cell r="D235" t="str">
            <v>00-ko010008</v>
          </cell>
          <cell r="F235">
            <v>27.39</v>
          </cell>
          <cell r="G235">
            <v>83</v>
          </cell>
        </row>
        <row r="236">
          <cell r="A236" t="str">
            <v>505  Ветчина Стародворская ТМ Стародворье брикет 0,33 кг.  ПОКОМ</v>
          </cell>
          <cell r="D236" t="str">
            <v>00-ko010007</v>
          </cell>
          <cell r="F236">
            <v>6.93</v>
          </cell>
          <cell r="G236">
            <v>21</v>
          </cell>
        </row>
        <row r="237">
          <cell r="A237" t="str">
            <v>ПОКОМ Логистический Партнер Заморозка</v>
          </cell>
          <cell r="D237" t="str">
            <v>00-00000988</v>
          </cell>
          <cell r="F237">
            <v>7461.22</v>
          </cell>
          <cell r="G237">
            <v>16800.5</v>
          </cell>
        </row>
        <row r="238">
          <cell r="A238" t="str">
            <v>Вареники замороженные постные Благолепные с картофелем и луком классическая форма, ВЕС,  ПОКОМ</v>
          </cell>
          <cell r="D238" t="str">
            <v>00-ko009112</v>
          </cell>
          <cell r="F238">
            <v>25</v>
          </cell>
          <cell r="G238">
            <v>25</v>
          </cell>
        </row>
        <row r="239">
          <cell r="A239" t="str">
            <v>Готовые бельмеши сочные с мясом ТМ Горячая штучка 0,3кг зам  ПОКОМ</v>
          </cell>
          <cell r="D239" t="str">
            <v>00-00000996</v>
          </cell>
          <cell r="F239">
            <v>138</v>
          </cell>
          <cell r="G239">
            <v>460</v>
          </cell>
        </row>
        <row r="240">
          <cell r="A240" t="str">
            <v>Готовые чебупели с ветчиной и сыром Горячая штучка 0,3кг зам  ПОКОМ</v>
          </cell>
          <cell r="D240" t="str">
            <v>00-00000994</v>
          </cell>
          <cell r="F240">
            <v>309.89999999999998</v>
          </cell>
          <cell r="G240">
            <v>1033</v>
          </cell>
        </row>
        <row r="241">
          <cell r="A241" t="str">
            <v>Готовые чебупели сочные с мясом ТМ Горячая штучка  0,3кг зам  ПОКОМ</v>
          </cell>
          <cell r="D241" t="str">
            <v>00-00000995</v>
          </cell>
          <cell r="F241">
            <v>402.3</v>
          </cell>
          <cell r="G241">
            <v>1341</v>
          </cell>
        </row>
        <row r="242">
          <cell r="A242" t="str">
            <v>ЖАР-ладушки с клубникой и вишней ТМ Стародворье 0,2 кг.  Поком</v>
          </cell>
          <cell r="D242" t="str">
            <v>00-ko010034</v>
          </cell>
          <cell r="F242">
            <v>7.2</v>
          </cell>
          <cell r="G242">
            <v>36</v>
          </cell>
        </row>
        <row r="243">
          <cell r="A243" t="str">
            <v>ЖАР-ладушки с мясом ТМ Стародворье 0,2 кг.  Поком</v>
          </cell>
          <cell r="D243" t="str">
            <v>00-ko010027</v>
          </cell>
          <cell r="F243">
            <v>23.6</v>
          </cell>
          <cell r="G243">
            <v>118</v>
          </cell>
        </row>
        <row r="244">
          <cell r="A244" t="str">
            <v>ЖАР-ладушки с яблоком и грушей ТМ Стародворье 0,2 кг.  Поком</v>
          </cell>
          <cell r="D244" t="str">
            <v>00-ko010035</v>
          </cell>
          <cell r="F244">
            <v>7.6</v>
          </cell>
          <cell r="G244">
            <v>38</v>
          </cell>
        </row>
        <row r="245">
          <cell r="A245" t="str">
            <v>Круггетсы с сырным соусом ТМ Горячая штучка 0,25 кг зам  ПОКОМ</v>
          </cell>
          <cell r="D245" t="str">
            <v>00-00001004</v>
          </cell>
          <cell r="F245">
            <v>101.5</v>
          </cell>
          <cell r="G245">
            <v>406</v>
          </cell>
        </row>
        <row r="246">
          <cell r="A246" t="str">
            <v>Мини-чебуреки с мясом ТМ Зареченские ТС Зареченские продукты ПОКОМ</v>
          </cell>
          <cell r="D246" t="str">
            <v>00-ko009820</v>
          </cell>
          <cell r="F246">
            <v>60.5</v>
          </cell>
          <cell r="G246">
            <v>60.5</v>
          </cell>
        </row>
        <row r="247">
          <cell r="A247" t="str">
            <v>Наггетсы Нагетосы Сочная курочка ТМ Горячая штучка 0,25 кг зам  ПОКОМ</v>
          </cell>
          <cell r="D247" t="str">
            <v>00-00006204</v>
          </cell>
          <cell r="F247">
            <v>177.75</v>
          </cell>
          <cell r="G247">
            <v>711</v>
          </cell>
        </row>
        <row r="248">
          <cell r="A248" t="str">
            <v>Наггетсы с индейкой 0,25кг ТМ Вязанка ТС Из печи Сливушки ПОКОМ</v>
          </cell>
          <cell r="D248" t="str">
            <v>00-ko009536</v>
          </cell>
          <cell r="F248">
            <v>178.75</v>
          </cell>
          <cell r="G248">
            <v>715</v>
          </cell>
        </row>
        <row r="249">
          <cell r="A249" t="str">
            <v>Наггетсы с куриным филе и сыром ТМ Вязанка ТС Из печи Сливушки 0,25 кг.  Поком</v>
          </cell>
          <cell r="D249" t="str">
            <v>00-ko009301</v>
          </cell>
          <cell r="F249">
            <v>134.25</v>
          </cell>
          <cell r="G249">
            <v>537</v>
          </cell>
        </row>
        <row r="250">
          <cell r="A250" t="str">
            <v>Пельмени Grandmeni со сливочным маслом Горячая штучка 0,75 кг ПОКОМ</v>
          </cell>
          <cell r="D250" t="str">
            <v>00-00006287</v>
          </cell>
          <cell r="F250">
            <v>407.25</v>
          </cell>
          <cell r="G250">
            <v>543</v>
          </cell>
        </row>
        <row r="251">
          <cell r="A251" t="str">
            <v>Пельмени Бигбули с мясом ТМ Горячая штучка БУЛЬМЕНИ ТС Бигбули ГШ  флоу-пак сфера 0,7.   Поком</v>
          </cell>
          <cell r="D251" t="str">
            <v>00-ko010165</v>
          </cell>
          <cell r="F251">
            <v>97.3</v>
          </cell>
          <cell r="G251">
            <v>139</v>
          </cell>
        </row>
        <row r="252">
          <cell r="A252" t="str">
            <v>Пельмени Бигбули с мясом, Горячая штучка 0,9кг  ПОКОМ</v>
          </cell>
          <cell r="D252" t="str">
            <v>00-00007013</v>
          </cell>
          <cell r="F252">
            <v>347.4</v>
          </cell>
          <cell r="G252">
            <v>386</v>
          </cell>
        </row>
        <row r="253">
          <cell r="A253" t="str">
            <v>Пельмени Бигбули со сливочным маслом  ТС Бигбули ГШ#МЕГАМАСЛИЩЕ флоу-пак сфера 0,7.  Поком</v>
          </cell>
          <cell r="D253" t="str">
            <v>00-ko010164</v>
          </cell>
          <cell r="F253">
            <v>84</v>
          </cell>
          <cell r="G253">
            <v>120</v>
          </cell>
        </row>
        <row r="254">
          <cell r="A254" t="str">
            <v>Пельмени Бигбули со сливочным маслом ТМ Горячая штучка  флоу-пак сфера 0,4.  Поком</v>
          </cell>
          <cell r="D254" t="str">
            <v>00-ko009911</v>
          </cell>
          <cell r="F254">
            <v>83.2</v>
          </cell>
          <cell r="G254">
            <v>208</v>
          </cell>
        </row>
        <row r="255">
          <cell r="A255" t="str">
            <v>Пельмени Бульмени с говядиной и свининой Наваристые Горячая штучка ВЕС  ПОКОМ</v>
          </cell>
          <cell r="D255" t="str">
            <v>00-00006393</v>
          </cell>
          <cell r="F255">
            <v>780</v>
          </cell>
          <cell r="G255">
            <v>780</v>
          </cell>
        </row>
        <row r="256">
          <cell r="A256" t="str">
            <v>Пельмени Бульмени с говядиной и свининой ТМ Горячая штучка  флоу-пак сфера 0,4 кг  Поком</v>
          </cell>
          <cell r="D256" t="str">
            <v>00-ko009907</v>
          </cell>
          <cell r="F256">
            <v>60</v>
          </cell>
          <cell r="G256">
            <v>150</v>
          </cell>
        </row>
        <row r="257">
          <cell r="A257" t="str">
            <v>Пельмени Бульмени с говядиной и свининой ТМ Горячая штучка БУЛЬМЕНИ  флоу-пак сфера 0,7 кг.  Поком</v>
          </cell>
          <cell r="D257" t="str">
            <v>00-ko009908</v>
          </cell>
          <cell r="F257">
            <v>83.3</v>
          </cell>
          <cell r="G257">
            <v>119</v>
          </cell>
        </row>
        <row r="258">
          <cell r="A258" t="str">
            <v>Пельмени Бульмени со сливочным маслом ТМ Горячая штучка  флоу-пак сфера 0,4 кг .  Поком</v>
          </cell>
          <cell r="D258" t="str">
            <v>00-ko009909</v>
          </cell>
          <cell r="F258">
            <v>121.6</v>
          </cell>
          <cell r="G258">
            <v>304</v>
          </cell>
        </row>
        <row r="259">
          <cell r="A259" t="str">
            <v>Пельмени Медвежьи ушки с фермерскими сливками ТМ Стародв флоу-пак классическая форма 0,7 кг.  Поком</v>
          </cell>
          <cell r="D259" t="str">
            <v>00-ko009490</v>
          </cell>
          <cell r="F259">
            <v>86.8</v>
          </cell>
          <cell r="G259">
            <v>124</v>
          </cell>
        </row>
        <row r="260">
          <cell r="A260" t="str">
            <v>Пельмени Медвежьи ушки с фермерской свининой и говядиной Большие флоу-пак класс 0,7 кг  Поком</v>
          </cell>
          <cell r="D260" t="str">
            <v>00-ko009491</v>
          </cell>
          <cell r="F260">
            <v>61.6</v>
          </cell>
          <cell r="G260">
            <v>88</v>
          </cell>
        </row>
        <row r="261">
          <cell r="A261" t="str">
            <v>Пельмени Медвежьи ушки с фермерской свининой и говядиной Малые флоу-пак классическая 0,7 кг  Поком</v>
          </cell>
          <cell r="D261" t="str">
            <v>00-ko009492</v>
          </cell>
          <cell r="F261">
            <v>35</v>
          </cell>
          <cell r="G261">
            <v>50</v>
          </cell>
        </row>
        <row r="262">
          <cell r="A262" t="str">
            <v>Пельмени Мясорубские ТМ Стародворье фоу-пак равиоли 0,7 кг.  Поком</v>
          </cell>
          <cell r="D262" t="str">
            <v>00-00008751</v>
          </cell>
          <cell r="F262">
            <v>67.900000000000006</v>
          </cell>
          <cell r="G262">
            <v>97</v>
          </cell>
        </row>
        <row r="263">
          <cell r="A263" t="str">
            <v>Пельмени Отборные из свинины и говядины 0,9 кг ТМ Стародворье ТС Медвежье ушко  ПОКОМ</v>
          </cell>
          <cell r="D263" t="str">
            <v>00-00005724</v>
          </cell>
          <cell r="F263">
            <v>212.4</v>
          </cell>
          <cell r="G263">
            <v>236</v>
          </cell>
        </row>
        <row r="264">
          <cell r="A264" t="str">
            <v>Пельмени Отборные с говядиной 0,9 кг НОВА ТМ Стародворье ТС Медвежье ушко  ПОКОМ</v>
          </cell>
          <cell r="D264" t="str">
            <v>00-00006296</v>
          </cell>
          <cell r="F264">
            <v>164.7</v>
          </cell>
          <cell r="G264">
            <v>183</v>
          </cell>
        </row>
        <row r="265">
          <cell r="A265" t="str">
            <v>Пельмени С говядиной и свининой, ВЕС, ТМ Славница сфера пуговки  ПОКОМ</v>
          </cell>
          <cell r="D265" t="str">
            <v>00-00005600</v>
          </cell>
          <cell r="F265">
            <v>830</v>
          </cell>
          <cell r="G265">
            <v>830</v>
          </cell>
        </row>
        <row r="266">
          <cell r="A266" t="str">
            <v>Пельмени Со свининой и говядиной ТМ Особый рецепт Любимая ложка 1,0 кг  ПОКОМ</v>
          </cell>
          <cell r="D266" t="str">
            <v>00-00006247</v>
          </cell>
          <cell r="F266">
            <v>917</v>
          </cell>
          <cell r="G266">
            <v>917</v>
          </cell>
        </row>
        <row r="267">
          <cell r="A267" t="str">
            <v>Хот-догстер ТМ Горячая штучка ТС Хот-Догстер флоу-пак 0,09 кг.  Поком</v>
          </cell>
          <cell r="D267" t="str">
            <v>00-ko010163</v>
          </cell>
          <cell r="F267">
            <v>37.53</v>
          </cell>
          <cell r="G267">
            <v>417</v>
          </cell>
        </row>
        <row r="268">
          <cell r="A268" t="str">
            <v>Хотстеры ТМ Горячая штучка ТС Хотстеры 0,25 кг зам  ПОКОМ</v>
          </cell>
          <cell r="D268" t="str">
            <v>00-00001002</v>
          </cell>
          <cell r="F268">
            <v>264.75</v>
          </cell>
          <cell r="G268">
            <v>1059</v>
          </cell>
        </row>
        <row r="269">
          <cell r="A269" t="str">
            <v>Хрустящие крылышки острые к пиву ТМ Горячая штучка 0,3кг зам  ПОКОМ</v>
          </cell>
          <cell r="D269" t="str">
            <v>00-00000998</v>
          </cell>
          <cell r="F269">
            <v>249.6</v>
          </cell>
          <cell r="G269">
            <v>832</v>
          </cell>
        </row>
        <row r="270">
          <cell r="A270" t="str">
            <v>Хрустящие крылышки ТМ Горячая штучка 0,3 кг зам  ПОКОМ</v>
          </cell>
          <cell r="D270" t="str">
            <v>00-00000997</v>
          </cell>
          <cell r="F270">
            <v>220.8</v>
          </cell>
          <cell r="G270">
            <v>736</v>
          </cell>
        </row>
        <row r="271">
          <cell r="A271" t="str">
            <v>Чебупай сочное яблоко ТМ Горячая штучка ТС Чебупай 0,2 кг УВС.  зам  ПОКОМ</v>
          </cell>
          <cell r="D271" t="str">
            <v>00-00007958</v>
          </cell>
          <cell r="F271">
            <v>6.6</v>
          </cell>
          <cell r="G271">
            <v>33</v>
          </cell>
        </row>
        <row r="272">
          <cell r="A272" t="str">
            <v>Чебупицца курочка по-итальянски Горячая штучка 0,25 кг зам  ПОКОМ</v>
          </cell>
          <cell r="D272" t="str">
            <v>00-00001000</v>
          </cell>
          <cell r="F272">
            <v>284.5</v>
          </cell>
          <cell r="G272">
            <v>1138</v>
          </cell>
        </row>
        <row r="273">
          <cell r="A273" t="str">
            <v>Чебупицца Пепперони ТМ Горячая штучка ТС Чебупицца 0.25кг зам  ПОКОМ</v>
          </cell>
          <cell r="D273" t="str">
            <v>00-00000999</v>
          </cell>
          <cell r="F273">
            <v>307.5</v>
          </cell>
          <cell r="G273">
            <v>1230</v>
          </cell>
        </row>
        <row r="274">
          <cell r="A274" t="str">
            <v>Чебуречище горячая штучка 0,14кг Поком</v>
          </cell>
          <cell r="D274" t="str">
            <v>00-00008700</v>
          </cell>
          <cell r="F274">
            <v>84.14</v>
          </cell>
          <cell r="G274">
            <v>601</v>
          </cell>
        </row>
        <row r="275">
          <cell r="A275" t="str">
            <v>Ресурс-Юг (Мир колбас)</v>
          </cell>
          <cell r="D275" t="str">
            <v>00-00006722</v>
          </cell>
          <cell r="F275">
            <v>984.80499999999995</v>
          </cell>
          <cell r="G275">
            <v>984.80499999999995</v>
          </cell>
        </row>
        <row r="276">
          <cell r="A276" t="str">
            <v>Продукты убоя цыплят-бройлеров.части тушек:Окорочок с хребтом заморожен весо 12кг(м1005)  Ресурс-Юг</v>
          </cell>
          <cell r="D276" t="str">
            <v>00-ko009370</v>
          </cell>
          <cell r="F276">
            <v>12</v>
          </cell>
          <cell r="G276">
            <v>12</v>
          </cell>
        </row>
        <row r="277">
          <cell r="A277" t="str">
            <v>Тушка цыплят-бройлера "Благояр"замороженная  потрошеная, Пакет, 1 сорт (м916)  Ресурс-Юг</v>
          </cell>
          <cell r="D277" t="str">
            <v>00-ko009373</v>
          </cell>
          <cell r="F277">
            <v>972.80499999999995</v>
          </cell>
          <cell r="G277">
            <v>972.80499999999995</v>
          </cell>
        </row>
        <row r="278">
          <cell r="A278" t="str">
            <v>Итого</v>
          </cell>
          <cell r="F278">
            <v>44164.826249999998</v>
          </cell>
          <cell r="G278">
            <v>73230.323000000004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28.12.2024 - 03.01.2025</v>
          </cell>
        </row>
        <row r="3">
          <cell r="A3" t="str">
            <v>Отбор:</v>
          </cell>
          <cell r="C3" t="str">
            <v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НОРД ООО</v>
          </cell>
          <cell r="D7" t="str">
            <v>00-00008909</v>
          </cell>
          <cell r="F7">
            <v>756.08</v>
          </cell>
          <cell r="G7">
            <v>756.08</v>
          </cell>
        </row>
        <row r="8">
          <cell r="A8" t="str">
            <v>Горбуша н/р "СХРП" УМЗ 1/20  Норд</v>
          </cell>
          <cell r="D8" t="str">
            <v>00-ko010070</v>
          </cell>
          <cell r="F8">
            <v>60</v>
          </cell>
          <cell r="G8">
            <v>60</v>
          </cell>
        </row>
        <row r="9">
          <cell r="A9" t="str">
            <v>Креветки Королевские 50-70 1/5  Норд</v>
          </cell>
          <cell r="D9" t="str">
            <v>00-ko009821</v>
          </cell>
          <cell r="F9">
            <v>85</v>
          </cell>
          <cell r="G9">
            <v>85</v>
          </cell>
        </row>
        <row r="10">
          <cell r="A10" t="str">
            <v>Минтай б/т 30-35 "Укинский лиман" 1/24  Норд</v>
          </cell>
          <cell r="D10" t="str">
            <v>00-ko009274</v>
          </cell>
          <cell r="F10">
            <v>49</v>
          </cell>
          <cell r="G10">
            <v>49</v>
          </cell>
        </row>
        <row r="11">
          <cell r="A11" t="str">
            <v>Мойва "ФОР" 1/30  Норд</v>
          </cell>
          <cell r="D11" t="str">
            <v>00-00008952</v>
          </cell>
          <cell r="F11">
            <v>169.64</v>
          </cell>
          <cell r="G11">
            <v>169.64</v>
          </cell>
        </row>
        <row r="12">
          <cell r="A12" t="str">
            <v>Сельдь "ФОР" 300+ 1/30  Норд</v>
          </cell>
          <cell r="D12" t="str">
            <v>00-00009337</v>
          </cell>
          <cell r="F12">
            <v>54.7</v>
          </cell>
          <cell r="G12">
            <v>54.7</v>
          </cell>
        </row>
        <row r="13">
          <cell r="A13" t="str">
            <v>Сельдь н/р ФОР 300+ 1/24  Норд</v>
          </cell>
          <cell r="D13" t="str">
            <v>00-ko010049</v>
          </cell>
          <cell r="F13">
            <v>24</v>
          </cell>
          <cell r="G13">
            <v>24</v>
          </cell>
        </row>
        <row r="14">
          <cell r="A14" t="str">
            <v>Скумбрия н/р "ВРФ" 300-600 Июль 1/30  Норд</v>
          </cell>
          <cell r="D14" t="str">
            <v>00-ko010072</v>
          </cell>
          <cell r="F14">
            <v>120</v>
          </cell>
          <cell r="G14">
            <v>120</v>
          </cell>
        </row>
        <row r="15">
          <cell r="A15" t="str">
            <v>Филе пангасиуса 220+ 5% 1/10  Норд</v>
          </cell>
          <cell r="D15" t="str">
            <v>00-00009065</v>
          </cell>
          <cell r="F15">
            <v>120</v>
          </cell>
          <cell r="G15">
            <v>120</v>
          </cell>
        </row>
        <row r="16">
          <cell r="A16" t="str">
            <v>Форель н/р 800-1200 Турция (вес)  Норд</v>
          </cell>
          <cell r="D16" t="str">
            <v>00-ko009318</v>
          </cell>
          <cell r="F16">
            <v>73.739999999999995</v>
          </cell>
          <cell r="G16">
            <v>73.739999999999995</v>
          </cell>
        </row>
        <row r="17">
          <cell r="A17" t="str">
            <v>Останкино ООО</v>
          </cell>
          <cell r="D17" t="str">
            <v>00-ko000631</v>
          </cell>
          <cell r="F17">
            <v>3886.6030000000001</v>
          </cell>
          <cell r="G17">
            <v>9432.6530000000002</v>
          </cell>
        </row>
        <row r="18">
          <cell r="A18" t="str">
            <v>ООО Останкино-Краснодар</v>
          </cell>
          <cell r="D18" t="str">
            <v>00-00000632</v>
          </cell>
          <cell r="F18">
            <v>1409.3810000000001</v>
          </cell>
          <cell r="G18">
            <v>1409.3810000000001</v>
          </cell>
        </row>
        <row r="19">
          <cell r="A19" t="str">
            <v>3287 САЛЯМИ ИТАЛЬЯНСКАЯ с/к в/у ОСТАНКИНО</v>
          </cell>
          <cell r="D19" t="str">
            <v>00-00000651</v>
          </cell>
          <cell r="F19">
            <v>14.757999999999999</v>
          </cell>
          <cell r="G19">
            <v>14.757999999999999</v>
          </cell>
        </row>
        <row r="20">
          <cell r="A20" t="str">
            <v>4063 МЯСНАЯ Папа может вар п/о_Л   ОСТАНКИНО</v>
          </cell>
          <cell r="D20" t="str">
            <v>00-00006364</v>
          </cell>
          <cell r="F20">
            <v>105.79300000000001</v>
          </cell>
          <cell r="G20">
            <v>105.79300000000001</v>
          </cell>
        </row>
        <row r="21">
          <cell r="A21" t="str">
            <v>4117 ЭКСТРА Папа может с/к в/у_Л   ОСТАНКИНО</v>
          </cell>
          <cell r="D21" t="str">
            <v>00-00006375</v>
          </cell>
          <cell r="F21">
            <v>3.5960000000000001</v>
          </cell>
          <cell r="G21">
            <v>3.5960000000000001</v>
          </cell>
        </row>
        <row r="22">
          <cell r="A22" t="str">
            <v>4558 ДОКТОРСКАЯ ГОСТ вар п/о  Останкино</v>
          </cell>
          <cell r="D22" t="str">
            <v>00-ko009918</v>
          </cell>
          <cell r="F22">
            <v>33.854999999999997</v>
          </cell>
          <cell r="G22">
            <v>33.854999999999997</v>
          </cell>
        </row>
        <row r="23">
          <cell r="A23" t="str">
            <v>4574 Мясная со шпиком Папа может вар п/о ОСТАНКИНО</v>
          </cell>
          <cell r="D23" t="str">
            <v>00-00000698</v>
          </cell>
          <cell r="F23">
            <v>10.750999999999999</v>
          </cell>
          <cell r="G23">
            <v>10.750999999999999</v>
          </cell>
        </row>
        <row r="24">
          <cell r="A24" t="str">
            <v>4813 ФИЛЕЙНАЯ Папа может вар п/о_Л   ОСТАНКИНО</v>
          </cell>
          <cell r="D24" t="str">
            <v>00-00006365</v>
          </cell>
          <cell r="F24">
            <v>88.004000000000005</v>
          </cell>
          <cell r="G24">
            <v>88.004000000000005</v>
          </cell>
        </row>
        <row r="25">
          <cell r="A25" t="str">
            <v>5341 СЕРВЕЛАТ ОХОТНИЧИЙ в/к в/у  ОСТАНКИНО</v>
          </cell>
          <cell r="D25" t="str">
            <v>00-00005309</v>
          </cell>
          <cell r="F25">
            <v>147.12100000000001</v>
          </cell>
          <cell r="G25">
            <v>147.12100000000001</v>
          </cell>
        </row>
        <row r="26">
          <cell r="A26" t="str">
            <v>5452 ВЕТЧ.МЯСНАЯ Папа может п/о    ОСТАНКИНО</v>
          </cell>
          <cell r="D26" t="str">
            <v>00-00005378</v>
          </cell>
          <cell r="F26">
            <v>51.292000000000002</v>
          </cell>
          <cell r="G26">
            <v>51.292000000000002</v>
          </cell>
        </row>
        <row r="27">
          <cell r="A27" t="str">
            <v>5544 Сервелат Финский в/к в/у_45с НОВАЯ ОСТАНКИНО</v>
          </cell>
          <cell r="D27" t="str">
            <v>00-00005653</v>
          </cell>
          <cell r="F27">
            <v>151.99700000000001</v>
          </cell>
          <cell r="G27">
            <v>151.99700000000001</v>
          </cell>
        </row>
        <row r="28">
          <cell r="A28" t="str">
            <v>5698 СЫТНЫЕ Папа может сар б/о мгс 1*3_Маяк  Останкино</v>
          </cell>
          <cell r="D28" t="str">
            <v>00-ko009708</v>
          </cell>
          <cell r="F28">
            <v>43.744999999999997</v>
          </cell>
          <cell r="G28">
            <v>43.744999999999997</v>
          </cell>
        </row>
        <row r="29">
          <cell r="A29" t="str">
            <v>5708 ПОСОЛЬСКАЯ Папа может с/к в/у ОСТАНКИНО</v>
          </cell>
          <cell r="D29" t="str">
            <v>00-00005867</v>
          </cell>
          <cell r="F29">
            <v>10.686</v>
          </cell>
          <cell r="G29">
            <v>10.686</v>
          </cell>
        </row>
        <row r="30">
          <cell r="A30" t="str">
            <v>5851 ЭКСТРА Папа может вар п/о   ОСТАНКИНО</v>
          </cell>
          <cell r="D30" t="str">
            <v>00-00006074</v>
          </cell>
          <cell r="F30">
            <v>68.105999999999995</v>
          </cell>
          <cell r="G30">
            <v>68.105999999999995</v>
          </cell>
        </row>
        <row r="31">
          <cell r="A31" t="str">
            <v>6303 Мясные Папа может сос п/о мгс 1,5*3  Останкино</v>
          </cell>
          <cell r="D31" t="str">
            <v>00-00009145</v>
          </cell>
          <cell r="F31">
            <v>98.668000000000006</v>
          </cell>
          <cell r="G31">
            <v>98.668000000000006</v>
          </cell>
        </row>
        <row r="32">
          <cell r="A32" t="str">
            <v>6498 МОЛОЧНАЯ Папа может вар п/о  ОСТАНКИНО</v>
          </cell>
          <cell r="D32" t="str">
            <v>00-00008386</v>
          </cell>
          <cell r="F32">
            <v>72.08</v>
          </cell>
          <cell r="G32">
            <v>72.08</v>
          </cell>
        </row>
        <row r="33">
          <cell r="A33" t="str">
            <v>6527 ШПИКАЧКИ СОЧНЫЕ ПМ сар б/о мгс 1*3 45с ОСТАНКИНО</v>
          </cell>
          <cell r="D33" t="str">
            <v>00-00008387</v>
          </cell>
          <cell r="F33">
            <v>36.033000000000001</v>
          </cell>
          <cell r="G33">
            <v>36.033000000000001</v>
          </cell>
        </row>
        <row r="34">
          <cell r="A34" t="str">
            <v>6550 МЯСНЫЕ Папа может сар б/о мгс 1*3 О 45с  Останкино</v>
          </cell>
          <cell r="D34" t="str">
            <v>00-ko009350</v>
          </cell>
          <cell r="F34">
            <v>47.374000000000002</v>
          </cell>
          <cell r="G34">
            <v>47.374000000000002</v>
          </cell>
        </row>
        <row r="35">
          <cell r="A35" t="str">
            <v>6608 С ГОВЯДИНОЙ ОРИГИН. сар б/о мгс 1*3_45с  ОСТАНКИНО</v>
          </cell>
          <cell r="D35" t="str">
            <v>00-00008873</v>
          </cell>
          <cell r="F35">
            <v>56.32</v>
          </cell>
          <cell r="G35">
            <v>56.32</v>
          </cell>
        </row>
        <row r="36">
          <cell r="A36" t="str">
            <v>6661 СОЧНЫЙ ГРИЛЬ ПМ сос п/о мгс 1,5*4_Маяк Останкино</v>
          </cell>
          <cell r="D36" t="str">
            <v>00-00009144</v>
          </cell>
          <cell r="F36">
            <v>25.187999999999999</v>
          </cell>
          <cell r="G36">
            <v>25.187999999999999</v>
          </cell>
        </row>
        <row r="37">
          <cell r="A37" t="str">
            <v>6761 МОЛОЧНЫЕ ГОСТ сос ц/о мгс 1*4  Останкино</v>
          </cell>
          <cell r="D37" t="str">
            <v>00-ko009631</v>
          </cell>
          <cell r="F37">
            <v>2.0699999999999998</v>
          </cell>
          <cell r="G37">
            <v>2.0699999999999998</v>
          </cell>
        </row>
        <row r="38">
          <cell r="A38" t="str">
            <v>6764 СЛИИВОЧНЫЕ сос ц/о мгс 1*4  Останкино</v>
          </cell>
          <cell r="D38" t="str">
            <v>00-ko009630</v>
          </cell>
          <cell r="F38">
            <v>1.0900000000000001</v>
          </cell>
          <cell r="G38">
            <v>1.0900000000000001</v>
          </cell>
        </row>
        <row r="39">
          <cell r="A39" t="str">
            <v>6767 РУБЛЕНЫЕ сос ц/о мгс 1*4  Останкино</v>
          </cell>
          <cell r="D39" t="str">
            <v>00-ko009634</v>
          </cell>
          <cell r="F39">
            <v>16.312999999999999</v>
          </cell>
          <cell r="G39">
            <v>16.312999999999999</v>
          </cell>
        </row>
        <row r="40">
          <cell r="A40" t="str">
            <v>6792 СЕРВЕЛАТ ПРЕМИУМ в/к в/у  Останкино</v>
          </cell>
          <cell r="D40" t="str">
            <v>00-ko009679</v>
          </cell>
          <cell r="F40">
            <v>0.66800000000000004</v>
          </cell>
          <cell r="G40">
            <v>0.66800000000000004</v>
          </cell>
        </row>
        <row r="41">
          <cell r="A41" t="str">
            <v>6796 ОСТАНКИНСКАЯ в/к в/у  Останкино</v>
          </cell>
          <cell r="D41" t="str">
            <v>00-ko009565</v>
          </cell>
          <cell r="F41">
            <v>3.9180000000000001</v>
          </cell>
          <cell r="G41">
            <v>3.9180000000000001</v>
          </cell>
        </row>
        <row r="42">
          <cell r="A42" t="str">
            <v>6802 ОСТАНКИНСКАЯ вар п/о  Останкино</v>
          </cell>
          <cell r="D42" t="str">
            <v>00-ko009916</v>
          </cell>
          <cell r="F42">
            <v>17.733000000000001</v>
          </cell>
          <cell r="G42">
            <v>17.733000000000001</v>
          </cell>
        </row>
        <row r="43">
          <cell r="A43" t="str">
            <v>6829  МОЛОЧНЫЕ КЛАССИЧЕСКИЕ сос п/о мгс 2*4 С  Останккино</v>
          </cell>
          <cell r="D43" t="str">
            <v>00-ko009595</v>
          </cell>
          <cell r="F43">
            <v>198.64599999999999</v>
          </cell>
          <cell r="G43">
            <v>198.64599999999999</v>
          </cell>
        </row>
        <row r="44">
          <cell r="A44" t="str">
            <v>6948 МОЛОЧНЫЕ ПРЕМИУМ ПМ сос п/о мгс 1,5*4_О  Останкино</v>
          </cell>
          <cell r="D44" t="str">
            <v>00-ko010033</v>
          </cell>
          <cell r="F44">
            <v>23.376000000000001</v>
          </cell>
          <cell r="G44">
            <v>23.376000000000001</v>
          </cell>
        </row>
        <row r="45">
          <cell r="A45" t="str">
            <v>6951 СЛИВОЧНЫЕ Папа может сос п/о мгс 1,5*4  Останкино</v>
          </cell>
          <cell r="D45" t="str">
            <v>00-ko010032</v>
          </cell>
          <cell r="F45">
            <v>39.415999999999997</v>
          </cell>
          <cell r="G45">
            <v>39.415999999999997</v>
          </cell>
        </row>
        <row r="46">
          <cell r="A46" t="str">
            <v>6955 СОЧНЫЕ Папа может сос п/о мгс 1,5*4 А  Останкино</v>
          </cell>
          <cell r="D46" t="str">
            <v>00-ko010038</v>
          </cell>
          <cell r="F46">
            <v>39.201999999999998</v>
          </cell>
          <cell r="G46">
            <v>39.201999999999998</v>
          </cell>
        </row>
        <row r="47">
          <cell r="A47" t="str">
            <v>6956 СОЧНЫЕ Папа может сос п/о мгс 1.5*4  ОСТАНКИНО</v>
          </cell>
          <cell r="D47" t="str">
            <v>00-ko010048</v>
          </cell>
          <cell r="F47">
            <v>1.5820000000000001</v>
          </cell>
          <cell r="G47">
            <v>1.5820000000000001</v>
          </cell>
        </row>
        <row r="48">
          <cell r="A48" t="str">
            <v>ООО Останкино-Краснодар (ШТ)</v>
          </cell>
          <cell r="D48" t="str">
            <v>00-00000700</v>
          </cell>
          <cell r="F48">
            <v>1450.81</v>
          </cell>
          <cell r="G48">
            <v>4329</v>
          </cell>
        </row>
        <row r="49">
          <cell r="A49" t="str">
            <v>3215 ВЕТЧ.МЯСНАЯ Папа может п/о 0.4кг 8шт.    ОСТАНКИНО</v>
          </cell>
          <cell r="D49" t="str">
            <v>00-00005413</v>
          </cell>
          <cell r="F49">
            <v>58.8</v>
          </cell>
          <cell r="G49">
            <v>147</v>
          </cell>
        </row>
        <row r="50">
          <cell r="A50" t="str">
            <v>4993 САЛЯМИ ИТАЛЬЯНСКАЯ с/к в/у 1/250*8_120c ОСТАНКИНО</v>
          </cell>
          <cell r="D50" t="str">
            <v>00-00000753</v>
          </cell>
          <cell r="F50">
            <v>40</v>
          </cell>
          <cell r="G50">
            <v>160</v>
          </cell>
        </row>
        <row r="51">
          <cell r="A51" t="str">
            <v>5483 ЭКСТРА Папа может с/к в/у 1/250 8шт.   ОСТАНКИНО</v>
          </cell>
          <cell r="D51" t="str">
            <v>00-00005436</v>
          </cell>
          <cell r="F51">
            <v>58.5</v>
          </cell>
          <cell r="G51">
            <v>234</v>
          </cell>
        </row>
        <row r="52">
          <cell r="A52" t="str">
            <v>5495 ВЕТЧ.С ИНДЕЙКОЙ Папа может п/о 400*6  Останкино</v>
          </cell>
          <cell r="D52" t="str">
            <v>00-ko009672</v>
          </cell>
          <cell r="F52">
            <v>1.2</v>
          </cell>
          <cell r="G52">
            <v>3</v>
          </cell>
        </row>
        <row r="53">
          <cell r="A53" t="str">
            <v>5682 САЛЯМИ МЕЛКОЗЕРНЕНАЯ с/к в/у 1/120_60с   ОСТАНКИНО</v>
          </cell>
          <cell r="D53" t="str">
            <v>00-00005807</v>
          </cell>
          <cell r="F53">
            <v>8.16</v>
          </cell>
          <cell r="G53">
            <v>68</v>
          </cell>
        </row>
        <row r="54">
          <cell r="A54" t="str">
            <v>5706 АРОМАТНАЯ Папа может с/к в/у 1/250 8шт.  ОСТАНКИНО</v>
          </cell>
          <cell r="D54" t="str">
            <v>00-00005868</v>
          </cell>
          <cell r="F54">
            <v>31</v>
          </cell>
          <cell r="G54">
            <v>124</v>
          </cell>
        </row>
        <row r="55">
          <cell r="A55" t="str">
            <v>5819 Сосиски Папа может 400г Мясные  ОСТАНКИНО</v>
          </cell>
          <cell r="D55" t="str">
            <v>00-00009307</v>
          </cell>
          <cell r="F55">
            <v>48</v>
          </cell>
          <cell r="G55">
            <v>120</v>
          </cell>
        </row>
        <row r="56">
          <cell r="A56" t="str">
            <v>5931 ОХОТНИЧЬЯ Папа может с/к в/у 1/220 8шт.   ОСТАНКИНО</v>
          </cell>
          <cell r="D56" t="str">
            <v>00-00006294</v>
          </cell>
          <cell r="F56">
            <v>15.4</v>
          </cell>
          <cell r="G56">
            <v>70</v>
          </cell>
        </row>
        <row r="57">
          <cell r="A57" t="str">
            <v>6069 ФИЛЕЙНЫЕ Папа может сос ц/о мгс 0,33кг  Останкино</v>
          </cell>
          <cell r="D57" t="str">
            <v>00-ko009725</v>
          </cell>
          <cell r="F57">
            <v>1.65</v>
          </cell>
          <cell r="G57">
            <v>5</v>
          </cell>
        </row>
        <row r="58">
          <cell r="A58" t="str">
            <v>6206 СВИНИНА ПО-ДОМАШНЕМУ к/в мл/к в/у 0,3кг  Останкино</v>
          </cell>
          <cell r="D58" t="str">
            <v>00-ko009633</v>
          </cell>
          <cell r="F58">
            <v>4.2</v>
          </cell>
          <cell r="G58">
            <v>14</v>
          </cell>
        </row>
        <row r="59">
          <cell r="A59" t="str">
            <v>6228 МЯСНОЕ АССОРТИ к/з с/н мгс 1/90 10шт  Останкино</v>
          </cell>
          <cell r="D59" t="str">
            <v>00-ko009215</v>
          </cell>
          <cell r="F59">
            <v>0.45</v>
          </cell>
          <cell r="G59">
            <v>5</v>
          </cell>
        </row>
        <row r="60">
          <cell r="A60" t="str">
            <v>6324 ДОКТОРСКАЯ ГОСТ вар п/о 0,4кг 8шт  Останкино</v>
          </cell>
          <cell r="D60" t="str">
            <v>00-ko009919</v>
          </cell>
          <cell r="F60">
            <v>7.6</v>
          </cell>
          <cell r="G60">
            <v>19</v>
          </cell>
        </row>
        <row r="61">
          <cell r="A61" t="str">
            <v>6333 МЯСНАЯ Папа может вар п/о 0.4кг 8шт.  ОСТАНКИНО</v>
          </cell>
          <cell r="D61" t="str">
            <v>00-00007020</v>
          </cell>
          <cell r="F61">
            <v>81.2</v>
          </cell>
          <cell r="G61">
            <v>203</v>
          </cell>
        </row>
        <row r="62">
          <cell r="A62" t="str">
            <v>6353 ЭКСТРА Папа может вар п/о 0.4кг 8шт.  ОСТАНКИНО</v>
          </cell>
          <cell r="D62" t="str">
            <v>00-00007022</v>
          </cell>
          <cell r="F62">
            <v>84.4</v>
          </cell>
          <cell r="G62">
            <v>211</v>
          </cell>
        </row>
        <row r="63">
          <cell r="A63" t="str">
            <v>6392 ФИЛЕЙНАЯ Папа может вар п/о 0,4кг  ОСТАНКИНО</v>
          </cell>
          <cell r="D63" t="str">
            <v>00-00008829</v>
          </cell>
          <cell r="F63">
            <v>84.4</v>
          </cell>
          <cell r="G63">
            <v>211</v>
          </cell>
        </row>
        <row r="64">
          <cell r="A64" t="str">
            <v>6448 Свинина Останкино 100г Мадера с/к в/у нарезка  ОСТАНКИНО</v>
          </cell>
          <cell r="D64" t="str">
            <v>00-00009306</v>
          </cell>
          <cell r="F64">
            <v>-0.1</v>
          </cell>
          <cell r="G64">
            <v>-1</v>
          </cell>
        </row>
        <row r="65">
          <cell r="A65" t="str">
            <v>6453 ЭКСТРА Папа может с/к с/н в/у 1/100 14шт.   ОСТАНКИНО</v>
          </cell>
          <cell r="D65" t="str">
            <v>00-00007953</v>
          </cell>
          <cell r="F65">
            <v>5.7</v>
          </cell>
          <cell r="G65">
            <v>57</v>
          </cell>
        </row>
        <row r="66">
          <cell r="A66" t="str">
            <v>6454 АРОМАТНАЯ с/к с/н в/у 1/100 10шт.  ОСТАНКИНО</v>
          </cell>
          <cell r="D66" t="str">
            <v>00-00007952</v>
          </cell>
          <cell r="F66">
            <v>4.7</v>
          </cell>
          <cell r="G66">
            <v>47</v>
          </cell>
        </row>
        <row r="67">
          <cell r="A67" t="str">
            <v>6475 Сосиски Папа может 400г С сыром  ОСТАНКИНО</v>
          </cell>
          <cell r="D67" t="str">
            <v>00-00009308</v>
          </cell>
          <cell r="F67">
            <v>36.4</v>
          </cell>
          <cell r="G67">
            <v>91</v>
          </cell>
        </row>
        <row r="68">
          <cell r="A68" t="str">
            <v>6495 ВЕТЧ.МРАМОРНАЯ в/у срез 0,3кг 6шт_45с  Останкино</v>
          </cell>
          <cell r="D68" t="str">
            <v>00-ko009959</v>
          </cell>
          <cell r="F68">
            <v>3.9</v>
          </cell>
          <cell r="G68">
            <v>13</v>
          </cell>
        </row>
        <row r="69">
          <cell r="A69" t="str">
            <v>6586 МРАМОРНАЯ И БАЛЫКОВАЯ в/к с/н мгс 1/90  Останкино</v>
          </cell>
          <cell r="D69" t="str">
            <v>00-ko009355</v>
          </cell>
          <cell r="F69">
            <v>0.18</v>
          </cell>
          <cell r="G69">
            <v>2</v>
          </cell>
        </row>
        <row r="70">
          <cell r="A70" t="str">
            <v>6666 БОЯNСКАЯ Папа может п/к в/у 0,28кг 8шт  ОСТАНКИНО</v>
          </cell>
          <cell r="D70" t="str">
            <v>00-00008786</v>
          </cell>
          <cell r="F70">
            <v>86.24</v>
          </cell>
          <cell r="G70">
            <v>308</v>
          </cell>
        </row>
        <row r="71">
          <cell r="A71" t="str">
            <v>6683 СЕРВЕЛАТ ЗЕРНИСТЫЙ ПМ в/к в/у 0,35кг  ОСТАНКИНО</v>
          </cell>
          <cell r="D71" t="str">
            <v>00-00008788</v>
          </cell>
          <cell r="F71">
            <v>92.05</v>
          </cell>
          <cell r="G71">
            <v>263</v>
          </cell>
        </row>
        <row r="72">
          <cell r="A72" t="str">
            <v>6684 СЕРВЕЛАТ КАРЕЛЬСКИЙ ПМ в/к в/у 0,28кг  ОСТАНКИНО</v>
          </cell>
          <cell r="D72" t="str">
            <v>00-00008581</v>
          </cell>
          <cell r="F72">
            <v>73.92</v>
          </cell>
          <cell r="G72">
            <v>264</v>
          </cell>
        </row>
        <row r="73">
          <cell r="A73" t="str">
            <v>6689 СЕРВЕЛАТ ОХОТНИЧИЙ ПМ в/к в/у 0,35кг 8шт  ОСТАНКИНО</v>
          </cell>
          <cell r="D73" t="str">
            <v>00-00008582</v>
          </cell>
          <cell r="F73">
            <v>104.3</v>
          </cell>
          <cell r="G73">
            <v>298</v>
          </cell>
        </row>
        <row r="74">
          <cell r="A74" t="str">
            <v>6697 СЕРВЕЛАТ ФИНСКИЙ ПМ в/к в/у 0,35кг 8шт  ОСТАНКИНО</v>
          </cell>
          <cell r="D74" t="str">
            <v>00-00008789</v>
          </cell>
          <cell r="F74">
            <v>100.45</v>
          </cell>
          <cell r="G74">
            <v>287</v>
          </cell>
        </row>
        <row r="75">
          <cell r="A75" t="str">
            <v>6701 СЕРВЕЛАТ ШВАРЦЕР ПМ в/к в/у 0.28кг 8шт.  ОСТАНКИНО</v>
          </cell>
          <cell r="D75" t="str">
            <v>00-00008511</v>
          </cell>
          <cell r="F75">
            <v>10.08</v>
          </cell>
          <cell r="G75">
            <v>36</v>
          </cell>
        </row>
        <row r="76">
          <cell r="A76" t="str">
            <v>6713 СОЧНЫЙ ГРИЛЬ ПМ сос п/о мгс 0,41кг 8 шт.  ОСТАНКИНО</v>
          </cell>
          <cell r="D76" t="str">
            <v>00-00009132</v>
          </cell>
          <cell r="F76">
            <v>59.45</v>
          </cell>
          <cell r="G76">
            <v>145</v>
          </cell>
        </row>
        <row r="77">
          <cell r="A77" t="str">
            <v>6722 СОЧНЫЕ ПМ сос п/о мгс 0,41кг 10шт  ОСТАНКИНО</v>
          </cell>
          <cell r="D77" t="str">
            <v>00-ko009088</v>
          </cell>
          <cell r="F77">
            <v>85.69</v>
          </cell>
          <cell r="G77">
            <v>209</v>
          </cell>
        </row>
        <row r="78">
          <cell r="A78" t="str">
            <v>6726 СЛИВОЧНЫЕ ПМ сос п/о мгс 0,41кг 10шт  Останкино</v>
          </cell>
          <cell r="D78" t="str">
            <v>00-ko009485</v>
          </cell>
          <cell r="F78">
            <v>60.27</v>
          </cell>
          <cell r="G78">
            <v>147</v>
          </cell>
        </row>
        <row r="79">
          <cell r="A79" t="str">
            <v>6759 МОЛОЧНЫЕ ГОСТ сос ц/о мгс 0,4кг 7 шт  Останкино</v>
          </cell>
          <cell r="D79" t="str">
            <v>00-ko009678</v>
          </cell>
          <cell r="F79">
            <v>1.6</v>
          </cell>
          <cell r="G79">
            <v>4</v>
          </cell>
        </row>
        <row r="80">
          <cell r="A80" t="str">
            <v>6762 СЛИВОЧНЫЕ сос ц/о мгс 0,41кг 8шт  Останкино</v>
          </cell>
          <cell r="D80" t="str">
            <v>00-ko009676</v>
          </cell>
          <cell r="F80">
            <v>-0.41</v>
          </cell>
          <cell r="G80">
            <v>-1</v>
          </cell>
        </row>
        <row r="81">
          <cell r="A81" t="str">
            <v>6765 РУБЛЕНЫЕ сос ц/о мгс 0,36кг 6шт  Останкино</v>
          </cell>
          <cell r="D81" t="str">
            <v>00-ko009677</v>
          </cell>
          <cell r="F81">
            <v>36.72</v>
          </cell>
          <cell r="G81">
            <v>102</v>
          </cell>
        </row>
        <row r="82">
          <cell r="A82" t="str">
            <v>6768 С СЫРОМ сос ц/о мгс 0,41кг 6шт  Останкино</v>
          </cell>
          <cell r="D82" t="str">
            <v>00-ko009675</v>
          </cell>
          <cell r="F82">
            <v>2.0499999999999998</v>
          </cell>
          <cell r="G82">
            <v>5</v>
          </cell>
        </row>
        <row r="83">
          <cell r="A83" t="str">
            <v>6770 ИСПАНСКИЕ сос ц/о мгс 0,41кг 6шт  Останкино</v>
          </cell>
          <cell r="D83" t="str">
            <v>00-ko009674</v>
          </cell>
          <cell r="F83">
            <v>-0.41</v>
          </cell>
          <cell r="G83">
            <v>-1</v>
          </cell>
        </row>
        <row r="84">
          <cell r="A84" t="str">
            <v>6773 САЛЯМИ Папа может п/к в/у 0,28кг 8шт  Останкино</v>
          </cell>
          <cell r="D84" t="str">
            <v>00-ko009545</v>
          </cell>
          <cell r="F84">
            <v>35.56</v>
          </cell>
          <cell r="G84">
            <v>127</v>
          </cell>
        </row>
        <row r="85">
          <cell r="A85" t="str">
            <v>6777 МЯСНЫЕ С ГОВЯДИНОЙ ПМ сос п/о мгс 0,4кг  Останкино</v>
          </cell>
          <cell r="D85" t="str">
            <v>00-ko009488</v>
          </cell>
          <cell r="F85">
            <v>65.599999999999994</v>
          </cell>
          <cell r="G85">
            <v>164</v>
          </cell>
        </row>
        <row r="86">
          <cell r="A86" t="str">
            <v>6787 СЕРВЕЛАТ КРЕМЛЕВСКИЙ в/к в/у 0,33кг 8шт  Останкино</v>
          </cell>
          <cell r="D86" t="str">
            <v>00-ko009922</v>
          </cell>
          <cell r="F86">
            <v>0.66</v>
          </cell>
          <cell r="G86">
            <v>2</v>
          </cell>
        </row>
        <row r="87">
          <cell r="A87" t="str">
            <v>6791 СЕРВЕЛАТ ПРЕМИУМ в/к в/у 0,33кг 8шт  Останкино</v>
          </cell>
          <cell r="D87" t="str">
            <v>00-ko009561</v>
          </cell>
          <cell r="F87">
            <v>-0.33</v>
          </cell>
          <cell r="G87">
            <v>-1</v>
          </cell>
        </row>
        <row r="88">
          <cell r="A88" t="str">
            <v>6793 БАЛЫКОВАЯ в/к в/у 0,33кг 8шт  Останкино</v>
          </cell>
          <cell r="D88" t="str">
            <v>00-ko009562</v>
          </cell>
          <cell r="F88">
            <v>1.65</v>
          </cell>
          <cell r="G88">
            <v>5</v>
          </cell>
        </row>
        <row r="89">
          <cell r="A89" t="str">
            <v>6795 ОСТАНКИНСКАЯ в/к в/у 0,33кг 8шт  Останкино</v>
          </cell>
          <cell r="D89" t="str">
            <v>00-ko009564</v>
          </cell>
          <cell r="F89">
            <v>0.66</v>
          </cell>
          <cell r="G89">
            <v>2</v>
          </cell>
        </row>
        <row r="90">
          <cell r="A90" t="str">
            <v>6801 ОСТАНКИНСКАЯ вар п/о 0,4кг 8 шт  Останкино</v>
          </cell>
          <cell r="D90" t="str">
            <v>00-ko009917</v>
          </cell>
          <cell r="F90">
            <v>1.2</v>
          </cell>
          <cell r="G90">
            <v>3</v>
          </cell>
        </row>
        <row r="91">
          <cell r="A91" t="str">
            <v>6803 ВЕНСКАЯ САЛЯМИ п/к в/у 0,66кг 8шт  Останкино</v>
          </cell>
          <cell r="D91" t="str">
            <v>00-ko009567</v>
          </cell>
          <cell r="F91">
            <v>4.62</v>
          </cell>
          <cell r="G91">
            <v>7</v>
          </cell>
        </row>
        <row r="92">
          <cell r="A92" t="str">
            <v>6804 СЕРВЕЛАТ КРЕМЛЕВСКИЙ в/к в/у 0,66кг 8шт  Останкино</v>
          </cell>
          <cell r="D92" t="str">
            <v>00-ko009566</v>
          </cell>
          <cell r="F92">
            <v>9.24</v>
          </cell>
          <cell r="G92">
            <v>14</v>
          </cell>
        </row>
        <row r="93">
          <cell r="A93" t="str">
            <v>6807 СЕРВЕЛАТ ЕВРОПЕЙСКИЙ в/к в/у 0,33кг 8шт  Останкино</v>
          </cell>
          <cell r="D93" t="str">
            <v>00-ko009568</v>
          </cell>
          <cell r="F93">
            <v>2.97</v>
          </cell>
          <cell r="G93">
            <v>9</v>
          </cell>
        </row>
        <row r="94">
          <cell r="A94" t="str">
            <v>6822 ИЗ ОТБОРНОГО МЯСА ПМ сос п/о мгс 0,36кг  Останкино</v>
          </cell>
          <cell r="D94" t="str">
            <v>00-ko009495</v>
          </cell>
          <cell r="F94">
            <v>30.24</v>
          </cell>
          <cell r="G94">
            <v>84</v>
          </cell>
        </row>
        <row r="95">
          <cell r="A95" t="str">
            <v>6834 ПОСОЛЬСКАЯ с/к с/н в/у 1/100 10шт  Останкино</v>
          </cell>
          <cell r="D95" t="str">
            <v>00-ko009682</v>
          </cell>
          <cell r="F95">
            <v>2</v>
          </cell>
          <cell r="G95">
            <v>20</v>
          </cell>
        </row>
        <row r="96">
          <cell r="A96" t="str">
            <v>6854 МОЛОЧНЫЕ ПРЕМИУМ ПМ сос п/о мгс 0,6кг  Останкино</v>
          </cell>
          <cell r="D96" t="str">
            <v>00-ko009921</v>
          </cell>
          <cell r="F96">
            <v>5.4</v>
          </cell>
          <cell r="G96">
            <v>9</v>
          </cell>
        </row>
        <row r="97">
          <cell r="A97" t="str">
            <v>6909 ДЛЯ ДЕТЕЙ сос п/о мгс 0,33кг 8шт  Останкино</v>
          </cell>
          <cell r="D97" t="str">
            <v>00-ko009920</v>
          </cell>
          <cell r="F97">
            <v>1.98</v>
          </cell>
          <cell r="G97">
            <v>6</v>
          </cell>
        </row>
        <row r="98">
          <cell r="A98" t="str">
            <v>6919 БЕКОН Останкино с/к с/н в/у 1/180 10шт  Останкино</v>
          </cell>
          <cell r="D98" t="str">
            <v>00-ko009680</v>
          </cell>
          <cell r="F98">
            <v>1.62</v>
          </cell>
          <cell r="G98">
            <v>9</v>
          </cell>
        </row>
        <row r="99">
          <cell r="A99" t="str">
            <v>Останкино КОРОВИНО (ВЕС)</v>
          </cell>
          <cell r="D99" t="str">
            <v>00-00003326</v>
          </cell>
          <cell r="F99">
            <v>22.1</v>
          </cell>
          <cell r="G99">
            <v>22.1</v>
          </cell>
        </row>
        <row r="100">
          <cell r="A100" t="str">
            <v>6861 ДОМАШНИЙ РЕЦЕПТ Коровино вар п/о  Останкино</v>
          </cell>
          <cell r="D100" t="str">
            <v>00-ko009673</v>
          </cell>
          <cell r="F100">
            <v>11.598000000000001</v>
          </cell>
          <cell r="G100">
            <v>11.598000000000001</v>
          </cell>
        </row>
        <row r="101">
          <cell r="A101" t="str">
            <v>6865 ВЕТЧ.НЕЖНАЯ Коровино п/о  Останкино</v>
          </cell>
          <cell r="D101" t="str">
            <v>00-ko009654</v>
          </cell>
          <cell r="F101">
            <v>3.01</v>
          </cell>
          <cell r="G101">
            <v>3.01</v>
          </cell>
        </row>
        <row r="102">
          <cell r="A102" t="str">
            <v>6866 ВЕТЧ.НЕЖНАЯ Коровино п/о_Маяк  Останкино</v>
          </cell>
          <cell r="D102" t="str">
            <v>00-ko009992</v>
          </cell>
          <cell r="F102">
            <v>7.492</v>
          </cell>
          <cell r="G102">
            <v>7.492</v>
          </cell>
        </row>
        <row r="103">
          <cell r="A103" t="str">
            <v>Останкино КОРОВИНО (ШТ)</v>
          </cell>
          <cell r="D103" t="str">
            <v>00-00003328</v>
          </cell>
          <cell r="F103">
            <v>3.5</v>
          </cell>
          <cell r="G103">
            <v>7</v>
          </cell>
        </row>
        <row r="104">
          <cell r="A104" t="str">
            <v>6340 ДОМАШНИЙ РЕЦЕПТ Коровино 0,5кг 8шт.  Останкино</v>
          </cell>
          <cell r="D104" t="str">
            <v>00-ko009709</v>
          </cell>
          <cell r="F104">
            <v>3.5</v>
          </cell>
          <cell r="G104">
            <v>7</v>
          </cell>
        </row>
        <row r="105">
          <cell r="A105" t="str">
            <v>Останкино СЫР</v>
          </cell>
          <cell r="D105" t="str">
            <v>00-00006675</v>
          </cell>
          <cell r="F105">
            <v>1000.812</v>
          </cell>
          <cell r="G105">
            <v>3665.172</v>
          </cell>
        </row>
        <row r="106">
          <cell r="A106" t="str">
            <v>9988421 Творожный Сыр 60 % С маринованными огурчиками и укропом  Останкино</v>
          </cell>
          <cell r="D106" t="str">
            <v>00-ko009363</v>
          </cell>
          <cell r="F106">
            <v>2.1</v>
          </cell>
          <cell r="G106">
            <v>15</v>
          </cell>
        </row>
        <row r="107">
          <cell r="A107" t="str">
            <v>9988438 Плавленый Сыр 45% "С ветчиной" СТМ"ПапаМожет" 180гр  Останкино</v>
          </cell>
          <cell r="D107" t="str">
            <v>00-ko009361</v>
          </cell>
          <cell r="F107">
            <v>3.78</v>
          </cell>
          <cell r="G107">
            <v>21</v>
          </cell>
        </row>
        <row r="108">
          <cell r="A108" t="str">
            <v>9988445 Плавленый Сыр 45%"С грибами" СТМ"ПапаМожет" 180 гр  Останкино</v>
          </cell>
          <cell r="D108" t="str">
            <v>00-ko009362</v>
          </cell>
          <cell r="F108">
            <v>0.9</v>
          </cell>
          <cell r="G108">
            <v>5</v>
          </cell>
        </row>
        <row r="109">
          <cell r="A109" t="str">
            <v>Масло "Папа может" 82,5% 180гр  Останкино</v>
          </cell>
          <cell r="D109" t="str">
            <v>00-ko009727</v>
          </cell>
          <cell r="F109">
            <v>34.200000000000003</v>
          </cell>
          <cell r="G109">
            <v>190</v>
          </cell>
        </row>
        <row r="110">
          <cell r="A110" t="str">
            <v>Масло сливочное 72,5 % 180 гр.(10 шт) СЛАВЯНА  Останкино</v>
          </cell>
          <cell r="D110" t="str">
            <v>00-ko009671</v>
          </cell>
          <cell r="F110">
            <v>195.3</v>
          </cell>
          <cell r="G110">
            <v>1085</v>
          </cell>
        </row>
        <row r="111">
          <cell r="A111" t="str">
            <v>Плавленый продукт с Сыром колбасный копченый 40% СТМ "Коровино" 400гр  Останкино</v>
          </cell>
          <cell r="D111" t="str">
            <v>00-ko009522</v>
          </cell>
          <cell r="F111">
            <v>6.8</v>
          </cell>
          <cell r="G111">
            <v>17</v>
          </cell>
        </row>
        <row r="112">
          <cell r="A112" t="str">
            <v>Плавленый Сыр колбасный копченый 40% СТМ"ПапаМожет"400гр  Останкино</v>
          </cell>
          <cell r="D112" t="str">
            <v>00-ko009521</v>
          </cell>
          <cell r="F112">
            <v>6.8</v>
          </cell>
          <cell r="G112">
            <v>17</v>
          </cell>
        </row>
        <row r="113">
          <cell r="A113" t="str">
            <v>Российский сливочный 45% ТМ Папа Может, брус (2шт)  Останкино</v>
          </cell>
          <cell r="D113" t="str">
            <v>00-ko009897</v>
          </cell>
          <cell r="F113">
            <v>-2.4929999999999999</v>
          </cell>
          <cell r="G113">
            <v>-2.4929999999999999</v>
          </cell>
        </row>
        <row r="114">
          <cell r="A114" t="str">
            <v>Сыр "Пармезан" 40% кусок 180 гр  ОСТАНКИНО</v>
          </cell>
          <cell r="D114" t="str">
            <v>00-00008903</v>
          </cell>
          <cell r="F114">
            <v>32.58</v>
          </cell>
          <cell r="G114">
            <v>181</v>
          </cell>
        </row>
        <row r="115">
          <cell r="A115" t="str">
            <v>Сыр Боккончини копченый 40% 100 гр.  ОСТАНКИНО</v>
          </cell>
          <cell r="D115" t="str">
            <v>00-00008885</v>
          </cell>
          <cell r="F115">
            <v>1.1000000000000001</v>
          </cell>
          <cell r="G115">
            <v>11</v>
          </cell>
        </row>
        <row r="116">
          <cell r="A116" t="str">
            <v>Сыр ПАПА МОЖЕТ "Гауда Голд" 45 % 180 гр (10шт) Останкино</v>
          </cell>
          <cell r="D116" t="str">
            <v>00-ko009386</v>
          </cell>
          <cell r="F116">
            <v>30.24</v>
          </cell>
          <cell r="G116">
            <v>168</v>
          </cell>
        </row>
        <row r="117">
          <cell r="A117" t="str">
            <v>Сыр ПАПА МОЖЕТ "Голландский традиционный" 45% 180 гр (10шт)  Останкино</v>
          </cell>
          <cell r="D117" t="str">
            <v>00-ko009387</v>
          </cell>
          <cell r="F117">
            <v>32.76</v>
          </cell>
          <cell r="G117">
            <v>182</v>
          </cell>
        </row>
        <row r="118">
          <cell r="A118" t="str">
            <v>Сыр ПАПА МОЖЕТ "Министерский" 180 г фасованный массовая  Останкино</v>
          </cell>
          <cell r="D118" t="str">
            <v>00-ko009670</v>
          </cell>
          <cell r="F118">
            <v>35.64</v>
          </cell>
          <cell r="G118">
            <v>198</v>
          </cell>
        </row>
        <row r="119">
          <cell r="A119" t="str">
            <v>Сыр ПАПА МОЖЕТ "Папин завтрак"  45% 180 г  Останкино</v>
          </cell>
          <cell r="D119" t="str">
            <v>00-ko009687</v>
          </cell>
          <cell r="F119">
            <v>46.08</v>
          </cell>
          <cell r="G119">
            <v>256</v>
          </cell>
        </row>
        <row r="120">
          <cell r="A120" t="str">
            <v>Сыр ПАПА МОЖЕТ "Российский традиционный"45 % 180 г Останкино</v>
          </cell>
          <cell r="D120" t="str">
            <v>00-ko009434</v>
          </cell>
          <cell r="F120">
            <v>50.58</v>
          </cell>
          <cell r="G120">
            <v>281</v>
          </cell>
        </row>
        <row r="121">
          <cell r="A121" t="str">
            <v>Сыр ПАПА МОЖЕТ "Тильзитер" фасованный массовая доля жира в сухом веществе 45%, 180г  Останкино</v>
          </cell>
          <cell r="D121" t="str">
            <v>00-ko009520</v>
          </cell>
          <cell r="F121">
            <v>50.76</v>
          </cell>
          <cell r="G121">
            <v>282</v>
          </cell>
        </row>
        <row r="122">
          <cell r="A122" t="str">
            <v>Сыр плавленный Сливочный ж.45% 180г ТМ Папа может (16шт)  Останкино</v>
          </cell>
          <cell r="D122" t="str">
            <v>00-ko009626</v>
          </cell>
          <cell r="F122">
            <v>14.94</v>
          </cell>
          <cell r="G122">
            <v>83</v>
          </cell>
        </row>
        <row r="123">
          <cell r="A123" t="str">
            <v>Сыр рассольный жирный Чечил 45% 100 гр  ОСТАНКИНО</v>
          </cell>
          <cell r="D123" t="str">
            <v>00-00008886</v>
          </cell>
          <cell r="F123">
            <v>0.5</v>
          </cell>
          <cell r="G123">
            <v>5</v>
          </cell>
        </row>
        <row r="124">
          <cell r="A124" t="str">
            <v>Сыр рассольный жирный Чечил копченый 43% 100 гр  Останкино</v>
          </cell>
          <cell r="D124" t="str">
            <v>00-00009171</v>
          </cell>
          <cell r="F124">
            <v>2.1</v>
          </cell>
          <cell r="G124">
            <v>21</v>
          </cell>
        </row>
        <row r="125">
          <cell r="A125" t="str">
            <v>Сыр Скаморца свежий 100 гр.  ОСТАНКИНО</v>
          </cell>
          <cell r="D125" t="str">
            <v>00-00008887</v>
          </cell>
          <cell r="F125">
            <v>0.3</v>
          </cell>
          <cell r="G125">
            <v>3</v>
          </cell>
        </row>
        <row r="126">
          <cell r="A126" t="str">
            <v>Сыр Сливочный со вкусом топленого молока 45% ти Папа Может, брус (2 шт)  Останкино</v>
          </cell>
          <cell r="D126" t="str">
            <v>00-ko009796</v>
          </cell>
          <cell r="F126">
            <v>104.047</v>
          </cell>
          <cell r="G126">
            <v>104.047</v>
          </cell>
        </row>
        <row r="127">
          <cell r="A127" t="str">
            <v>Сыр Творожный с зеленью 60% Папа может 140 гр.  Останкино</v>
          </cell>
          <cell r="D127" t="str">
            <v>00-ko009290</v>
          </cell>
          <cell r="F127">
            <v>0.98</v>
          </cell>
          <cell r="G127">
            <v>7</v>
          </cell>
        </row>
        <row r="128">
          <cell r="A128" t="str">
            <v>Сыч/Прод Коровино Российский 50% 200г СЗМЖ  Останкино</v>
          </cell>
          <cell r="D128" t="str">
            <v>00-00007977</v>
          </cell>
          <cell r="F128">
            <v>27.6</v>
          </cell>
          <cell r="G128">
            <v>138</v>
          </cell>
        </row>
        <row r="129">
          <cell r="A129" t="str">
            <v>Сыч/Прод Коровино Тильзитер 50% 200г НОВАЯ СЗМЖ  ОСТАНКИНО</v>
          </cell>
          <cell r="D129" t="str">
            <v>00-00008339</v>
          </cell>
          <cell r="F129">
            <v>-0.2</v>
          </cell>
          <cell r="G129">
            <v>-1</v>
          </cell>
        </row>
        <row r="130">
          <cell r="A130" t="str">
            <v>Сыч/Прод Коровино Тильзитер 50% 200г СЗМЖ  ОСТАНКИНО</v>
          </cell>
          <cell r="D130" t="str">
            <v>00-00007918</v>
          </cell>
          <cell r="F130">
            <v>18.8</v>
          </cell>
          <cell r="G130">
            <v>94</v>
          </cell>
        </row>
        <row r="131">
          <cell r="A131" t="str">
            <v>Сыч/Прод Коровино Тильзитер Оригин 50% ВЕС (3,5 кг брус) СЗМЖ  Останкино</v>
          </cell>
          <cell r="D131" t="str">
            <v>00-ko009389</v>
          </cell>
          <cell r="F131">
            <v>148.15799999999999</v>
          </cell>
          <cell r="G131">
            <v>148.15799999999999</v>
          </cell>
        </row>
        <row r="132">
          <cell r="A132" t="str">
            <v>Сыч/Прод Коровино Тильзитер Оригин 50% ВЕС (5 кг брус) СЗМЖ  ОСТАНКИНО</v>
          </cell>
          <cell r="D132" t="str">
            <v>00-00007917</v>
          </cell>
          <cell r="F132">
            <v>156.46</v>
          </cell>
          <cell r="G132">
            <v>156.46</v>
          </cell>
        </row>
        <row r="133">
          <cell r="A133" t="str">
            <v>ПОКОМ Логистический Партнер</v>
          </cell>
          <cell r="D133" t="str">
            <v>00-ko000869</v>
          </cell>
          <cell r="F133">
            <v>6496.3609999999999</v>
          </cell>
          <cell r="G133">
            <v>11626.861000000001</v>
          </cell>
        </row>
        <row r="134">
          <cell r="A134" t="str">
            <v>Вязанка Логистический Партнер(Кг)</v>
          </cell>
          <cell r="D134" t="str">
            <v>00-00003640</v>
          </cell>
          <cell r="F134">
            <v>193.47499999999999</v>
          </cell>
          <cell r="G134">
            <v>193.47499999999999</v>
          </cell>
        </row>
        <row r="135">
          <cell r="A135" t="str">
            <v xml:space="preserve"> 005  Колбаса Докторская ГОСТ, Вязанка вектор,ВЕС. ПОКОМ</v>
          </cell>
          <cell r="D135" t="str">
            <v>00-00000923</v>
          </cell>
          <cell r="F135">
            <v>21.939</v>
          </cell>
          <cell r="G135">
            <v>21.939</v>
          </cell>
        </row>
        <row r="136">
          <cell r="A136" t="str">
            <v xml:space="preserve"> 016  Сосиски Вязанка Молочные, Вязанка вискофан  ВЕС.ПОКОМ</v>
          </cell>
          <cell r="D136" t="str">
            <v>00-00000894</v>
          </cell>
          <cell r="F136">
            <v>33.892000000000003</v>
          </cell>
          <cell r="G136">
            <v>33.892000000000003</v>
          </cell>
        </row>
        <row r="137">
          <cell r="A137" t="str">
            <v xml:space="preserve"> 017  Сосиски Вязанка Сливочные, Вязанка амицел ВЕС.ПОКОМ</v>
          </cell>
          <cell r="D137" t="str">
            <v>00-00000895</v>
          </cell>
          <cell r="F137">
            <v>87.453000000000003</v>
          </cell>
          <cell r="G137">
            <v>87.453000000000003</v>
          </cell>
        </row>
        <row r="138">
          <cell r="A138" t="str">
            <v xml:space="preserve"> 312  Ветчина Филейская ВЕС ТМ  Вязанка ТС Столичная  ПОКОМ</v>
          </cell>
          <cell r="D138" t="str">
            <v>00-00007957</v>
          </cell>
          <cell r="F138">
            <v>9.4779999999999998</v>
          </cell>
          <cell r="G138">
            <v>9.4779999999999998</v>
          </cell>
        </row>
        <row r="139">
          <cell r="A139" t="str">
            <v xml:space="preserve"> 315  Колбаса вареная Молокуша ТМ Вязанка ВЕС, ПОКОМ</v>
          </cell>
          <cell r="D139" t="str">
            <v>00-00008011</v>
          </cell>
          <cell r="F139">
            <v>20.143000000000001</v>
          </cell>
          <cell r="G139">
            <v>20.143000000000001</v>
          </cell>
        </row>
        <row r="140">
          <cell r="A140" t="str">
            <v xml:space="preserve"> 335  Колбаса Сливушка ТМ Вязанка. ВЕС.  ПОКОМ </v>
          </cell>
          <cell r="D140" t="str">
            <v>00-00008855</v>
          </cell>
          <cell r="F140">
            <v>2.68</v>
          </cell>
          <cell r="G140">
            <v>2.68</v>
          </cell>
        </row>
        <row r="141">
          <cell r="A141" t="str">
            <v xml:space="preserve"> 336  Ветчина Сливушка с индейкой ТМ Вязанка. ВЕС  ПОКОМ</v>
          </cell>
          <cell r="D141" t="str">
            <v>00-00008856</v>
          </cell>
          <cell r="F141">
            <v>11.974</v>
          </cell>
          <cell r="G141">
            <v>11.974</v>
          </cell>
        </row>
        <row r="142">
          <cell r="A142" t="str">
            <v xml:space="preserve"> 364  Сардельки Филейские Вязанка ВЕС NDX ТМ Вязанка  ПОКОМ</v>
          </cell>
          <cell r="D142" t="str">
            <v>00-00008656</v>
          </cell>
          <cell r="F142">
            <v>1.56</v>
          </cell>
          <cell r="G142">
            <v>1.56</v>
          </cell>
        </row>
        <row r="143">
          <cell r="A143" t="str">
            <v>501 Сосиски Филейские по-ганноверски ТМ Вязанка.в оболочке амицел в м.г.с ВЕС. ПОКОМ</v>
          </cell>
          <cell r="D143" t="str">
            <v>00-ko009961</v>
          </cell>
          <cell r="F143">
            <v>4.3559999999999999</v>
          </cell>
          <cell r="G143">
            <v>4.3559999999999999</v>
          </cell>
        </row>
        <row r="144">
          <cell r="A144" t="str">
            <v>Вязанка Логистический Партнер(Шт)</v>
          </cell>
          <cell r="D144" t="str">
            <v>00-00003652</v>
          </cell>
          <cell r="F144">
            <v>14.4</v>
          </cell>
          <cell r="G144">
            <v>48</v>
          </cell>
        </row>
        <row r="145">
          <cell r="A145" t="str">
            <v xml:space="preserve"> 490  Колбаса Сервелат Филейский ТМ Вязанка  0,3 кг. срез  ПОКОМ</v>
          </cell>
          <cell r="D145" t="str">
            <v>00-ko009853</v>
          </cell>
          <cell r="F145">
            <v>5.0999999999999996</v>
          </cell>
          <cell r="G145">
            <v>17</v>
          </cell>
        </row>
        <row r="146">
          <cell r="A146" t="str">
            <v xml:space="preserve"> 491  Колбаса Филейская Рубленая ТМ Вязанка  0,3 кг. срез.  ПОКОМ</v>
          </cell>
          <cell r="D146" t="str">
            <v>00-ko009854</v>
          </cell>
          <cell r="F146">
            <v>9.3000000000000007</v>
          </cell>
          <cell r="G146">
            <v>31</v>
          </cell>
        </row>
        <row r="147">
          <cell r="A147" t="str">
            <v>Заморозка Зареченские Логистический партнер (кг)</v>
          </cell>
          <cell r="D147" t="str">
            <v>00-ko009783</v>
          </cell>
          <cell r="F147">
            <v>235.6</v>
          </cell>
          <cell r="G147">
            <v>235.6</v>
          </cell>
        </row>
        <row r="148">
          <cell r="A148" t="str">
            <v>Мини-сосиски в тесте ТМ Зареченские . ВЕС  Поком</v>
          </cell>
          <cell r="D148" t="str">
            <v>00-ko009778</v>
          </cell>
          <cell r="F148">
            <v>18.5</v>
          </cell>
          <cell r="G148">
            <v>18.5</v>
          </cell>
        </row>
        <row r="149">
          <cell r="A149" t="str">
            <v>Мини-шарики с курочкой и сыром ТМ Зареченские ВЕС ПОКОМ</v>
          </cell>
          <cell r="D149" t="str">
            <v>00-ko009757</v>
          </cell>
          <cell r="F149">
            <v>24</v>
          </cell>
          <cell r="G149">
            <v>24</v>
          </cell>
        </row>
        <row r="150">
          <cell r="A150" t="str">
            <v>Наггетсы Хрустящие ТМ Зареченские ТС Зареченские продукты. Поком</v>
          </cell>
          <cell r="D150" t="str">
            <v>00-00009290</v>
          </cell>
          <cell r="F150">
            <v>96</v>
          </cell>
          <cell r="G150">
            <v>96</v>
          </cell>
        </row>
        <row r="151">
          <cell r="A151" t="str">
            <v>Хрустящие крылышки ТМ Зареченские ТС Зареченские продукты.   Поком</v>
          </cell>
          <cell r="D151" t="str">
            <v>00-00009294</v>
          </cell>
          <cell r="F151">
            <v>14.4</v>
          </cell>
          <cell r="G151">
            <v>14.4</v>
          </cell>
        </row>
        <row r="152">
          <cell r="A152" t="str">
            <v>Чебуреки Мясные вес 2,7 кг ТМ Зареченские ТС Зареченские продукты   Поком</v>
          </cell>
          <cell r="D152" t="str">
            <v>00-ko009121</v>
          </cell>
          <cell r="F152">
            <v>2.7</v>
          </cell>
          <cell r="G152">
            <v>2.7</v>
          </cell>
        </row>
        <row r="153">
          <cell r="A153" t="str">
            <v>Чебуреки сочные ТМ Зареченские ТС Зареченские продукты.  Поком</v>
          </cell>
          <cell r="D153" t="str">
            <v>00-00009291</v>
          </cell>
          <cell r="F153">
            <v>80</v>
          </cell>
          <cell r="G153">
            <v>80</v>
          </cell>
        </row>
        <row r="154">
          <cell r="A154" t="str">
            <v>Заморозка Зареченские Логистический партнер (шт)</v>
          </cell>
          <cell r="D154" t="str">
            <v>00-ko009782</v>
          </cell>
          <cell r="F154">
            <v>3</v>
          </cell>
          <cell r="G154">
            <v>10</v>
          </cell>
        </row>
        <row r="155">
          <cell r="A155" t="str">
            <v>Мини-сосиски в тесте ТМ Зареченские ТС Зареченские продукты флоу-пак 0,3 кг.  Поком</v>
          </cell>
          <cell r="D155" t="str">
            <v>00-ko009740</v>
          </cell>
          <cell r="F155">
            <v>1.5</v>
          </cell>
          <cell r="G155">
            <v>5</v>
          </cell>
        </row>
        <row r="156">
          <cell r="A156" t="str">
            <v>Мини-чебуречки с мясом  ТМ Зареченские ТС Зареченские продукты флоу-пак 0,3 кг.  Поком</v>
          </cell>
          <cell r="D156" t="str">
            <v>00-ko009741</v>
          </cell>
          <cell r="F156">
            <v>1.5</v>
          </cell>
          <cell r="G156">
            <v>5</v>
          </cell>
        </row>
        <row r="157">
          <cell r="A157" t="str">
            <v>Зареченские Логистический Партнер (кг)</v>
          </cell>
          <cell r="D157" t="str">
            <v>00-ko009784</v>
          </cell>
          <cell r="F157">
            <v>46.97</v>
          </cell>
          <cell r="G157">
            <v>46.97</v>
          </cell>
        </row>
        <row r="158">
          <cell r="A158" t="str">
            <v xml:space="preserve"> 318  Сосиски Датские ТМ Зареченские, ВЕС  ПОКОМ</v>
          </cell>
          <cell r="D158" t="str">
            <v>00-00008108</v>
          </cell>
          <cell r="F158">
            <v>46.97</v>
          </cell>
          <cell r="G158">
            <v>46.97</v>
          </cell>
        </row>
        <row r="159">
          <cell r="A159" t="str">
            <v>Логистический Партнер кг</v>
          </cell>
          <cell r="D159" t="str">
            <v>00-00000870</v>
          </cell>
          <cell r="F159">
            <v>2542.8159999999998</v>
          </cell>
          <cell r="G159">
            <v>2542.8159999999998</v>
          </cell>
        </row>
        <row r="160">
          <cell r="A160" t="str">
            <v xml:space="preserve"> 200  Ветчина Дугушка ТМ Стародворье, вектор в/у    ПОКОМ</v>
          </cell>
          <cell r="D160" t="str">
            <v>00-00006605</v>
          </cell>
          <cell r="F160">
            <v>145.19900000000001</v>
          </cell>
          <cell r="G160">
            <v>145.19900000000001</v>
          </cell>
        </row>
        <row r="161">
          <cell r="A161" t="str">
            <v xml:space="preserve"> 201  Ветчина Нежная ТМ Особый рецепт, (2,5кг), ПОКОМ</v>
          </cell>
          <cell r="D161" t="str">
            <v>00-00005832</v>
          </cell>
          <cell r="F161">
            <v>395.85399999999998</v>
          </cell>
          <cell r="G161">
            <v>395.85399999999998</v>
          </cell>
        </row>
        <row r="162">
          <cell r="A162" t="str">
            <v xml:space="preserve"> 215  Колбаса Докторская ГОСТ Дугушка, ВЕС, ТМ Стародворье ПОКОМ</v>
          </cell>
          <cell r="D162" t="str">
            <v>00-00005273</v>
          </cell>
          <cell r="F162">
            <v>3.5619999999999998</v>
          </cell>
          <cell r="G162">
            <v>3.5619999999999998</v>
          </cell>
        </row>
        <row r="163">
          <cell r="A163" t="str">
            <v xml:space="preserve"> 219  Колбаса Докторская Особая ТМ Особый рецепт, ВЕС  ПОКОМ</v>
          </cell>
          <cell r="D163" t="str">
            <v>00-00005821</v>
          </cell>
          <cell r="F163">
            <v>39.253</v>
          </cell>
          <cell r="G163">
            <v>39.253</v>
          </cell>
        </row>
        <row r="164">
          <cell r="A164" t="str">
            <v xml:space="preserve"> 229  Колбаса Молочная Дугушка, в/у, ВЕС, ТМ Стародворье   ПОКОМ</v>
          </cell>
          <cell r="D164" t="str">
            <v>00-00005274</v>
          </cell>
          <cell r="F164">
            <v>230.27</v>
          </cell>
          <cell r="G164">
            <v>230.27</v>
          </cell>
        </row>
        <row r="165">
          <cell r="A165" t="str">
            <v xml:space="preserve"> 236  Колбаса Рубленая ЗАПЕЧ. Дугушка ТМ Стародворье, вектор, в/к    ПОКОМ</v>
          </cell>
          <cell r="D165" t="str">
            <v>00-00005635</v>
          </cell>
          <cell r="F165">
            <v>42.966000000000001</v>
          </cell>
          <cell r="G165">
            <v>42.966000000000001</v>
          </cell>
        </row>
        <row r="166">
          <cell r="A166" t="str">
            <v xml:space="preserve"> 239  Колбаса Салями запеч Дугушка, оболочка вектор, ВЕС, ТМ Стародворье  ПОКОМ</v>
          </cell>
          <cell r="D166" t="str">
            <v>00-00005603</v>
          </cell>
          <cell r="F166">
            <v>8.7639999999999993</v>
          </cell>
          <cell r="G166">
            <v>8.7639999999999993</v>
          </cell>
        </row>
        <row r="167">
          <cell r="A167" t="str">
            <v xml:space="preserve"> 242  Колбаса Сервелат ЗАПЕЧ.Дугушка ТМ Стародворье, вектор, в/к     ПОКОМ</v>
          </cell>
          <cell r="D167" t="str">
            <v>00-00005636</v>
          </cell>
          <cell r="F167">
            <v>84.275999999999996</v>
          </cell>
          <cell r="G167">
            <v>84.275999999999996</v>
          </cell>
        </row>
        <row r="168">
          <cell r="A168" t="str">
            <v xml:space="preserve"> 243  Колбаса Сервелат Зернистый, ВЕС.  ПОКОМ</v>
          </cell>
          <cell r="D168" t="str">
            <v>00-00000887</v>
          </cell>
          <cell r="F168">
            <v>-0.71</v>
          </cell>
          <cell r="G168">
            <v>-0.71</v>
          </cell>
        </row>
        <row r="169">
          <cell r="A169" t="str">
            <v xml:space="preserve"> 247  Сардельки Нежные, ВЕС.  ПОКОМ</v>
          </cell>
          <cell r="D169" t="str">
            <v>00-00000890</v>
          </cell>
          <cell r="F169">
            <v>23.712</v>
          </cell>
          <cell r="G169">
            <v>23.712</v>
          </cell>
        </row>
        <row r="170">
          <cell r="A170" t="str">
            <v xml:space="preserve"> 248  Сардельки Сочные ТМ Особый рецепт,   ПОКОМ</v>
          </cell>
          <cell r="D170" t="str">
            <v>00-00006239</v>
          </cell>
          <cell r="F170">
            <v>39.700000000000003</v>
          </cell>
          <cell r="G170">
            <v>39.700000000000003</v>
          </cell>
        </row>
        <row r="171">
          <cell r="A171" t="str">
            <v xml:space="preserve"> 255  Сосиски Молочные для завтрака ТМ Особый рецепт, п/а МГС, ВЕС, ТМ Стародворье  ПОКОМ</v>
          </cell>
          <cell r="D171" t="str">
            <v>00-00006302</v>
          </cell>
          <cell r="F171">
            <v>98.168999999999997</v>
          </cell>
          <cell r="G171">
            <v>98.168999999999997</v>
          </cell>
        </row>
        <row r="172">
          <cell r="A172" t="str">
            <v xml:space="preserve"> 257  Сосиски Молочные оригинальные ТМ Особый рецепт, ВЕС.   ПОКОМ</v>
          </cell>
          <cell r="D172" t="str">
            <v>00-00005822</v>
          </cell>
          <cell r="F172">
            <v>13.907999999999999</v>
          </cell>
          <cell r="G172">
            <v>13.907999999999999</v>
          </cell>
        </row>
        <row r="173">
          <cell r="A173" t="str">
            <v xml:space="preserve"> 263  Шпикачки Стародворские, ВЕС.  ПОКОМ</v>
          </cell>
          <cell r="D173" t="str">
            <v>00-00000899</v>
          </cell>
          <cell r="F173">
            <v>0.54</v>
          </cell>
          <cell r="G173">
            <v>0.54</v>
          </cell>
        </row>
        <row r="174">
          <cell r="A174" t="str">
            <v xml:space="preserve"> 265  Колбаса Балыкбургская, ВЕС, ТМ Баварушка  ПОКОМ</v>
          </cell>
          <cell r="D174" t="str">
            <v>00-00006426</v>
          </cell>
          <cell r="F174">
            <v>50.941000000000003</v>
          </cell>
          <cell r="G174">
            <v>50.941000000000003</v>
          </cell>
        </row>
        <row r="175">
          <cell r="A175" t="str">
            <v xml:space="preserve"> 267  Колбаса Салями Филейбургская зернистая, оболочка фиброуз, ВЕС, ТМ Баварушка  ПОКОМ</v>
          </cell>
          <cell r="D175" t="str">
            <v>00-00006480</v>
          </cell>
          <cell r="F175">
            <v>11.048</v>
          </cell>
          <cell r="G175">
            <v>11.048</v>
          </cell>
        </row>
        <row r="176">
          <cell r="A176" t="str">
            <v xml:space="preserve"> 297  Колбаса Мясорубская с рубленой грудинкой ВЕС ТМ Стародворье  ПОКОМ</v>
          </cell>
          <cell r="D176" t="str">
            <v>00-00007882</v>
          </cell>
          <cell r="F176">
            <v>44.488999999999997</v>
          </cell>
          <cell r="G176">
            <v>44.488999999999997</v>
          </cell>
        </row>
        <row r="177">
          <cell r="A177" t="str">
            <v xml:space="preserve"> 327  Сосиски Сочинки с сыром ТМ Стародворье, ВЕС ПОКОМ</v>
          </cell>
          <cell r="D177" t="str">
            <v>00-00008168</v>
          </cell>
          <cell r="F177">
            <v>31.6</v>
          </cell>
          <cell r="G177">
            <v>31.6</v>
          </cell>
        </row>
        <row r="178">
          <cell r="A178" t="str">
            <v xml:space="preserve"> 344  Колбаса Сочинка по-европейски с сочной грудинкой ТМ Стародворье, ВЕС ПОКОМ</v>
          </cell>
          <cell r="D178" t="str">
            <v>00-00008906</v>
          </cell>
          <cell r="F178">
            <v>78.619</v>
          </cell>
          <cell r="G178">
            <v>78.619</v>
          </cell>
        </row>
        <row r="179">
          <cell r="A179" t="str">
            <v xml:space="preserve"> 345  Колбаса Сочинка по-фински с сочным окроком ТМ Стародворье ВЕС ПОКОМ</v>
          </cell>
          <cell r="D179" t="str">
            <v>00-00008907</v>
          </cell>
          <cell r="F179">
            <v>45.73</v>
          </cell>
          <cell r="G179">
            <v>45.73</v>
          </cell>
        </row>
        <row r="180">
          <cell r="A180" t="str">
            <v xml:space="preserve"> 436  Колбаса Молочная стародворская с молоком, ВЕС, ТМ Стародворье  ПОКОМ</v>
          </cell>
          <cell r="D180" t="str">
            <v>00-ko009364</v>
          </cell>
          <cell r="F180">
            <v>17.323</v>
          </cell>
          <cell r="G180">
            <v>17.323</v>
          </cell>
        </row>
        <row r="181">
          <cell r="A181" t="str">
            <v xml:space="preserve"> 449  Колбаса Дугушка Стародворская ВЕС ТС Дугушка ПОКОМ</v>
          </cell>
          <cell r="D181" t="str">
            <v>00-ko009715</v>
          </cell>
          <cell r="F181">
            <v>27.823</v>
          </cell>
          <cell r="G181">
            <v>27.823</v>
          </cell>
        </row>
        <row r="182">
          <cell r="A182" t="str">
            <v xml:space="preserve"> 452  Колбаса Со шпиком ВЕС большой батон ТМ Особый рецепт  ПОКОМ</v>
          </cell>
          <cell r="D182" t="str">
            <v>00-ko009574</v>
          </cell>
          <cell r="F182">
            <v>175.61600000000001</v>
          </cell>
          <cell r="G182">
            <v>175.61600000000001</v>
          </cell>
        </row>
        <row r="183">
          <cell r="A183" t="str">
            <v xml:space="preserve"> 456  Колбаса Филейная ТМ Особый рецепт ВЕС большой батон  ПОКОМ</v>
          </cell>
          <cell r="D183" t="str">
            <v>00-ko009644</v>
          </cell>
          <cell r="F183">
            <v>311.214</v>
          </cell>
          <cell r="G183">
            <v>311.214</v>
          </cell>
        </row>
        <row r="184">
          <cell r="A184" t="str">
            <v xml:space="preserve"> 457  Колбаса Молочная ТМ Особый рецепт ВЕС большой батон  ПОКОМ</v>
          </cell>
          <cell r="D184" t="str">
            <v>00-ko009646</v>
          </cell>
          <cell r="F184">
            <v>616.23199999999997</v>
          </cell>
          <cell r="G184">
            <v>616.23199999999997</v>
          </cell>
        </row>
        <row r="185">
          <cell r="A185" t="str">
            <v xml:space="preserve"> 460  Колбаса Стародворская Традиционная ВЕС ТМ Стародворье в оболочке полиамид. ПОКОМ</v>
          </cell>
          <cell r="D185" t="str">
            <v>00-ko009790</v>
          </cell>
          <cell r="F185">
            <v>4.01</v>
          </cell>
          <cell r="G185">
            <v>4.01</v>
          </cell>
        </row>
        <row r="186">
          <cell r="A186" t="str">
            <v xml:space="preserve"> 464  Колбаса Стародворская Традиционная со шпиком оболочке полиамид ТМ Стародворье.</v>
          </cell>
          <cell r="D186" t="str">
            <v>00-ko009794</v>
          </cell>
          <cell r="F186">
            <v>2.7080000000000002</v>
          </cell>
          <cell r="G186">
            <v>2.7080000000000002</v>
          </cell>
        </row>
        <row r="187">
          <cell r="A187" t="str">
            <v>Логистический Партнер Шт</v>
          </cell>
          <cell r="D187" t="str">
            <v>00-00000935</v>
          </cell>
          <cell r="F187">
            <v>254.99</v>
          </cell>
          <cell r="G187">
            <v>685</v>
          </cell>
        </row>
        <row r="188">
          <cell r="A188" t="str">
            <v xml:space="preserve"> 062  Колбаса Кракушка пряная с сальцем, 0.3кг в/у п/к, БАВАРУШКА ПОКОМ</v>
          </cell>
          <cell r="D188" t="str">
            <v>00-00005820</v>
          </cell>
          <cell r="F188">
            <v>-0.3</v>
          </cell>
          <cell r="G188">
            <v>-1</v>
          </cell>
        </row>
        <row r="189">
          <cell r="A189" t="str">
            <v xml:space="preserve"> 083  Колбаса Швейцарская 0,17 кг., ШТ., сырокопченая   ПОКОМ</v>
          </cell>
          <cell r="D189" t="str">
            <v>00-00000953</v>
          </cell>
          <cell r="F189">
            <v>0.68</v>
          </cell>
          <cell r="G189">
            <v>4</v>
          </cell>
        </row>
        <row r="190">
          <cell r="A190" t="str">
            <v xml:space="preserve"> 118  Колбаса Сервелат Филейбургский с филе сочного окорока, в/у 0,35 кг срез, БАВАРУШКА ПОКОМ</v>
          </cell>
          <cell r="D190" t="str">
            <v>00-00007291</v>
          </cell>
          <cell r="F190">
            <v>14.7</v>
          </cell>
          <cell r="G190">
            <v>42</v>
          </cell>
        </row>
        <row r="191">
          <cell r="A191" t="str">
            <v xml:space="preserve"> 273  Сосиски Сочинки с сочной грудинкой, МГС 0.4кг,   ПОКОМ</v>
          </cell>
          <cell r="D191" t="str">
            <v>00-00007884</v>
          </cell>
          <cell r="F191">
            <v>17.2</v>
          </cell>
          <cell r="G191">
            <v>43</v>
          </cell>
        </row>
        <row r="192">
          <cell r="A192" t="str">
            <v xml:space="preserve"> 278  Сосиски Сочинки с сочным окороком, МГС 0.4кг,   ПОКОМ</v>
          </cell>
          <cell r="D192" t="str">
            <v>00-00008111</v>
          </cell>
          <cell r="F192">
            <v>13.6</v>
          </cell>
          <cell r="G192">
            <v>34</v>
          </cell>
        </row>
        <row r="193">
          <cell r="A193" t="str">
            <v xml:space="preserve"> 301  Сосиски Сочинки по-баварски с сыром,  0.4кг, ТМ Стародворье  ПОКОМ</v>
          </cell>
          <cell r="D193" t="str">
            <v>00-00007885</v>
          </cell>
          <cell r="F193">
            <v>20.399999999999999</v>
          </cell>
          <cell r="G193">
            <v>51</v>
          </cell>
        </row>
        <row r="194">
          <cell r="A194" t="str">
            <v xml:space="preserve"> 302  Сосиски Сочинки по-баварски,  0.4кг, ТМ Стародворье  ПОКОМ</v>
          </cell>
          <cell r="D194" t="str">
            <v>00-00007886</v>
          </cell>
          <cell r="F194">
            <v>1.2</v>
          </cell>
          <cell r="G194">
            <v>3</v>
          </cell>
        </row>
        <row r="195">
          <cell r="A195" t="str">
            <v xml:space="preserve"> 307  Колбаса Сервелат Мясорубский с мелкорубленным окороком 0,35 кг срез ТМ Стародворье   Поком</v>
          </cell>
          <cell r="D195" t="str">
            <v>00-00008268</v>
          </cell>
          <cell r="F195">
            <v>40.950000000000003</v>
          </cell>
          <cell r="G195">
            <v>117</v>
          </cell>
        </row>
        <row r="196">
          <cell r="A196" t="str">
            <v xml:space="preserve"> 309  Сосиски Сочинки с сыром 0,4 кг ТМ Стародворье  ПОКОМ</v>
          </cell>
          <cell r="D196" t="str">
            <v>00-00008169</v>
          </cell>
          <cell r="F196">
            <v>22.4</v>
          </cell>
          <cell r="G196">
            <v>56</v>
          </cell>
        </row>
        <row r="197">
          <cell r="A197" t="str">
            <v xml:space="preserve"> 328  Сардельки Сочинки Стародворье ТМ  0,4 кг ПОКОМ</v>
          </cell>
          <cell r="D197" t="str">
            <v>00-00008901</v>
          </cell>
          <cell r="F197">
            <v>18.399999999999999</v>
          </cell>
          <cell r="G197">
            <v>46</v>
          </cell>
        </row>
        <row r="198">
          <cell r="A198" t="str">
            <v xml:space="preserve"> 329  Сардельки Сочинки с сыром Стародворье ТМ, 0,4 кг. ПОКОМ</v>
          </cell>
          <cell r="D198" t="str">
            <v>00-00008517</v>
          </cell>
          <cell r="F198">
            <v>10</v>
          </cell>
          <cell r="G198">
            <v>25</v>
          </cell>
        </row>
        <row r="199">
          <cell r="A199" t="str">
            <v xml:space="preserve"> 342 Сосиски Сочинки Молочные ТМ Стародворье 0,4 кг ПОКОМ</v>
          </cell>
          <cell r="D199" t="str">
            <v>00-00008857</v>
          </cell>
          <cell r="F199">
            <v>29.6</v>
          </cell>
          <cell r="G199">
            <v>74</v>
          </cell>
        </row>
        <row r="200">
          <cell r="A200" t="str">
            <v xml:space="preserve"> 343 Сосиски Сочинки Сливочные ТМ Стародворье  0,4 кг</v>
          </cell>
          <cell r="D200" t="str">
            <v>00-00008858</v>
          </cell>
          <cell r="F200">
            <v>21.6</v>
          </cell>
          <cell r="G200">
            <v>54</v>
          </cell>
        </row>
        <row r="201">
          <cell r="A201" t="str">
            <v xml:space="preserve"> 414  Колбаса Филейбургская с филе сочного окорока 0,11 кг ТМ Баварушка ПОКОМ</v>
          </cell>
          <cell r="D201" t="str">
            <v>00-ko009296</v>
          </cell>
          <cell r="F201">
            <v>0.11</v>
          </cell>
          <cell r="G201">
            <v>1</v>
          </cell>
        </row>
        <row r="202">
          <cell r="A202" t="str">
            <v xml:space="preserve"> 435  Колбаса Молочная Стародворская  с молоком в оболочке полиамид 0,4 кг.ТМ Стародворье ПОКОМ</v>
          </cell>
          <cell r="D202" t="str">
            <v>00-ko009414</v>
          </cell>
          <cell r="F202">
            <v>12</v>
          </cell>
          <cell r="G202">
            <v>30</v>
          </cell>
        </row>
        <row r="203">
          <cell r="A203" t="str">
            <v xml:space="preserve"> 445  Колбаса Краковюрст ТМ Баварушка рубленая в оболочке черева в в.у 0,2 кг ПОКОМ</v>
          </cell>
          <cell r="D203" t="str">
            <v>00-ko009962</v>
          </cell>
          <cell r="F203">
            <v>-0.4</v>
          </cell>
          <cell r="G203">
            <v>-2</v>
          </cell>
        </row>
        <row r="204">
          <cell r="A204" t="str">
            <v xml:space="preserve"> 498  Колбаса Сочинка рубленая с сочным окороком 0,3кг ТМ Стародворье  ПОКОМ</v>
          </cell>
          <cell r="D204" t="str">
            <v>00-ko010045</v>
          </cell>
          <cell r="F204">
            <v>2.1</v>
          </cell>
          <cell r="G204">
            <v>7</v>
          </cell>
        </row>
        <row r="205">
          <cell r="A205" t="str">
            <v>495  Колбаса Сочинка по-европейски с сочной грудинкой 0,3кг ТМ Стародворье  ПОКОМ</v>
          </cell>
          <cell r="D205" t="str">
            <v>00-ko010043</v>
          </cell>
          <cell r="F205">
            <v>16.2</v>
          </cell>
          <cell r="G205">
            <v>54</v>
          </cell>
        </row>
        <row r="206">
          <cell r="A206" t="str">
            <v>496  Колбаса Сочинка по-фински с сочным окроком 0,3кг ТМ Стародворье  ПОКОМ</v>
          </cell>
          <cell r="D206" t="str">
            <v>00-ko010044</v>
          </cell>
          <cell r="F206">
            <v>9.6</v>
          </cell>
          <cell r="G206">
            <v>32</v>
          </cell>
        </row>
        <row r="207">
          <cell r="A207" t="str">
            <v>504  Ветчина Мясорубская с окороком 0,33кг срез ТМ Стародворье  ПОКОМ</v>
          </cell>
          <cell r="D207" t="str">
            <v>00-ko010008</v>
          </cell>
          <cell r="F207">
            <v>4.29</v>
          </cell>
          <cell r="G207">
            <v>13</v>
          </cell>
        </row>
        <row r="208">
          <cell r="A208" t="str">
            <v>505  Ветчина Стародворская ТМ Стародворье брикет 0,33 кг.  ПОКОМ</v>
          </cell>
          <cell r="D208" t="str">
            <v>00-ko010007</v>
          </cell>
          <cell r="F208">
            <v>0.66</v>
          </cell>
          <cell r="G208">
            <v>2</v>
          </cell>
        </row>
        <row r="209">
          <cell r="A209" t="str">
            <v>ПОКОМ Логистический Партнер Заморозка</v>
          </cell>
          <cell r="D209" t="str">
            <v>00-00000988</v>
          </cell>
          <cell r="F209">
            <v>3205.11</v>
          </cell>
          <cell r="G209">
            <v>7865</v>
          </cell>
        </row>
        <row r="210">
          <cell r="A210" t="str">
            <v>Вареники замороженные постные Благолепные с картофелем и луком классическая форма, ВЕС,  ПОКОМ</v>
          </cell>
          <cell r="D210" t="str">
            <v>00-ko009112</v>
          </cell>
          <cell r="F210">
            <v>5</v>
          </cell>
          <cell r="G210">
            <v>5</v>
          </cell>
        </row>
        <row r="211">
          <cell r="A211" t="str">
            <v>Готовые бельмеши сочные с мясом ТМ Горячая штучка 0,3кг зам  ПОКОМ</v>
          </cell>
          <cell r="D211" t="str">
            <v>00-00000996</v>
          </cell>
          <cell r="F211">
            <v>134.1</v>
          </cell>
          <cell r="G211">
            <v>447</v>
          </cell>
        </row>
        <row r="212">
          <cell r="A212" t="str">
            <v>Готовые чебупели с ветчиной и сыром Горячая штучка 0,3кг зам  ПОКОМ</v>
          </cell>
          <cell r="D212" t="str">
            <v>00-00000994</v>
          </cell>
          <cell r="F212">
            <v>135</v>
          </cell>
          <cell r="G212">
            <v>450</v>
          </cell>
        </row>
        <row r="213">
          <cell r="A213" t="str">
            <v>Готовые чебупели сочные с мясом ТМ Горячая штучка  0,3кг зам  ПОКОМ</v>
          </cell>
          <cell r="D213" t="str">
            <v>00-00000995</v>
          </cell>
          <cell r="F213">
            <v>158.69999999999999</v>
          </cell>
          <cell r="G213">
            <v>529</v>
          </cell>
        </row>
        <row r="214">
          <cell r="A214" t="str">
            <v>ЖАР-ладушки с клубникой и вишней ТМ Стародворье 0,2 кг.  Поком</v>
          </cell>
          <cell r="D214" t="str">
            <v>00-ko010034</v>
          </cell>
          <cell r="F214">
            <v>1.2</v>
          </cell>
          <cell r="G214">
            <v>6</v>
          </cell>
        </row>
        <row r="215">
          <cell r="A215" t="str">
            <v>ЖАР-ладушки с мясом ТМ Стародворье 0,2 кг.  Поком</v>
          </cell>
          <cell r="D215" t="str">
            <v>00-ko010027</v>
          </cell>
          <cell r="F215">
            <v>3.6</v>
          </cell>
          <cell r="G215">
            <v>18</v>
          </cell>
        </row>
        <row r="216">
          <cell r="A216" t="str">
            <v>ЖАР-ладушки с яблоком и грушей ТМ Стародворье 0,2 кг.  Поком</v>
          </cell>
          <cell r="D216" t="str">
            <v>00-ko010035</v>
          </cell>
          <cell r="F216">
            <v>1.2</v>
          </cell>
          <cell r="G216">
            <v>6</v>
          </cell>
        </row>
        <row r="217">
          <cell r="A217" t="str">
            <v>Круггетсы с сырным соусом ТМ Горячая штучка 0,25 кг зам  ПОКОМ</v>
          </cell>
          <cell r="D217" t="str">
            <v>00-00001004</v>
          </cell>
          <cell r="F217">
            <v>19.75</v>
          </cell>
          <cell r="G217">
            <v>79</v>
          </cell>
        </row>
        <row r="218">
          <cell r="A218" t="str">
            <v>Мини-чебуреки с мясом ТМ Зареченские ТС Зареченские продукты ПОКОМ</v>
          </cell>
          <cell r="D218" t="str">
            <v>00-ko009820</v>
          </cell>
          <cell r="F218">
            <v>11</v>
          </cell>
          <cell r="G218">
            <v>11</v>
          </cell>
        </row>
        <row r="219">
          <cell r="A219" t="str">
            <v>Наггетсы Нагетосы Сочная курочка ТМ Горячая штучка 0,25 кг зам  ПОКОМ</v>
          </cell>
          <cell r="D219" t="str">
            <v>00-00006204</v>
          </cell>
          <cell r="F219">
            <v>72.25</v>
          </cell>
          <cell r="G219">
            <v>289</v>
          </cell>
        </row>
        <row r="220">
          <cell r="A220" t="str">
            <v>Наггетсы с индейкой 0,25кг ТМ Вязанка ТС Из печи Сливушки ПОКОМ</v>
          </cell>
          <cell r="D220" t="str">
            <v>00-ko009536</v>
          </cell>
          <cell r="F220">
            <v>133.25</v>
          </cell>
          <cell r="G220">
            <v>533</v>
          </cell>
        </row>
        <row r="221">
          <cell r="A221" t="str">
            <v>Наггетсы с куриным филе и сыром ТМ Вязанка ТС Из печи Сливушки 0,25 кг.  Поком</v>
          </cell>
          <cell r="D221" t="str">
            <v>00-ko009301</v>
          </cell>
          <cell r="F221">
            <v>50.25</v>
          </cell>
          <cell r="G221">
            <v>201</v>
          </cell>
        </row>
        <row r="222">
          <cell r="A222" t="str">
            <v>Пельмени Grandmeni со сливочным маслом Горячая штучка 0,75 кг ПОКОМ</v>
          </cell>
          <cell r="D222" t="str">
            <v>00-00006287</v>
          </cell>
          <cell r="F222">
            <v>133.5</v>
          </cell>
          <cell r="G222">
            <v>178</v>
          </cell>
        </row>
        <row r="223">
          <cell r="A223" t="str">
            <v>Пельмени Бигбули с мясом ТМ Горячая штучка БУЛЬМЕНИ ТС Бигбули ГШ  флоу-пак сфера 0,7.   Поком</v>
          </cell>
          <cell r="D223" t="str">
            <v>00-ko010165</v>
          </cell>
          <cell r="F223">
            <v>9.1</v>
          </cell>
          <cell r="G223">
            <v>13</v>
          </cell>
        </row>
        <row r="224">
          <cell r="A224" t="str">
            <v>Пельмени Бульмени с говядиной и свининой Наваристые Горячая штучка ВЕС  ПОКОМ</v>
          </cell>
          <cell r="D224" t="str">
            <v>00-00006393</v>
          </cell>
          <cell r="F224">
            <v>275</v>
          </cell>
          <cell r="G224">
            <v>275</v>
          </cell>
        </row>
        <row r="225">
          <cell r="A225" t="str">
            <v>Пельмени Бульмени с говядиной и свининой ТМ Горячая штучка  флоу-пак сфера 0,4 кг  Поком</v>
          </cell>
          <cell r="D225" t="str">
            <v>00-ko009907</v>
          </cell>
          <cell r="F225">
            <v>16.8</v>
          </cell>
          <cell r="G225">
            <v>42</v>
          </cell>
        </row>
        <row r="226">
          <cell r="A226" t="str">
            <v>Пельмени Бульмени со сливочным маслом ТМ Горячая штучка  флоу-пак сфера 0,4 кг .  Поком</v>
          </cell>
          <cell r="D226" t="str">
            <v>00-ko009909</v>
          </cell>
          <cell r="F226">
            <v>31.6</v>
          </cell>
          <cell r="G226">
            <v>79</v>
          </cell>
        </row>
        <row r="227">
          <cell r="A227" t="str">
            <v>Пельмени Медвежьи ушки с фермерскими сливками ТМ Стародв флоу-пак классическая форма 0,7 кг.  Поком</v>
          </cell>
          <cell r="D227" t="str">
            <v>00-ko009490</v>
          </cell>
          <cell r="F227">
            <v>14</v>
          </cell>
          <cell r="G227">
            <v>20</v>
          </cell>
        </row>
        <row r="228">
          <cell r="A228" t="str">
            <v>Пельмени Медвежьи ушки с фермерской свининой и говядиной Большие флоу-пак класс 0,7 кг  Поком</v>
          </cell>
          <cell r="D228" t="str">
            <v>00-ko009491</v>
          </cell>
          <cell r="F228">
            <v>9.1</v>
          </cell>
          <cell r="G228">
            <v>13</v>
          </cell>
        </row>
        <row r="229">
          <cell r="A229" t="str">
            <v>Пельмени Отборные из свинины и говядины 0,9 кг ТМ Стародворье ТС Медвежье ушко  ПОКОМ</v>
          </cell>
          <cell r="D229" t="str">
            <v>00-00005724</v>
          </cell>
          <cell r="F229">
            <v>238.5</v>
          </cell>
          <cell r="G229">
            <v>265</v>
          </cell>
        </row>
        <row r="230">
          <cell r="A230" t="str">
            <v>Пельмени Отборные с говядиной 0,9 кг НОВА ТМ Стародворье ТС Медвежье ушко  ПОКОМ</v>
          </cell>
          <cell r="D230" t="str">
            <v>00-00006296</v>
          </cell>
          <cell r="F230">
            <v>244.8</v>
          </cell>
          <cell r="G230">
            <v>272</v>
          </cell>
        </row>
        <row r="231">
          <cell r="A231" t="str">
            <v>Пельмени С говядиной и свининой, ВЕС, ТМ Славница сфера пуговки  ПОКОМ</v>
          </cell>
          <cell r="D231" t="str">
            <v>00-00005600</v>
          </cell>
          <cell r="F231">
            <v>280</v>
          </cell>
          <cell r="G231">
            <v>280</v>
          </cell>
        </row>
        <row r="232">
          <cell r="A232" t="str">
            <v>Пельмени Со свининой и говядиной ТМ Особый рецепт Любимая ложка 1,0 кг  ПОКОМ</v>
          </cell>
          <cell r="D232" t="str">
            <v>00-00006247</v>
          </cell>
          <cell r="F232">
            <v>380</v>
          </cell>
          <cell r="G232">
            <v>380</v>
          </cell>
        </row>
        <row r="233">
          <cell r="A233" t="str">
            <v>Хотстеры ТМ Горячая штучка ТС Хотстеры 0,25 кг зам  ПОКОМ</v>
          </cell>
          <cell r="D233" t="str">
            <v>00-00001002</v>
          </cell>
          <cell r="F233">
            <v>123</v>
          </cell>
          <cell r="G233">
            <v>492</v>
          </cell>
        </row>
        <row r="234">
          <cell r="A234" t="str">
            <v>Хрустящие крылышки острые к пиву ТМ Горячая штучка 0,3кг зам  ПОКОМ</v>
          </cell>
          <cell r="D234" t="str">
            <v>00-00000998</v>
          </cell>
          <cell r="F234">
            <v>167.1</v>
          </cell>
          <cell r="G234">
            <v>557</v>
          </cell>
        </row>
        <row r="235">
          <cell r="A235" t="str">
            <v>Хрустящие крылышки ТМ Горячая штучка 0,3 кг зам  ПОКОМ</v>
          </cell>
          <cell r="D235" t="str">
            <v>00-00000997</v>
          </cell>
          <cell r="F235">
            <v>174.6</v>
          </cell>
          <cell r="G235">
            <v>582</v>
          </cell>
        </row>
        <row r="236">
          <cell r="A236" t="str">
            <v>Чебупай сочное яблоко ТМ Горячая штучка ТС Чебупай 0,2 кг УВС.  зам  ПОКОМ</v>
          </cell>
          <cell r="D236" t="str">
            <v>00-00007958</v>
          </cell>
          <cell r="F236">
            <v>2.4</v>
          </cell>
          <cell r="G236">
            <v>12</v>
          </cell>
        </row>
        <row r="237">
          <cell r="A237" t="str">
            <v>Чебупицца курочка по-итальянски Горячая штучка 0,25 кг зам  ПОКОМ</v>
          </cell>
          <cell r="D237" t="str">
            <v>00-00001000</v>
          </cell>
          <cell r="F237">
            <v>142</v>
          </cell>
          <cell r="G237">
            <v>568</v>
          </cell>
        </row>
        <row r="238">
          <cell r="A238" t="str">
            <v>Чебупицца Пепперони ТМ Горячая штучка ТС Чебупицца 0.25кг зам  ПОКОМ</v>
          </cell>
          <cell r="D238" t="str">
            <v>00-00000999</v>
          </cell>
          <cell r="F238">
            <v>139.75</v>
          </cell>
          <cell r="G238">
            <v>559</v>
          </cell>
        </row>
        <row r="239">
          <cell r="A239" t="str">
            <v>Чебуречище горячая штучка 0,14кг Поком</v>
          </cell>
          <cell r="D239" t="str">
            <v>00-00008700</v>
          </cell>
          <cell r="F239">
            <v>98.56</v>
          </cell>
          <cell r="G239">
            <v>704</v>
          </cell>
        </row>
        <row r="240">
          <cell r="A240" t="str">
            <v>Ресурс-Юг (Мир колбас)</v>
          </cell>
          <cell r="D240" t="str">
            <v>00-00006722</v>
          </cell>
          <cell r="F240">
            <v>338.89100000000002</v>
          </cell>
          <cell r="G240">
            <v>338.89100000000002</v>
          </cell>
        </row>
        <row r="241">
          <cell r="A241" t="str">
            <v>Тушка цыплят-бройлера "Благояр"замороженная  потрошеная, Пакет, 1 сорт (м916)  Ресурс-Юг</v>
          </cell>
          <cell r="D241" t="str">
            <v>00-ko009373</v>
          </cell>
          <cell r="F241">
            <v>338.89100000000002</v>
          </cell>
          <cell r="G241">
            <v>338.89100000000002</v>
          </cell>
        </row>
        <row r="242">
          <cell r="A242" t="str">
            <v>Итого</v>
          </cell>
          <cell r="F242">
            <v>11477.934999999999</v>
          </cell>
          <cell r="G242">
            <v>22154.485000000001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4" sqref="R4"/>
    </sheetView>
  </sheetViews>
  <sheetFormatPr defaultRowHeight="15" x14ac:dyDescent="0.25"/>
  <cols>
    <col min="1" max="1" width="82.42578125" customWidth="1"/>
    <col min="2" max="2" width="3" customWidth="1"/>
    <col min="3" max="4" width="6" customWidth="1"/>
    <col min="5" max="6" width="7" customWidth="1"/>
    <col min="7" max="7" width="5" style="10" customWidth="1"/>
    <col min="8" max="9" width="0.5703125" customWidth="1"/>
    <col min="10" max="11" width="7" customWidth="1"/>
    <col min="12" max="14" width="0.5703125" customWidth="1"/>
    <col min="15" max="18" width="7" customWidth="1"/>
    <col min="19" max="19" width="23" customWidth="1"/>
    <col min="20" max="21" width="4.5703125" customWidth="1"/>
    <col min="22" max="27" width="6" customWidth="1"/>
    <col min="28" max="29" width="6" style="14" customWidth="1"/>
    <col min="30" max="31" width="6" customWidth="1"/>
    <col min="32" max="32" width="25" customWidth="1"/>
    <col min="33" max="33" width="7" customWidth="1"/>
    <col min="34" max="34" width="3" customWidth="1"/>
    <col min="35" max="35" width="11.5703125" customWidth="1"/>
    <col min="36" max="55" width="3" customWidth="1"/>
  </cols>
  <sheetData>
    <row r="1" spans="1:55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>
        <v>30</v>
      </c>
      <c r="Q1" s="1">
        <v>30</v>
      </c>
      <c r="R1" s="1"/>
      <c r="S1" s="1"/>
      <c r="T1" s="1"/>
      <c r="U1" s="1"/>
      <c r="V1" s="1"/>
      <c r="W1" s="1"/>
      <c r="X1" s="1"/>
      <c r="Y1" s="1"/>
      <c r="Z1" s="1"/>
      <c r="AA1" s="1"/>
      <c r="AB1" s="11"/>
      <c r="AC1" s="1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1"/>
      <c r="AC2" s="1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42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12" t="s">
        <v>20</v>
      </c>
      <c r="AC3" s="1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43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1" t="s">
        <v>31</v>
      </c>
      <c r="AC4" s="1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/>
      <c r="B5" s="1"/>
      <c r="C5" s="1"/>
      <c r="D5" s="1"/>
      <c r="E5" s="4">
        <f>SUM(E6:E500)</f>
        <v>1119.49</v>
      </c>
      <c r="F5" s="4">
        <f>SUM(F6:F500)</f>
        <v>1843.7349999999999</v>
      </c>
      <c r="G5" s="8"/>
      <c r="H5" s="1"/>
      <c r="I5" s="1"/>
      <c r="J5" s="4">
        <f t="shared" ref="J5:R5" si="0">SUM(J6:J500)</f>
        <v>1143.5999999999999</v>
      </c>
      <c r="K5" s="4">
        <f t="shared" si="0"/>
        <v>-24.1099999999999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223.898</v>
      </c>
      <c r="P5" s="4">
        <v>12718.347</v>
      </c>
      <c r="Q5" s="4">
        <f t="shared" si="0"/>
        <v>13350</v>
      </c>
      <c r="R5" s="4">
        <f t="shared" si="0"/>
        <v>0</v>
      </c>
      <c r="S5" s="1"/>
      <c r="T5" s="1"/>
      <c r="U5" s="1"/>
      <c r="V5" s="4">
        <f t="shared" ref="V5:AE5" si="1">SUM(V6:V500)</f>
        <v>67.778199999999998</v>
      </c>
      <c r="W5" s="4">
        <f t="shared" si="1"/>
        <v>196.96099999999998</v>
      </c>
      <c r="X5" s="4">
        <f t="shared" si="1"/>
        <v>296.15480000000002</v>
      </c>
      <c r="Y5" s="4">
        <f t="shared" si="1"/>
        <v>274.01299999999998</v>
      </c>
      <c r="Z5" s="4">
        <f t="shared" si="1"/>
        <v>209.542</v>
      </c>
      <c r="AA5" s="4">
        <f t="shared" si="1"/>
        <v>181.5806</v>
      </c>
      <c r="AB5" s="13">
        <f t="shared" si="1"/>
        <v>219.37020000000001</v>
      </c>
      <c r="AC5" s="13">
        <f t="shared" si="1"/>
        <v>561.91959999999995</v>
      </c>
      <c r="AD5" s="4">
        <f t="shared" si="1"/>
        <v>348.42160000000001</v>
      </c>
      <c r="AE5" s="4">
        <f t="shared" si="1"/>
        <v>370.37900000000002</v>
      </c>
      <c r="AF5" s="1"/>
      <c r="AG5" s="4">
        <f>SUM(AG6:AG500)</f>
        <v>13350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7" t="s">
        <v>35</v>
      </c>
      <c r="B6" s="1" t="s">
        <v>36</v>
      </c>
      <c r="C6" s="1"/>
      <c r="D6" s="1"/>
      <c r="E6" s="1"/>
      <c r="F6" s="1"/>
      <c r="G6" s="8">
        <v>1</v>
      </c>
      <c r="H6" s="1"/>
      <c r="I6" s="1"/>
      <c r="J6" s="1"/>
      <c r="K6" s="1">
        <f>E6-J6</f>
        <v>0</v>
      </c>
      <c r="L6" s="1"/>
      <c r="M6" s="1"/>
      <c r="N6" s="1"/>
      <c r="O6" s="1">
        <f>E6/5</f>
        <v>0</v>
      </c>
      <c r="P6" s="5">
        <v>2850</v>
      </c>
      <c r="Q6" s="5">
        <f>$Q$1*AI6</f>
        <v>2850</v>
      </c>
      <c r="R6" s="16"/>
      <c r="S6" s="17" t="s">
        <v>41</v>
      </c>
      <c r="T6" s="1" t="e">
        <f>(F6+Q6)/O6</f>
        <v>#DIV/0!</v>
      </c>
      <c r="U6" s="1" t="e">
        <f>F6/O6</f>
        <v>#DIV/0!</v>
      </c>
      <c r="V6" s="1">
        <v>0</v>
      </c>
      <c r="W6" s="1">
        <v>0</v>
      </c>
      <c r="X6" s="1">
        <v>91.2</v>
      </c>
      <c r="Y6" s="1">
        <v>93.6</v>
      </c>
      <c r="Z6" s="1">
        <v>88.8</v>
      </c>
      <c r="AA6" s="1">
        <v>67.2</v>
      </c>
      <c r="AB6" s="11">
        <v>62.4</v>
      </c>
      <c r="AC6" s="11">
        <v>127.6</v>
      </c>
      <c r="AD6" s="1">
        <v>183</v>
      </c>
      <c r="AE6" s="1">
        <v>174</v>
      </c>
      <c r="AF6" s="1"/>
      <c r="AG6" s="1">
        <f>G6*Q6</f>
        <v>2850</v>
      </c>
      <c r="AH6" s="1"/>
      <c r="AI6" s="11">
        <f>(AB6+AC6)/2</f>
        <v>95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7" t="s">
        <v>37</v>
      </c>
      <c r="B7" s="1" t="s">
        <v>36</v>
      </c>
      <c r="C7" s="1"/>
      <c r="D7" s="1"/>
      <c r="E7" s="1"/>
      <c r="F7" s="1"/>
      <c r="G7" s="8">
        <v>1</v>
      </c>
      <c r="H7" s="1"/>
      <c r="I7" s="1"/>
      <c r="J7" s="1"/>
      <c r="K7" s="1">
        <f>E7-J7</f>
        <v>0</v>
      </c>
      <c r="L7" s="1"/>
      <c r="M7" s="1"/>
      <c r="N7" s="1"/>
      <c r="O7" s="1">
        <f t="shared" ref="O7:O9" si="2">E7/5</f>
        <v>0</v>
      </c>
      <c r="P7" s="5">
        <v>1080</v>
      </c>
      <c r="Q7" s="5">
        <v>1500</v>
      </c>
      <c r="R7" s="16"/>
      <c r="S7" s="17">
        <v>1500</v>
      </c>
      <c r="T7" s="1" t="e">
        <f t="shared" ref="T7:T9" si="3">(F7+Q7)/O7</f>
        <v>#DIV/0!</v>
      </c>
      <c r="U7" s="1" t="e">
        <f t="shared" ref="U7:U9" si="4">F7/O7</f>
        <v>#DIV/0!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26.4</v>
      </c>
      <c r="AB7" s="11">
        <v>26.4</v>
      </c>
      <c r="AC7" s="11">
        <v>45.6</v>
      </c>
      <c r="AD7" s="1">
        <v>36</v>
      </c>
      <c r="AE7" s="1">
        <v>48.2</v>
      </c>
      <c r="AF7" s="1"/>
      <c r="AG7" s="1">
        <f>G7*Q7</f>
        <v>1500</v>
      </c>
      <c r="AH7" s="1"/>
      <c r="AI7" s="11">
        <f>(AB7+AC7)/2</f>
        <v>36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7" t="s">
        <v>38</v>
      </c>
      <c r="B8" s="1" t="s">
        <v>36</v>
      </c>
      <c r="C8" s="1"/>
      <c r="D8" s="1"/>
      <c r="E8" s="1"/>
      <c r="F8" s="1"/>
      <c r="G8" s="8">
        <v>1</v>
      </c>
      <c r="H8" s="1"/>
      <c r="I8" s="1"/>
      <c r="J8" s="1"/>
      <c r="K8" s="1">
        <f>E8-J8</f>
        <v>0</v>
      </c>
      <c r="L8" s="1"/>
      <c r="M8" s="1"/>
      <c r="N8" s="1"/>
      <c r="O8" s="1">
        <f t="shared" si="2"/>
        <v>0</v>
      </c>
      <c r="P8" s="5">
        <v>1224</v>
      </c>
      <c r="Q8" s="5">
        <v>2000</v>
      </c>
      <c r="R8" s="16"/>
      <c r="S8" s="17">
        <v>2000</v>
      </c>
      <c r="T8" s="1" t="e">
        <f t="shared" si="3"/>
        <v>#DIV/0!</v>
      </c>
      <c r="U8" s="1" t="e">
        <f t="shared" si="4"/>
        <v>#DIV/0!</v>
      </c>
      <c r="V8" s="1">
        <v>0</v>
      </c>
      <c r="W8" s="1">
        <f>VLOOKUP(A8,[1]TDSheet!$A:$G,7,0)/5</f>
        <v>2.4</v>
      </c>
      <c r="X8" s="11">
        <v>48</v>
      </c>
      <c r="Y8" s="11">
        <v>33.6</v>
      </c>
      <c r="Z8" s="1">
        <v>33.6</v>
      </c>
      <c r="AA8" s="1">
        <v>4.8</v>
      </c>
      <c r="AB8" s="15">
        <v>15</v>
      </c>
      <c r="AC8" s="15">
        <v>0</v>
      </c>
      <c r="AD8" s="1">
        <v>0</v>
      </c>
      <c r="AE8" s="1">
        <v>0</v>
      </c>
      <c r="AF8" s="1" t="s">
        <v>39</v>
      </c>
      <c r="AG8" s="1">
        <f>G8*Q8</f>
        <v>2000</v>
      </c>
      <c r="AH8" s="1"/>
      <c r="AI8" s="11">
        <f>(X8+Y8)/2</f>
        <v>40.799999999999997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7" t="s">
        <v>40</v>
      </c>
      <c r="B9" s="1" t="s">
        <v>36</v>
      </c>
      <c r="C9" s="1">
        <v>2963.2249999999999</v>
      </c>
      <c r="D9" s="1"/>
      <c r="E9" s="1">
        <v>1119.49</v>
      </c>
      <c r="F9" s="1">
        <v>1843.7349999999999</v>
      </c>
      <c r="G9" s="8">
        <v>1</v>
      </c>
      <c r="H9" s="1"/>
      <c r="I9" s="1"/>
      <c r="J9" s="1">
        <v>1143.5999999999999</v>
      </c>
      <c r="K9" s="1">
        <f>E9-J9</f>
        <v>-24.1099999999999</v>
      </c>
      <c r="L9" s="1"/>
      <c r="M9" s="1"/>
      <c r="N9" s="1"/>
      <c r="O9" s="1">
        <f t="shared" si="2"/>
        <v>223.898</v>
      </c>
      <c r="P9" s="5">
        <v>7564.3469999999998</v>
      </c>
      <c r="Q9" s="5">
        <v>7000</v>
      </c>
      <c r="R9" s="16"/>
      <c r="S9" s="17">
        <v>7000</v>
      </c>
      <c r="T9" s="1">
        <f t="shared" si="3"/>
        <v>39.498945948601602</v>
      </c>
      <c r="U9" s="1">
        <f t="shared" si="4"/>
        <v>8.2347095552439047</v>
      </c>
      <c r="V9" s="1">
        <f>VLOOKUP(A9,[2]TDSheet!$A:$G,7,0)/5</f>
        <v>67.778199999999998</v>
      </c>
      <c r="W9" s="1">
        <f>VLOOKUP(A9,[1]TDSheet!$A:$G,7,0)/5</f>
        <v>194.56099999999998</v>
      </c>
      <c r="X9" s="1">
        <v>156.95480000000001</v>
      </c>
      <c r="Y9" s="1">
        <v>146.81299999999999</v>
      </c>
      <c r="Z9" s="1">
        <v>87.141999999999996</v>
      </c>
      <c r="AA9" s="1">
        <v>83.180599999999998</v>
      </c>
      <c r="AB9" s="11">
        <v>115.5702</v>
      </c>
      <c r="AC9" s="11">
        <v>388.71960000000001</v>
      </c>
      <c r="AD9" s="1">
        <v>129.42160000000001</v>
      </c>
      <c r="AE9" s="1">
        <v>148.179</v>
      </c>
      <c r="AF9" s="1"/>
      <c r="AG9" s="1">
        <f>G9*Q9</f>
        <v>7000</v>
      </c>
      <c r="AH9" s="1"/>
      <c r="AI9" s="11">
        <f>(AB9+AC9)/2</f>
        <v>252.14490000000001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/>
      <c r="AC10" s="1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"/>
      <c r="AC11" s="1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1"/>
      <c r="AC12" s="1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1"/>
      <c r="AC13" s="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/>
      <c r="AC14" s="1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1"/>
      <c r="AC15" s="1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"/>
      <c r="AC16" s="1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1"/>
      <c r="AC17" s="1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1"/>
      <c r="AC18" s="1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1"/>
      <c r="AC19" s="1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1"/>
      <c r="AC20" s="1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1"/>
      <c r="AC21" s="1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1"/>
      <c r="AC22" s="1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1"/>
      <c r="AC23" s="1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1"/>
      <c r="AC24" s="1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1"/>
      <c r="AC25" s="1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1"/>
      <c r="AC26" s="1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1"/>
      <c r="AC27" s="1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1"/>
      <c r="AC28" s="1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1"/>
      <c r="AC29" s="1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1"/>
      <c r="AC30" s="1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1"/>
      <c r="AC31" s="1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1"/>
      <c r="AC32" s="1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1"/>
      <c r="AC33" s="1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1"/>
      <c r="AC34" s="1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1"/>
      <c r="AC35" s="1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1"/>
      <c r="AC36" s="1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1"/>
      <c r="AC37" s="1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1"/>
      <c r="AC38" s="1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1"/>
      <c r="AC39" s="1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1"/>
      <c r="AC40" s="1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1"/>
      <c r="AC41" s="1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1"/>
      <c r="AC42" s="1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1"/>
      <c r="AC43" s="1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1"/>
      <c r="AC44" s="1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1"/>
      <c r="AC45" s="1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1"/>
      <c r="AC46" s="1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1"/>
      <c r="AC47" s="1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1"/>
      <c r="AC48" s="1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1"/>
      <c r="AC49" s="1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1"/>
      <c r="AC50" s="1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1"/>
      <c r="AC51" s="1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1"/>
      <c r="AC52" s="1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1"/>
      <c r="AC53" s="1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1"/>
      <c r="AC54" s="1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1"/>
      <c r="AC55" s="1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1"/>
      <c r="AC56" s="1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1"/>
      <c r="AC57" s="1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1"/>
      <c r="AC58" s="1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1"/>
      <c r="AC59" s="1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1"/>
      <c r="AC60" s="1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1"/>
      <c r="AC61" s="1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1"/>
      <c r="AC62" s="1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1"/>
      <c r="AC63" s="1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1"/>
      <c r="AC64" s="1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1"/>
      <c r="AC65" s="1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1"/>
      <c r="AC66" s="1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1"/>
      <c r="AC67" s="1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1"/>
      <c r="AC68" s="1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1"/>
      <c r="AC69" s="1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1"/>
      <c r="AC70" s="1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1"/>
      <c r="AC71" s="1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1"/>
      <c r="AC72" s="1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1"/>
      <c r="AC73" s="1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1"/>
      <c r="AC74" s="1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1"/>
      <c r="AC75" s="1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1"/>
      <c r="AC76" s="1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1"/>
      <c r="AC77" s="1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1"/>
      <c r="AC78" s="1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1"/>
      <c r="AC79" s="1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1"/>
      <c r="AC80" s="1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1"/>
      <c r="AC81" s="1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1"/>
      <c r="AC82" s="1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1"/>
      <c r="AC83" s="1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1"/>
      <c r="AC84" s="1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1"/>
      <c r="AC85" s="1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1"/>
      <c r="AC86" s="1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1"/>
      <c r="AC87" s="1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1"/>
      <c r="AC88" s="1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1"/>
      <c r="AC89" s="1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1"/>
      <c r="AC90" s="1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1"/>
      <c r="AC91" s="1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1"/>
      <c r="AC92" s="1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1"/>
      <c r="AC93" s="1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1"/>
      <c r="AC94" s="1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1"/>
      <c r="AC95" s="1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1"/>
      <c r="AC96" s="1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1"/>
      <c r="AC97" s="1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1"/>
      <c r="AC98" s="1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1"/>
      <c r="AC99" s="1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1"/>
      <c r="AC100" s="1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1"/>
      <c r="AC101" s="1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1"/>
      <c r="AC102" s="1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1"/>
      <c r="AC103" s="1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1"/>
      <c r="AC104" s="1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1"/>
      <c r="AC105" s="1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1"/>
      <c r="AC106" s="1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1"/>
      <c r="AC107" s="1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1"/>
      <c r="AC108" s="1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1"/>
      <c r="AC109" s="1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1"/>
      <c r="AC110" s="1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1"/>
      <c r="AC111" s="1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1"/>
      <c r="AC112" s="1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1"/>
      <c r="AC113" s="1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1"/>
      <c r="AC114" s="1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1"/>
      <c r="AC115" s="1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1"/>
      <c r="AC116" s="1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1"/>
      <c r="AC117" s="1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1"/>
      <c r="AC118" s="1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1"/>
      <c r="AC119" s="1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1"/>
      <c r="AC120" s="1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1"/>
      <c r="AC121" s="1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1"/>
      <c r="AC122" s="1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1"/>
      <c r="AC123" s="1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1"/>
      <c r="AC124" s="1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1"/>
      <c r="AC125" s="1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1"/>
      <c r="AC126" s="1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1"/>
      <c r="AC127" s="1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1"/>
      <c r="AC128" s="1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1"/>
      <c r="AC129" s="1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1"/>
      <c r="AC130" s="1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1"/>
      <c r="AC131" s="1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1"/>
      <c r="AC132" s="1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1"/>
      <c r="AC133" s="1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1"/>
      <c r="AC134" s="1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1"/>
      <c r="AC135" s="1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1"/>
      <c r="AC136" s="1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1"/>
      <c r="AC137" s="1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1"/>
      <c r="AC138" s="1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1"/>
      <c r="AC139" s="1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1"/>
      <c r="AC140" s="1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1"/>
      <c r="AC141" s="1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1"/>
      <c r="AC142" s="1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1"/>
      <c r="AC143" s="1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1"/>
      <c r="AC144" s="1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1"/>
      <c r="AC145" s="1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1"/>
      <c r="AC146" s="1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1"/>
      <c r="AC147" s="1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1"/>
      <c r="AC148" s="1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1"/>
      <c r="AC149" s="1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1"/>
      <c r="AC150" s="1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1"/>
      <c r="AC151" s="1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1"/>
      <c r="AC152" s="1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1"/>
      <c r="AC153" s="1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1"/>
      <c r="AC154" s="1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1"/>
      <c r="AC155" s="1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1"/>
      <c r="AC156" s="1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1"/>
      <c r="AC157" s="1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1"/>
      <c r="AC158" s="1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1"/>
      <c r="AC159" s="1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1"/>
      <c r="AC160" s="1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1"/>
      <c r="AC161" s="1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1"/>
      <c r="AC162" s="1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1"/>
      <c r="AC163" s="1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1"/>
      <c r="AC164" s="1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1"/>
      <c r="AC165" s="1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1"/>
      <c r="AC166" s="1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1"/>
      <c r="AC167" s="1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1"/>
      <c r="AC168" s="1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1"/>
      <c r="AC169" s="1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1"/>
      <c r="AC170" s="1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1"/>
      <c r="AC171" s="1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1"/>
      <c r="AC172" s="1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1"/>
      <c r="AC173" s="1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1"/>
      <c r="AC174" s="1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1"/>
      <c r="AC175" s="1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1"/>
      <c r="AC176" s="1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1"/>
      <c r="AC177" s="1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1"/>
      <c r="AC178" s="1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1"/>
      <c r="AC179" s="1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1"/>
      <c r="AC180" s="1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1"/>
      <c r="AC181" s="1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1"/>
      <c r="AC182" s="1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1"/>
      <c r="AC183" s="1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1"/>
      <c r="AC184" s="1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1"/>
      <c r="AC185" s="1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1"/>
      <c r="AC186" s="1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1"/>
      <c r="AC187" s="1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1"/>
      <c r="AC188" s="1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1"/>
      <c r="AC189" s="1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1"/>
      <c r="AC190" s="1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1"/>
      <c r="AC191" s="1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1"/>
      <c r="AC192" s="1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1"/>
      <c r="AC193" s="1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1"/>
      <c r="AC194" s="1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1"/>
      <c r="AC195" s="1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1"/>
      <c r="AC196" s="1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1"/>
      <c r="AC197" s="1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1"/>
      <c r="AC198" s="1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1"/>
      <c r="AC199" s="1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1"/>
      <c r="AC200" s="1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1"/>
      <c r="AC201" s="1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1"/>
      <c r="AC202" s="1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1"/>
      <c r="AC203" s="1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1"/>
      <c r="AC204" s="1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1"/>
      <c r="AC205" s="1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1"/>
      <c r="AC206" s="1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1"/>
      <c r="AC207" s="1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1"/>
      <c r="AC208" s="1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1"/>
      <c r="AC209" s="1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1"/>
      <c r="AC210" s="1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1"/>
      <c r="AC211" s="1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1"/>
      <c r="AC212" s="1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1"/>
      <c r="AC213" s="1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1"/>
      <c r="AC214" s="1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1"/>
      <c r="AC215" s="1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1"/>
      <c r="AC216" s="1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1"/>
      <c r="AC217" s="1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1"/>
      <c r="AC218" s="1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1"/>
      <c r="AC219" s="1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1"/>
      <c r="AC220" s="1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1"/>
      <c r="AC221" s="1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1"/>
      <c r="AC222" s="1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1"/>
      <c r="AC223" s="1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1"/>
      <c r="AC224" s="1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1"/>
      <c r="AC225" s="1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1"/>
      <c r="AC226" s="1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1"/>
      <c r="AC227" s="1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1"/>
      <c r="AC228" s="1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1"/>
      <c r="AC229" s="1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1"/>
      <c r="AC230" s="1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1"/>
      <c r="AC231" s="1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1"/>
      <c r="AC232" s="1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1"/>
      <c r="AC233" s="1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1"/>
      <c r="AC234" s="1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1"/>
      <c r="AC235" s="1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1"/>
      <c r="AC236" s="1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1"/>
      <c r="AC237" s="1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1"/>
      <c r="AC238" s="1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1"/>
      <c r="AC239" s="1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1"/>
      <c r="AC240" s="1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1"/>
      <c r="AC241" s="1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1"/>
      <c r="AC242" s="1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1"/>
      <c r="AC243" s="1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1"/>
      <c r="AC244" s="1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1"/>
      <c r="AC245" s="1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1"/>
      <c r="AC246" s="1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1"/>
      <c r="AC247" s="1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1"/>
      <c r="AC248" s="1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1"/>
      <c r="AC249" s="1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1"/>
      <c r="AC250" s="1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1"/>
      <c r="AC251" s="1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1"/>
      <c r="AC252" s="1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1"/>
      <c r="AC253" s="1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1"/>
      <c r="AC254" s="1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1"/>
      <c r="AC255" s="1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1"/>
      <c r="AC256" s="1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1"/>
      <c r="AC257" s="1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1"/>
      <c r="AC258" s="1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1"/>
      <c r="AC259" s="1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1"/>
      <c r="AC260" s="1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1"/>
      <c r="AC261" s="1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1"/>
      <c r="AC262" s="1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1"/>
      <c r="AC263" s="1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1"/>
      <c r="AC264" s="1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1"/>
      <c r="AC265" s="1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1"/>
      <c r="AC266" s="1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1"/>
      <c r="AC267" s="1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1"/>
      <c r="AC268" s="1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1"/>
      <c r="AC269" s="1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1"/>
      <c r="AC270" s="1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1"/>
      <c r="AC271" s="1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1"/>
      <c r="AC272" s="1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1"/>
      <c r="AC273" s="1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1"/>
      <c r="AC274" s="1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1"/>
      <c r="AC275" s="1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1"/>
      <c r="AC276" s="1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1"/>
      <c r="AC277" s="1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1"/>
      <c r="AC278" s="1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1"/>
      <c r="AC279" s="1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1"/>
      <c r="AC280" s="1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1"/>
      <c r="AC281" s="1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1"/>
      <c r="AC282" s="1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1"/>
      <c r="AC283" s="1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1"/>
      <c r="AC284" s="1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1"/>
      <c r="AC285" s="1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1"/>
      <c r="AC286" s="1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1"/>
      <c r="AC287" s="1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1"/>
      <c r="AC288" s="1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1"/>
      <c r="AC289" s="1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1"/>
      <c r="AC290" s="1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1"/>
      <c r="AC291" s="1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1"/>
      <c r="AC292" s="1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1"/>
      <c r="AC293" s="1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1"/>
      <c r="AC294" s="1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1"/>
      <c r="AC295" s="1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1"/>
      <c r="AC296" s="1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1"/>
      <c r="AC297" s="1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1"/>
      <c r="AC298" s="1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1"/>
      <c r="AC299" s="1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1"/>
      <c r="AC300" s="1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1"/>
      <c r="AC301" s="1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1"/>
      <c r="AC302" s="1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1"/>
      <c r="AC303" s="1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1"/>
      <c r="AC304" s="1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1"/>
      <c r="AC305" s="1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1"/>
      <c r="AC306" s="1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1"/>
      <c r="AC307" s="1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1"/>
      <c r="AC308" s="1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1"/>
      <c r="AC309" s="1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1"/>
      <c r="AC310" s="1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1"/>
      <c r="AC311" s="1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1"/>
      <c r="AC312" s="1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1"/>
      <c r="AC313" s="1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1"/>
      <c r="AC314" s="1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1"/>
      <c r="AC315" s="1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1"/>
      <c r="AC316" s="1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1"/>
      <c r="AC317" s="1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1"/>
      <c r="AC318" s="1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1"/>
      <c r="AC319" s="1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1"/>
      <c r="AC320" s="1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1"/>
      <c r="AC321" s="1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1"/>
      <c r="AC322" s="1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1"/>
      <c r="AC323" s="1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1"/>
      <c r="AC324" s="1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1"/>
      <c r="AC325" s="1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1"/>
      <c r="AC326" s="1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1"/>
      <c r="AC327" s="1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1"/>
      <c r="AC328" s="1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1"/>
      <c r="AC329" s="1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1"/>
      <c r="AC330" s="1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1"/>
      <c r="AC331" s="1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1"/>
      <c r="AC332" s="1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1"/>
      <c r="AC333" s="1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1"/>
      <c r="AC334" s="1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1"/>
      <c r="AC335" s="1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1"/>
      <c r="AC336" s="1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1"/>
      <c r="AC337" s="1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1"/>
      <c r="AC338" s="1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1"/>
      <c r="AC339" s="1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1"/>
      <c r="AC340" s="1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1"/>
      <c r="AC341" s="1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1"/>
      <c r="AC342" s="1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1"/>
      <c r="AC343" s="1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1"/>
      <c r="AC344" s="1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1"/>
      <c r="AC345" s="1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1"/>
      <c r="AC346" s="1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1"/>
      <c r="AC347" s="1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1"/>
      <c r="AC348" s="1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1"/>
      <c r="AC349" s="1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1"/>
      <c r="AC350" s="1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1"/>
      <c r="AC351" s="1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1"/>
      <c r="AC352" s="1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1"/>
      <c r="AC353" s="1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1"/>
      <c r="AC354" s="1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1"/>
      <c r="AC355" s="1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1"/>
      <c r="AC356" s="1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1"/>
      <c r="AC357" s="1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1"/>
      <c r="AC358" s="1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1"/>
      <c r="AC359" s="1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1"/>
      <c r="AC360" s="1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1"/>
      <c r="AC361" s="1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1"/>
      <c r="AC362" s="1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1"/>
      <c r="AC363" s="1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1"/>
      <c r="AC364" s="1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1"/>
      <c r="AC365" s="1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1"/>
      <c r="AC366" s="1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1"/>
      <c r="AC367" s="1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1"/>
      <c r="AC368" s="1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1"/>
      <c r="AC369" s="1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1"/>
      <c r="AC370" s="1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1"/>
      <c r="AC371" s="1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1"/>
      <c r="AC372" s="1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1"/>
      <c r="AC373" s="1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1"/>
      <c r="AC374" s="1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1"/>
      <c r="AC375" s="1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1"/>
      <c r="AC376" s="1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1"/>
      <c r="AC377" s="1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1"/>
      <c r="AC378" s="1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1"/>
      <c r="AC379" s="1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1"/>
      <c r="AC380" s="1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1"/>
      <c r="AC381" s="1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1"/>
      <c r="AC382" s="1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1"/>
      <c r="AC383" s="1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1"/>
      <c r="AC384" s="1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1"/>
      <c r="AC385" s="1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1"/>
      <c r="AC386" s="1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1"/>
      <c r="AC387" s="1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1"/>
      <c r="AC388" s="1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1"/>
      <c r="AC389" s="1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1"/>
      <c r="AC390" s="1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1"/>
      <c r="AC391" s="1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1"/>
      <c r="AC392" s="1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1"/>
      <c r="AC393" s="1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1"/>
      <c r="AC394" s="1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1"/>
      <c r="AC395" s="1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1"/>
      <c r="AC396" s="1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1"/>
      <c r="AC397" s="1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1"/>
      <c r="AC398" s="1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1"/>
      <c r="AC399" s="1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1"/>
      <c r="AC400" s="1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1"/>
      <c r="AC401" s="1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1"/>
      <c r="AC402" s="1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1"/>
      <c r="AC403" s="1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1"/>
      <c r="AC404" s="1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1"/>
      <c r="AC405" s="1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1"/>
      <c r="AC406" s="1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1"/>
      <c r="AC407" s="1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1"/>
      <c r="AC408" s="1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1"/>
      <c r="AC409" s="1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1"/>
      <c r="AC410" s="1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1"/>
      <c r="AC411" s="1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1"/>
      <c r="AC412" s="1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1"/>
      <c r="AC413" s="1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1"/>
      <c r="AC414" s="1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1"/>
      <c r="AC415" s="1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1"/>
      <c r="AC416" s="1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1"/>
      <c r="AC417" s="1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1"/>
      <c r="AC418" s="1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1"/>
      <c r="AC419" s="1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1"/>
      <c r="AC420" s="1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1"/>
      <c r="AC421" s="1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1"/>
      <c r="AC422" s="1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1"/>
      <c r="AC423" s="1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1"/>
      <c r="AC424" s="1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1"/>
      <c r="AC425" s="1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1"/>
      <c r="AC426" s="1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1"/>
      <c r="AC427" s="1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1"/>
      <c r="AC428" s="1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1"/>
      <c r="AC429" s="1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1"/>
      <c r="AC430" s="1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1"/>
      <c r="AC431" s="1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1"/>
      <c r="AC432" s="1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1"/>
      <c r="AC433" s="1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1"/>
      <c r="AC434" s="1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1"/>
      <c r="AC435" s="1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1"/>
      <c r="AC436" s="1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1"/>
      <c r="AC437" s="1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1"/>
      <c r="AC438" s="1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1"/>
      <c r="AC439" s="1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1"/>
      <c r="AC440" s="1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1"/>
      <c r="AC441" s="1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1"/>
      <c r="AC442" s="1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1"/>
      <c r="AC443" s="1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1"/>
      <c r="AC444" s="1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1"/>
      <c r="AC445" s="1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1"/>
      <c r="AC446" s="1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1"/>
      <c r="AC447" s="1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1"/>
      <c r="AC448" s="1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1"/>
      <c r="AC449" s="1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1"/>
      <c r="AC450" s="1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1"/>
      <c r="AC451" s="1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1"/>
      <c r="AC452" s="1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1"/>
      <c r="AC453" s="1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1"/>
      <c r="AC454" s="1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1"/>
      <c r="AC455" s="1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1"/>
      <c r="AC456" s="1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1"/>
      <c r="AC457" s="1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1"/>
      <c r="AC458" s="1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1"/>
      <c r="AC459" s="1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1"/>
      <c r="AC460" s="1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1"/>
      <c r="AC461" s="1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1"/>
      <c r="AC462" s="1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1"/>
      <c r="AC463" s="1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1"/>
      <c r="AC464" s="1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1"/>
      <c r="AC465" s="1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1"/>
      <c r="AC466" s="1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1"/>
      <c r="AC467" s="1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1"/>
      <c r="AC468" s="1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1"/>
      <c r="AC469" s="1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1"/>
      <c r="AC470" s="1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1"/>
      <c r="AC471" s="1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1"/>
      <c r="AC472" s="1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1"/>
      <c r="AC473" s="1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1"/>
      <c r="AC474" s="1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1"/>
      <c r="AC475" s="1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1"/>
      <c r="AC476" s="1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1"/>
      <c r="AC477" s="1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1"/>
      <c r="AC478" s="1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1"/>
      <c r="AC479" s="1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1"/>
      <c r="AC480" s="1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1"/>
      <c r="AC481" s="1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1"/>
      <c r="AC482" s="1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1"/>
      <c r="AC483" s="1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1"/>
      <c r="AC484" s="1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1"/>
      <c r="AC485" s="1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1"/>
      <c r="AC486" s="1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1"/>
      <c r="AC487" s="1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1"/>
      <c r="AC488" s="1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1"/>
      <c r="AC489" s="1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1"/>
      <c r="AC490" s="1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1"/>
      <c r="AC491" s="1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1"/>
      <c r="AC492" s="1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1"/>
      <c r="AC493" s="1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1"/>
      <c r="AC494" s="1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1"/>
      <c r="AC495" s="1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1"/>
      <c r="AC496" s="1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1"/>
      <c r="AC497" s="1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1"/>
      <c r="AC498" s="1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1"/>
      <c r="AC499" s="1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1"/>
      <c r="AC500" s="1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2025-01-10T09:38:13Z</dcterms:created>
  <dcterms:modified xsi:type="dcterms:W3CDTF">2025-03-10T13:39:43Z</dcterms:modified>
</cp:coreProperties>
</file>