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AA6955DA-4D20-4B25-90ED-71994E786A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02" l="1"/>
  <c r="G5" i="102" l="1"/>
  <c r="F19" i="102" l="1"/>
  <c r="G6" i="102"/>
  <c r="G7" i="102"/>
  <c r="F3" i="102"/>
  <c r="F21" i="102" l="1"/>
  <c r="F27" i="102" s="1"/>
  <c r="G8" i="102" l="1"/>
  <c r="G9" i="102"/>
  <c r="G10" i="102"/>
  <c r="G11" i="102"/>
  <c r="G12" i="102"/>
  <c r="G13" i="102"/>
  <c r="G14" i="102"/>
  <c r="G15" i="102"/>
  <c r="G16" i="102"/>
  <c r="G17" i="102"/>
  <c r="G18" i="102"/>
  <c r="G20" i="102"/>
  <c r="G22" i="102"/>
  <c r="G23" i="102"/>
  <c r="G24" i="102"/>
  <c r="G25" i="102"/>
  <c r="G26" i="102"/>
  <c r="G3" i="102" l="1"/>
  <c r="G19" i="102"/>
  <c r="G21" i="102"/>
  <c r="AC8" i="102"/>
  <c r="AC9" i="102"/>
  <c r="AC10" i="102"/>
  <c r="AC11" i="102"/>
  <c r="AC12" i="102"/>
  <c r="AC13" i="102"/>
  <c r="AC14" i="102"/>
  <c r="AC15" i="102"/>
  <c r="AC16" i="102"/>
  <c r="AC17" i="102"/>
  <c r="AC18" i="102"/>
  <c r="AC22" i="102"/>
  <c r="AC23" i="102"/>
  <c r="AC24" i="102"/>
  <c r="AC25" i="102"/>
  <c r="AC26" i="102"/>
  <c r="AE18" i="102"/>
  <c r="AE17" i="102"/>
  <c r="AE16" i="102"/>
  <c r="AE15" i="102"/>
  <c r="AE14" i="102"/>
  <c r="AE13" i="102"/>
  <c r="AE12" i="102"/>
  <c r="AE11" i="102"/>
  <c r="AE10" i="102"/>
  <c r="AE9" i="102"/>
  <c r="AE8" i="102"/>
  <c r="AE26" i="102"/>
  <c r="AE25" i="102"/>
  <c r="AE24" i="102"/>
  <c r="AE23" i="102"/>
  <c r="AE22" i="102"/>
  <c r="AE20" i="102"/>
  <c r="G27" i="102" l="1"/>
  <c r="AE19" i="102"/>
  <c r="AC21" i="102"/>
  <c r="AC3" i="102"/>
  <c r="AE21" i="102"/>
  <c r="AE3" i="102"/>
  <c r="AC20" i="102" l="1"/>
  <c r="AC19" i="102" l="1"/>
</calcChain>
</file>

<file path=xl/sharedStrings.xml><?xml version="1.0" encoding="utf-8"?>
<sst xmlns="http://schemas.openxmlformats.org/spreadsheetml/2006/main" count="48" uniqueCount="48">
  <si>
    <t>Заказ</t>
  </si>
  <si>
    <t>ВЕС</t>
  </si>
  <si>
    <t>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</si>
  <si>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</si>
  <si>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</si>
  <si>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</si>
  <si>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</si>
  <si>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</si>
  <si>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</si>
  <si>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</si>
  <si>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</si>
  <si>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271  Колбаса Сервелат Левантский ТМ Особый Рецепт, ВЕС. ПОКОМ</t>
  </si>
  <si>
    <t>Сардельки Мусульманские (в газе)  Рузком</t>
  </si>
  <si>
    <t>Мир Колбас</t>
  </si>
  <si>
    <t>ЗАКАЗ</t>
  </si>
  <si>
    <t>ОСТАТОК</t>
  </si>
  <si>
    <t xml:space="preserve"> 330  Колбаса вареная Филейская ТМ Вязанка ТС Классическая ВЕС  ПОКОМ</t>
  </si>
  <si>
    <t xml:space="preserve"> 319  Колбаса вареная Филейская ТМ Вязанка ТС Классическая, 0,45 кг. ПОКОМ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</si>
  <si>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</si>
  <si>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</si>
  <si>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</si>
  <si>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</si>
  <si>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452</t>
  </si>
  <si>
    <t>457</t>
  </si>
  <si>
    <t>456</t>
  </si>
  <si>
    <t>200</t>
  </si>
  <si>
    <t>229</t>
  </si>
  <si>
    <t>236</t>
  </si>
  <si>
    <t>239</t>
  </si>
  <si>
    <t>242</t>
  </si>
  <si>
    <t>247</t>
  </si>
  <si>
    <t>248</t>
  </si>
  <si>
    <t>271</t>
  </si>
  <si>
    <t>330</t>
  </si>
  <si>
    <t>Мир</t>
  </si>
  <si>
    <t>Сардельки</t>
  </si>
  <si>
    <t>201</t>
  </si>
  <si>
    <t>319</t>
  </si>
  <si>
    <t>Код зав</t>
  </si>
  <si>
    <t xml:space="preserve"> 506  Сосиски Филейские рубленые ТМ Вязанка в оболочке целлофан в м/г среде. ВЕС.ПОКОМ</t>
  </si>
  <si>
    <t>506</t>
  </si>
  <si>
    <t>Заказ Полякова 06.05.25.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</si>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</sst>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sz val="12"/>
      <color indexed="8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8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2" fillId="6" borderId="8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8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8" borderId="6" xfId="0" applyFont="1" applyFill="1" applyBorder="1" applyAlignment="1">
      <alignment vertical="top"/>
    </xf>
    <xf numFmtId="0" fontId="1" fillId="6" borderId="8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8" xfId="0" applyFont="1" applyFill="1" applyBorder="1" applyAlignment="1">
      <alignment horizontal="center" vertical="center"/>
    </xf>
    <xf numFmtId="49" fontId="0" fillId="0" borderId="0" xfId="0" applyNumberFormat="1"/>
    <xf numFmtId="49" fontId="5" fillId="0" borderId="0" xfId="1" applyNumberFormat="1"/>
    <xf numFmtId="0" fontId="0" fillId="7" borderId="16" xfId="0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2" borderId="17" xfId="0" applyFont="1" applyFill="1" applyBorder="1" applyAlignment="1">
      <alignment vertical="top"/>
    </xf>
    <xf numFmtId="0" fontId="4" fillId="2" borderId="15" xfId="0" applyFont="1" applyFill="1" applyBorder="1" applyAlignment="1">
      <alignment vertical="top"/>
    </xf>
    <xf numFmtId="0" fontId="8" fillId="10" borderId="14" xfId="0" applyFont="1" applyFill="1" applyBorder="1" applyAlignment="1">
      <alignment vertical="top" wrapText="1"/>
    </xf>
    <xf numFmtId="0" fontId="4" fillId="9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A1:AE28"/>
  <sheetViews>
    <sheetView tabSelected="1" zoomScale="80" zoomScaleNormal="80" workbookViewId="0">
      <selection activeCell="O10" sqref="O10"/>
    </sheetView>
  </sheetViews>
  <sheetFormatPr defaultRowHeight="15" outlineLevelRow="1" x14ac:dyDescent="0.25"/>
  <cols>
    <col min="1" max="1" width="12" customWidth="1"/>
    <col min="2" max="2" width="12" style="47" customWidth="1"/>
    <col min="3" max="3" width="80.42578125" style="1" customWidth="1"/>
    <col min="4" max="4" width="12.5703125" style="1" customWidth="1"/>
    <col min="5" max="5" width="10.28515625" style="1" customWidth="1"/>
    <col min="6" max="6" width="20.140625" style="1" customWidth="1"/>
    <col min="7" max="7" width="16" style="1" customWidth="1"/>
    <col min="8" max="8" width="10.7109375" style="1" customWidth="1"/>
    <col min="9" max="23" width="9.140625" style="1"/>
    <col min="24" max="25" width="9.140625" style="2"/>
    <col min="26" max="26" width="9.140625" style="1"/>
    <col min="27" max="31" width="9.140625" style="1" hidden="1" customWidth="1"/>
  </cols>
  <sheetData>
    <row r="1" spans="1:31" ht="15.75" thickBot="1" x14ac:dyDescent="0.3">
      <c r="C1" s="1" t="s">
        <v>41</v>
      </c>
    </row>
    <row r="2" spans="1:31" ht="32.25" thickBot="1" x14ac:dyDescent="0.3">
      <c r="C2" s="32"/>
      <c r="D2" s="44" t="s">
        <v>38</v>
      </c>
      <c r="E2" s="34"/>
      <c r="F2" s="34" t="s">
        <v>0</v>
      </c>
      <c r="G2" s="35" t="s">
        <v>18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5"/>
      <c r="Z2" s="4"/>
      <c r="AA2" s="23" t="s">
        <v>1</v>
      </c>
      <c r="AB2" s="17"/>
      <c r="AC2" s="23" t="s">
        <v>14</v>
      </c>
      <c r="AD2" s="17"/>
      <c r="AE2" s="24" t="s">
        <v>15</v>
      </c>
    </row>
    <row r="3" spans="1:31" s="3" customFormat="1" ht="19.5" thickBot="1" x14ac:dyDescent="0.3">
      <c r="B3" s="48"/>
      <c r="C3" s="31" t="s">
        <v>2</v>
      </c>
      <c r="D3" s="31"/>
      <c r="E3" s="20"/>
      <c r="F3" s="20">
        <f>SUM(F4:F18)</f>
        <v>8160</v>
      </c>
      <c r="G3" s="25">
        <f>SUM(G4:G18)</f>
        <v>8105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7"/>
      <c r="Y3" s="7"/>
      <c r="Z3" s="6"/>
      <c r="AA3" s="15"/>
      <c r="AB3" s="18"/>
      <c r="AC3" s="16">
        <f>SUM(AC4:AC18)</f>
        <v>10.202500000000001</v>
      </c>
      <c r="AD3" s="18"/>
      <c r="AE3" s="16" t="e">
        <f>SUM(AE4:AE18)</f>
        <v>#REF!</v>
      </c>
    </row>
    <row r="4" spans="1:31" ht="16.5" customHeight="1" outlineLevel="1" x14ac:dyDescent="0.25">
      <c r="A4">
        <v>18</v>
      </c>
      <c r="B4" s="47" t="s">
        <v>40</v>
      </c>
      <c r="C4" s="50" t="s">
        <v>39</v>
      </c>
      <c r="D4" s="45">
        <v>3287</v>
      </c>
      <c r="E4" s="12">
        <v>1</v>
      </c>
      <c r="F4" s="55">
        <v>80</v>
      </c>
      <c r="G4" s="19">
        <f t="shared" ref="G4" si="0">F4*E4</f>
        <v>80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  <c r="Z4" s="8"/>
      <c r="AA4" s="14"/>
      <c r="AB4" s="8"/>
      <c r="AC4" s="14"/>
      <c r="AD4" s="8"/>
      <c r="AE4" s="14"/>
    </row>
    <row r="5" spans="1:31" ht="16.5" customHeight="1" outlineLevel="1" x14ac:dyDescent="0.25">
      <c r="A5">
        <v>235</v>
      </c>
      <c r="B5" s="47" t="s">
        <v>22</v>
      </c>
      <c r="C5" s="49" t="s">
        <v>19</v>
      </c>
      <c r="D5" s="45">
        <v>3423</v>
      </c>
      <c r="E5" s="12">
        <v>1</v>
      </c>
      <c r="F5" s="54">
        <v>0</v>
      </c>
      <c r="G5" s="19">
        <f t="shared" ref="G5" si="1">F5*E5</f>
        <v>0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  <c r="Z5" s="8"/>
      <c r="AA5" s="14"/>
      <c r="AB5" s="8"/>
      <c r="AC5" s="14"/>
      <c r="AD5" s="8"/>
      <c r="AE5" s="14"/>
    </row>
    <row r="6" spans="1:31" ht="16.5" customHeight="1" outlineLevel="1" x14ac:dyDescent="0.25">
      <c r="A6">
        <v>230</v>
      </c>
      <c r="B6" s="47" t="s">
        <v>23</v>
      </c>
      <c r="C6" s="42" t="s">
        <v>20</v>
      </c>
      <c r="D6" s="45">
        <v>3422</v>
      </c>
      <c r="E6" s="12">
        <v>1</v>
      </c>
      <c r="F6" s="55">
        <v>2000</v>
      </c>
      <c r="G6" s="19">
        <f t="shared" ref="G6:G7" si="2">F6*E6</f>
        <v>2000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  <c r="Z6" s="8"/>
      <c r="AA6" s="14"/>
      <c r="AB6" s="8"/>
      <c r="AC6" s="14"/>
      <c r="AD6" s="8"/>
      <c r="AE6" s="14"/>
    </row>
    <row r="7" spans="1:31" ht="16.5" customHeight="1" outlineLevel="1" x14ac:dyDescent="0.25">
      <c r="A7">
        <v>219</v>
      </c>
      <c r="B7" s="47" t="s">
        <v>24</v>
      </c>
      <c r="C7" s="42" t="s">
        <v>21</v>
      </c>
      <c r="D7" s="45">
        <v>3420</v>
      </c>
      <c r="E7" s="12">
        <v>1</v>
      </c>
      <c r="F7" s="54">
        <v>1000</v>
      </c>
      <c r="G7" s="19">
        <f t="shared" si="2"/>
        <v>1000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  <c r="Z7" s="8"/>
      <c r="AA7" s="14"/>
      <c r="AB7" s="8"/>
      <c r="AC7" s="14"/>
      <c r="AD7" s="8"/>
      <c r="AE7" s="14"/>
    </row>
    <row r="8" spans="1:31" ht="16.5" customHeight="1" outlineLevel="1" x14ac:dyDescent="0.25">
      <c r="B8" s="47" t="s">
        <v>25</v>
      </c>
      <c r="C8" s="43" t="s">
        <v>3</v>
      </c>
      <c r="D8" s="45">
        <v>2035</v>
      </c>
      <c r="E8" s="37">
        <v>1</v>
      </c>
      <c r="F8" s="54">
        <v>150</v>
      </c>
      <c r="G8" s="19">
        <f t="shared" ref="G8:G9" si="3">F8*E8</f>
        <v>150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  <c r="Z8" s="8"/>
      <c r="AA8" s="14">
        <v>1</v>
      </c>
      <c r="AB8" s="8"/>
      <c r="AC8" s="14">
        <f t="shared" ref="AC8:AC9" si="4">AA8*E8</f>
        <v>1</v>
      </c>
      <c r="AD8" s="8"/>
      <c r="AE8" s="14" t="e">
        <f>AA8*#REF!</f>
        <v>#REF!</v>
      </c>
    </row>
    <row r="9" spans="1:31" ht="16.5" customHeight="1" outlineLevel="1" x14ac:dyDescent="0.25">
      <c r="B9" s="47" t="s">
        <v>36</v>
      </c>
      <c r="C9" s="33" t="s">
        <v>4</v>
      </c>
      <c r="D9" s="45">
        <v>126</v>
      </c>
      <c r="E9" s="37">
        <v>1</v>
      </c>
      <c r="F9" s="55">
        <v>3000</v>
      </c>
      <c r="G9" s="19">
        <f t="shared" si="3"/>
        <v>3000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9"/>
      <c r="Y9" s="9"/>
      <c r="Z9" s="8"/>
      <c r="AA9" s="14">
        <v>1</v>
      </c>
      <c r="AB9" s="8"/>
      <c r="AC9" s="14">
        <f t="shared" si="4"/>
        <v>1</v>
      </c>
      <c r="AD9" s="8"/>
      <c r="AE9" s="14" t="e">
        <f>AA9*#REF!</f>
        <v>#REF!</v>
      </c>
    </row>
    <row r="10" spans="1:31" ht="16.5" customHeight="1" outlineLevel="1" x14ac:dyDescent="0.25">
      <c r="B10" s="47" t="s">
        <v>26</v>
      </c>
      <c r="C10" s="43" t="s">
        <v>5</v>
      </c>
      <c r="D10" s="45">
        <v>2010</v>
      </c>
      <c r="E10" s="37">
        <v>1</v>
      </c>
      <c r="F10" s="54">
        <v>450</v>
      </c>
      <c r="G10" s="19">
        <f t="shared" ref="G10:G16" si="5">F10*E10</f>
        <v>450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9"/>
      <c r="Y10" s="9"/>
      <c r="Z10" s="8"/>
      <c r="AA10" s="14">
        <v>1</v>
      </c>
      <c r="AB10" s="8"/>
      <c r="AC10" s="14">
        <f t="shared" ref="AC10:AC15" si="6">AA10*E10</f>
        <v>1</v>
      </c>
      <c r="AD10" s="8"/>
      <c r="AE10" s="14" t="e">
        <f>AA10*#REF!</f>
        <v>#REF!</v>
      </c>
    </row>
    <row r="11" spans="1:31" ht="16.5" customHeight="1" outlineLevel="1" x14ac:dyDescent="0.25">
      <c r="B11" s="47" t="s">
        <v>27</v>
      </c>
      <c r="C11" s="43" t="s">
        <v>6</v>
      </c>
      <c r="D11" s="45">
        <v>2150</v>
      </c>
      <c r="E11" s="37">
        <v>1</v>
      </c>
      <c r="F11" s="55">
        <v>100</v>
      </c>
      <c r="G11" s="19">
        <f t="shared" si="5"/>
        <v>100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9"/>
      <c r="Y11" s="9"/>
      <c r="Z11" s="8"/>
      <c r="AA11" s="14">
        <v>1</v>
      </c>
      <c r="AB11" s="8"/>
      <c r="AC11" s="14">
        <f t="shared" si="6"/>
        <v>1</v>
      </c>
      <c r="AD11" s="8"/>
      <c r="AE11" s="14" t="e">
        <f>AA11*#REF!</f>
        <v>#REF!</v>
      </c>
    </row>
    <row r="12" spans="1:31" ht="16.5" customHeight="1" outlineLevel="1" x14ac:dyDescent="0.25">
      <c r="B12" s="47" t="s">
        <v>28</v>
      </c>
      <c r="C12" s="43" t="s">
        <v>7</v>
      </c>
      <c r="D12" s="45">
        <v>2158</v>
      </c>
      <c r="E12" s="37">
        <v>1</v>
      </c>
      <c r="F12" s="55">
        <v>140</v>
      </c>
      <c r="G12" s="19">
        <f t="shared" si="5"/>
        <v>140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8"/>
      <c r="AA12" s="14">
        <v>1</v>
      </c>
      <c r="AB12" s="8"/>
      <c r="AC12" s="14">
        <f t="shared" si="6"/>
        <v>1</v>
      </c>
      <c r="AD12" s="8"/>
      <c r="AE12" s="14" t="e">
        <f>AA12*#REF!</f>
        <v>#REF!</v>
      </c>
    </row>
    <row r="13" spans="1:31" ht="16.5" customHeight="1" outlineLevel="1" x14ac:dyDescent="0.25">
      <c r="B13" s="47" t="s">
        <v>29</v>
      </c>
      <c r="C13" s="43" t="s">
        <v>8</v>
      </c>
      <c r="D13" s="45">
        <v>2151</v>
      </c>
      <c r="E13" s="37">
        <v>1</v>
      </c>
      <c r="F13" s="55">
        <v>200</v>
      </c>
      <c r="G13" s="19">
        <f t="shared" si="5"/>
        <v>200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8"/>
      <c r="AA13" s="14">
        <v>1</v>
      </c>
      <c r="AB13" s="8"/>
      <c r="AC13" s="14">
        <f t="shared" si="6"/>
        <v>1</v>
      </c>
      <c r="AD13" s="8"/>
      <c r="AE13" s="14" t="e">
        <f>AA13*#REF!</f>
        <v>#REF!</v>
      </c>
    </row>
    <row r="14" spans="1:31" ht="16.5" customHeight="1" outlineLevel="1" x14ac:dyDescent="0.25">
      <c r="B14" s="47" t="s">
        <v>30</v>
      </c>
      <c r="C14" s="33" t="s">
        <v>9</v>
      </c>
      <c r="D14" s="45">
        <v>1051</v>
      </c>
      <c r="E14" s="37">
        <v>1</v>
      </c>
      <c r="F14" s="55">
        <v>150</v>
      </c>
      <c r="G14" s="19">
        <f t="shared" si="5"/>
        <v>150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/>
      <c r="Y14" s="9"/>
      <c r="Z14" s="8"/>
      <c r="AA14" s="14">
        <v>1</v>
      </c>
      <c r="AB14" s="8"/>
      <c r="AC14" s="14">
        <f t="shared" si="6"/>
        <v>1</v>
      </c>
      <c r="AD14" s="8"/>
      <c r="AE14" s="14" t="e">
        <f>AA14*#REF!</f>
        <v>#REF!</v>
      </c>
    </row>
    <row r="15" spans="1:31" ht="16.5" customHeight="1" outlineLevel="1" x14ac:dyDescent="0.25">
      <c r="B15" s="47" t="s">
        <v>31</v>
      </c>
      <c r="C15" s="33" t="s">
        <v>10</v>
      </c>
      <c r="D15" s="45">
        <v>2287</v>
      </c>
      <c r="E15" s="37">
        <v>1</v>
      </c>
      <c r="F15" s="55">
        <v>300</v>
      </c>
      <c r="G15" s="19">
        <f t="shared" si="5"/>
        <v>300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8"/>
      <c r="AA15" s="14">
        <v>1</v>
      </c>
      <c r="AB15" s="8"/>
      <c r="AC15" s="14">
        <f t="shared" si="6"/>
        <v>1</v>
      </c>
      <c r="AD15" s="8"/>
      <c r="AE15" s="14" t="e">
        <f>AA15*#REF!</f>
        <v>#REF!</v>
      </c>
    </row>
    <row r="16" spans="1:31" ht="16.5" customHeight="1" outlineLevel="1" x14ac:dyDescent="0.25">
      <c r="B16" s="47" t="s">
        <v>32</v>
      </c>
      <c r="C16" s="33" t="s">
        <v>11</v>
      </c>
      <c r="D16" s="45">
        <v>2360</v>
      </c>
      <c r="E16" s="37">
        <v>1</v>
      </c>
      <c r="F16" s="55">
        <v>140</v>
      </c>
      <c r="G16" s="19">
        <f t="shared" si="5"/>
        <v>140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8"/>
      <c r="AA16" s="14">
        <v>1</v>
      </c>
      <c r="AB16" s="8"/>
      <c r="AC16" s="14">
        <f t="shared" ref="AC16:AC17" si="7">AA16*E16</f>
        <v>1</v>
      </c>
      <c r="AD16" s="8"/>
      <c r="AE16" s="14" t="e">
        <f>AA16*#REF!</f>
        <v>#REF!</v>
      </c>
    </row>
    <row r="17" spans="2:31" ht="16.5" customHeight="1" outlineLevel="1" x14ac:dyDescent="0.25">
      <c r="B17" s="47" t="s">
        <v>37</v>
      </c>
      <c r="C17" s="43" t="s">
        <v>17</v>
      </c>
      <c r="D17" s="45">
        <v>2815</v>
      </c>
      <c r="E17" s="37">
        <v>0.45</v>
      </c>
      <c r="F17" s="55">
        <v>100</v>
      </c>
      <c r="G17" s="19">
        <f t="shared" ref="G17:G18" si="8">F17*E17</f>
        <v>45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8"/>
      <c r="AA17" s="14">
        <v>0.45</v>
      </c>
      <c r="AB17" s="8"/>
      <c r="AC17" s="14">
        <f t="shared" si="7"/>
        <v>0.20250000000000001</v>
      </c>
      <c r="AD17" s="8"/>
      <c r="AE17" s="14" t="e">
        <f>AA17*#REF!</f>
        <v>#REF!</v>
      </c>
    </row>
    <row r="18" spans="2:31" ht="16.5" customHeight="1" outlineLevel="1" x14ac:dyDescent="0.25">
      <c r="B18" s="47" t="s">
        <v>33</v>
      </c>
      <c r="C18" s="43" t="s">
        <v>16</v>
      </c>
      <c r="D18" s="45">
        <v>2829</v>
      </c>
      <c r="E18" s="37">
        <v>1</v>
      </c>
      <c r="F18" s="55">
        <v>350</v>
      </c>
      <c r="G18" s="19">
        <f t="shared" si="8"/>
        <v>350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8"/>
      <c r="AA18" s="14">
        <v>1</v>
      </c>
      <c r="AB18" s="8"/>
      <c r="AC18" s="14">
        <f t="shared" ref="AC18" si="9">AA18*E18</f>
        <v>1</v>
      </c>
      <c r="AD18" s="8"/>
      <c r="AE18" s="14" t="e">
        <f>AA18*#REF!</f>
        <v>#REF!</v>
      </c>
    </row>
    <row r="19" spans="2:31" s="3" customFormat="1" ht="19.5" hidden="1" collapsed="1" thickBot="1" x14ac:dyDescent="0.3">
      <c r="B19" s="47" t="s">
        <v>34</v>
      </c>
      <c r="C19" s="31" t="s">
        <v>13</v>
      </c>
      <c r="D19" s="46"/>
      <c r="E19" s="36"/>
      <c r="F19" s="20">
        <f>SUM(F20:F20)</f>
        <v>130</v>
      </c>
      <c r="G19" s="39">
        <f>SUM(G20:G20)</f>
        <v>130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7"/>
      <c r="Y19" s="7"/>
      <c r="Z19" s="6"/>
      <c r="AA19" s="15"/>
      <c r="AB19" s="18"/>
      <c r="AC19" s="16">
        <f>SUM(AC20:AC20)</f>
        <v>1</v>
      </c>
      <c r="AD19" s="18"/>
      <c r="AE19" s="16" t="e">
        <f>SUM(AE20:AE20)</f>
        <v>#REF!</v>
      </c>
    </row>
    <row r="20" spans="2:31" ht="16.5" hidden="1" customHeight="1" outlineLevel="1" thickBot="1" x14ac:dyDescent="0.3">
      <c r="B20" s="47" t="s">
        <v>35</v>
      </c>
      <c r="C20" s="33" t="s">
        <v>12</v>
      </c>
      <c r="D20" s="33"/>
      <c r="E20" s="38">
        <v>1</v>
      </c>
      <c r="F20" s="40">
        <v>130</v>
      </c>
      <c r="G20" s="19">
        <f t="shared" ref="G20" si="10">F20*E20</f>
        <v>130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/>
      <c r="Y20" s="9"/>
      <c r="Z20" s="8"/>
      <c r="AA20" s="14">
        <v>1</v>
      </c>
      <c r="AB20" s="8"/>
      <c r="AC20" s="14">
        <f t="shared" ref="AC20" si="11">AA20*E20</f>
        <v>1</v>
      </c>
      <c r="AD20" s="8"/>
      <c r="AE20" s="14" t="e">
        <f>AA20*#REF!</f>
        <v>#REF!</v>
      </c>
    </row>
    <row r="21" spans="2:31" s="3" customFormat="1" ht="19.5" hidden="1" collapsed="1" thickBot="1" x14ac:dyDescent="0.3">
      <c r="B21" s="47"/>
      <c r="C21" s="46" t="s">
        <v>42</v>
      </c>
      <c r="D21" s="31"/>
      <c r="E21" s="20"/>
      <c r="F21" s="20">
        <f>SUM(F22:F26)</f>
        <v>264</v>
      </c>
      <c r="G21" s="39">
        <f>SUM(G22:G26)</f>
        <v>69.599999999999994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7"/>
      <c r="Y21" s="7"/>
      <c r="Z21" s="6"/>
      <c r="AA21" s="28"/>
      <c r="AB21" s="18"/>
      <c r="AC21" s="29">
        <f>SUM(AC22:AC26)</f>
        <v>0.19949999999999998</v>
      </c>
      <c r="AD21" s="18"/>
      <c r="AE21" s="29" t="e">
        <f>SUM(AE22:AE26)</f>
        <v>#REF!</v>
      </c>
    </row>
    <row r="22" spans="2:31" ht="16.5" hidden="1" customHeight="1" outlineLevel="1" x14ac:dyDescent="0.25">
      <c r="C22" s="53" t="s">
        <v>43</v>
      </c>
      <c r="D22" s="51"/>
      <c r="E22" s="41">
        <v>0.25</v>
      </c>
      <c r="F22" s="10">
        <v>60</v>
      </c>
      <c r="G22" s="26">
        <f t="shared" ref="G22:G26" si="12">F22*E22</f>
        <v>15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9"/>
      <c r="Y22" s="9"/>
      <c r="Z22" s="8"/>
      <c r="AA22" s="11">
        <v>0.14000000000000001</v>
      </c>
      <c r="AB22" s="8"/>
      <c r="AC22" s="11">
        <f t="shared" ref="AC22:AC26" si="13">AA22*E22</f>
        <v>3.5000000000000003E-2</v>
      </c>
      <c r="AD22" s="8"/>
      <c r="AE22" s="11" t="e">
        <f>AA22*#REF!</f>
        <v>#REF!</v>
      </c>
    </row>
    <row r="23" spans="2:31" ht="16.5" hidden="1" customHeight="1" outlineLevel="1" x14ac:dyDescent="0.25">
      <c r="C23" s="53" t="s">
        <v>44</v>
      </c>
      <c r="D23" s="52"/>
      <c r="E23" s="12">
        <v>0.3</v>
      </c>
      <c r="F23" s="13">
        <v>72</v>
      </c>
      <c r="G23" s="19">
        <f t="shared" si="12"/>
        <v>21.599999999999998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9"/>
      <c r="Y23" s="9"/>
      <c r="Z23" s="8"/>
      <c r="AA23" s="14">
        <v>0.19</v>
      </c>
      <c r="AB23" s="8"/>
      <c r="AC23" s="14">
        <f t="shared" si="13"/>
        <v>5.6999999999999995E-2</v>
      </c>
      <c r="AD23" s="8"/>
      <c r="AE23" s="14" t="e">
        <f>AA23*#REF!</f>
        <v>#REF!</v>
      </c>
    </row>
    <row r="24" spans="2:31" ht="16.5" hidden="1" customHeight="1" outlineLevel="1" x14ac:dyDescent="0.25">
      <c r="C24" s="53" t="s">
        <v>45</v>
      </c>
      <c r="D24" s="52"/>
      <c r="E24" s="12">
        <v>0.25</v>
      </c>
      <c r="F24" s="13">
        <v>24</v>
      </c>
      <c r="G24" s="19">
        <f t="shared" si="12"/>
        <v>6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9"/>
      <c r="Y24" s="9"/>
      <c r="Z24" s="8"/>
      <c r="AA24" s="14">
        <v>0.14000000000000001</v>
      </c>
      <c r="AB24" s="8"/>
      <c r="AC24" s="14">
        <f t="shared" si="13"/>
        <v>3.5000000000000003E-2</v>
      </c>
      <c r="AD24" s="8"/>
      <c r="AE24" s="14" t="e">
        <f>AA24*#REF!</f>
        <v>#REF!</v>
      </c>
    </row>
    <row r="25" spans="2:31" ht="16.5" hidden="1" customHeight="1" outlineLevel="1" x14ac:dyDescent="0.25">
      <c r="C25" s="53" t="s">
        <v>46</v>
      </c>
      <c r="D25" s="52"/>
      <c r="E25" s="12">
        <v>0.25</v>
      </c>
      <c r="F25" s="13">
        <v>48</v>
      </c>
      <c r="G25" s="19">
        <f t="shared" si="12"/>
        <v>12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9"/>
      <c r="Y25" s="9"/>
      <c r="Z25" s="8"/>
      <c r="AA25" s="14">
        <v>0.19</v>
      </c>
      <c r="AB25" s="8"/>
      <c r="AC25" s="14">
        <f t="shared" si="13"/>
        <v>4.7500000000000001E-2</v>
      </c>
      <c r="AD25" s="8"/>
      <c r="AE25" s="14" t="e">
        <f>AA25*#REF!</f>
        <v>#REF!</v>
      </c>
    </row>
    <row r="26" spans="2:31" ht="16.5" hidden="1" customHeight="1" outlineLevel="1" thickBot="1" x14ac:dyDescent="0.3">
      <c r="C26" s="53" t="s">
        <v>47</v>
      </c>
      <c r="D26" s="52"/>
      <c r="E26" s="12">
        <v>0.25</v>
      </c>
      <c r="F26" s="13">
        <v>60</v>
      </c>
      <c r="G26" s="19">
        <f t="shared" si="12"/>
        <v>15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9"/>
      <c r="Y26" s="9"/>
      <c r="Z26" s="8"/>
      <c r="AA26" s="14">
        <v>0.1</v>
      </c>
      <c r="AB26" s="8"/>
      <c r="AC26" s="14">
        <f t="shared" si="13"/>
        <v>2.5000000000000001E-2</v>
      </c>
      <c r="AD26" s="8"/>
      <c r="AE26" s="14" t="e">
        <f>AA26*#REF!</f>
        <v>#REF!</v>
      </c>
    </row>
    <row r="27" spans="2:31" ht="19.5" hidden="1" thickBot="1" x14ac:dyDescent="0.3">
      <c r="C27" s="30"/>
      <c r="D27" s="30"/>
      <c r="E27" s="27"/>
      <c r="F27" s="21">
        <f>F21+F19</f>
        <v>394</v>
      </c>
      <c r="G27" s="27">
        <f>G21+G19</f>
        <v>199.6</v>
      </c>
      <c r="AA27" s="22"/>
      <c r="AB27" s="22"/>
      <c r="AC27" s="22"/>
      <c r="AD27" s="22"/>
      <c r="AE27" s="22"/>
    </row>
    <row r="28" spans="2:31" hidden="1" x14ac:dyDescent="0.25"/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2025-05-06T09:05:53Z</dcterms:modified>
</cp:coreProperties>
</file>