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C457A6D-71FD-4D4D-8682-A81C008AB2D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Лист1!$A$2:$N$5064</definedName>
    <definedName name="_xlnm.Print_Area" localSheetId="0">Лист1!$A$1:$J$5119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65" i="1" l="1"/>
  <c r="K5004" i="1" l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03" i="1"/>
  <c r="K5002" i="1" l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4981" i="1"/>
  <c r="A5070" i="1" l="1"/>
  <c r="E5015" i="1"/>
  <c r="E5016" i="1"/>
  <c r="A5071" i="1" l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A5072" i="1" l="1"/>
  <c r="A5073" i="1" s="1"/>
  <c r="A5075" i="1"/>
  <c r="A5076" i="1" s="1"/>
  <c r="A5077" i="1" s="1"/>
  <c r="A5078" i="1" s="1"/>
  <c r="A5079" i="1" s="1"/>
  <c r="A5074" i="1"/>
  <c r="E4992" i="1"/>
  <c r="K4968" i="1" l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 s="1"/>
  <c r="A5003" i="1" l="1"/>
  <c r="A5004" i="1" s="1"/>
  <c r="A5005" i="1" l="1"/>
  <c r="A5006" i="1" l="1"/>
  <c r="A5009" i="1" s="1"/>
  <c r="A5012" i="1" l="1"/>
  <c r="A5014" i="1" s="1"/>
  <c r="A5016" i="1" l="1"/>
  <c r="A5017" i="1" l="1"/>
  <c r="A5018" i="1" s="1"/>
  <c r="A5019" i="1" s="1"/>
  <c r="A5021" i="1" s="1"/>
  <c r="A5022" i="1" l="1"/>
  <c r="A5023" i="1" s="1"/>
  <c r="A5024" i="1" l="1"/>
  <c r="A5025" i="1" l="1"/>
  <c r="A5026" i="1" l="1"/>
  <c r="A5029" i="1" l="1"/>
  <c r="A5031" i="1" l="1"/>
  <c r="A5032" i="1" l="1"/>
  <c r="A5033" i="1" l="1"/>
  <c r="A5034" i="1" l="1"/>
  <c r="A5035" i="1" l="1"/>
  <c r="A5037" i="1" s="1"/>
  <c r="A5039" i="1" s="1"/>
  <c r="A5042" i="1" s="1"/>
  <c r="A5045" i="1" s="1"/>
  <c r="A5046" i="1" s="1"/>
  <c r="A5047" i="1" s="1"/>
  <c r="A5049" i="1" l="1"/>
  <c r="A5053" i="1" s="1"/>
  <c r="A5054" i="1" l="1"/>
  <c r="A5056" i="1" s="1"/>
  <c r="A5057" i="1" s="1"/>
  <c r="A5058" i="1" l="1"/>
  <c r="A5059" i="1" s="1"/>
  <c r="A5061" i="1" l="1"/>
  <c r="A5062" i="1" l="1"/>
  <c r="A5063" i="1" s="1"/>
</calcChain>
</file>

<file path=xl/sharedStrings.xml><?xml version="1.0" encoding="utf-8"?>
<sst xmlns="http://schemas.openxmlformats.org/spreadsheetml/2006/main" count="30964" uniqueCount="1118">
  <si>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</si>
  <si>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</si>
  <si>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</si>
  <si>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</si>
  <si>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</si>
  <si>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</si>
  <si>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</si>
  <si>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</si>
  <si>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</si>
  <si>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</si>
  <si>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</si>
  <si>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</si>
  <si>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</si>
  <si>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</si>
  <si>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</si>
  <si>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</si>
  <si>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</si>
  <si>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</si>
  <si>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</si>
  <si>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</si>
  <si>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</si>
  <si>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</si>
  <si>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</si>
  <si>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</si>
  <si>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</si>
  <si>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</si>
  <si>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</si>
  <si>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</si>
  <si>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</si>
  <si>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</si>
  <si>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</si>
  <si>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</si>
  <si>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</si>
  <si>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</si>
  <si>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</si>
  <si>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</si>
  <si>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</si>
  <si>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</si>
  <si>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</si>
  <si>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</si>
  <si>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</si>
  <si>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</si>
  <si>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</si>
  <si>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</si>
  <si>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</si>
  <si>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</si>
  <si>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</si>
  <si>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</si>
  <si>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</si>
  <si>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</si>
  <si>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</si>
  <si>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</si>
  <si>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</si>
  <si>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</si>
  <si>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</si>
  <si>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</si>
  <si>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</si>
  <si>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</si>
  <si>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</si>
  <si>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</si>
  <si>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</si>
  <si>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</si>
  <si>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</si>
  <si>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</si>
  <si>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</si>
  <si>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</si>
  <si>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</si>
  <si>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</si>
  <si>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</si>
  <si>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</si>
  <si>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</si>
  <si>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</si>
  <si>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</si>
  <si>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</si>
  <si>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</si>
  <si>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</si>
  <si>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</si>
  <si>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</si>
  <si>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</si>
  <si>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</si>
  <si>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</si>
  <si>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</si>
  <si>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</si>
  <si>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</si>
  <si>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</si>
  <si>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</si>
  <si>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</si>
  <si>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</si>
  <si>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</si>
  <si>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</si>
  <si>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</si>
  <si>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</si>
  <si>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</si>
  <si>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</si>
  <si>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</si>
  <si>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</si>
  <si>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</si>
  <si>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</si>
  <si>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</si>
  <si>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</si>
  <si>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</si>
  <si>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</si>
  <si>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</si>
  <si>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</si>
  <si>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</si>
  <si>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</si>
  <si>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</si>
  <si>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</si>
  <si>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</si>
  <si>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</si>
  <si>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</si>
  <si>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</si>
  <si>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</si>
  <si>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</si>
  <si>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</si>
  <si>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</si>
  <si>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</si>
  <si>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</si>
  <si>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</si>
  <si>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</si>
  <si>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</si>
  <si>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</si>
  <si>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</si>
  <si>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</si>
  <si>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</si>
  <si>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</si>
  <si>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</si>
  <si>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</si>
  <si>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</si>
  <si>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</si>
  <si>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</si>
  <si>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</si>
  <si>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</si>
  <si>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</si>
  <si>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</si>
  <si>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</si>
  <si>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</si>
  <si>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</si>
  <si>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</si>
  <si>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</si>
  <si>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</si>
  <si>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</si>
  <si>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</si>
  <si>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</si>
  <si>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</si>
  <si>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</si>
  <si>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</si>
  <si>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</si>
  <si>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</si>
  <si>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</si>
  <si>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</si>
  <si>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</si>
  <si>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</si>
  <si>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</si>
  <si>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</si>
  <si>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</si>
  <si>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</si>
  <si>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</si>
  <si>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</si>
  <si>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</si>
  <si>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</si>
  <si>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</si>
  <si>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</si>
  <si>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</si>
  <si>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</si>
  <si>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</si>
  <si>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</si>
  <si>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</si>
  <si>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</si>
  <si>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</si>
  <si>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</si>
  <si>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</si>
  <si>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</si>
  <si>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</si>
  <si>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</si>
  <si>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</si>
  <si>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</si>
  <si>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</si>
  <si>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</si>
  <si>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</si>
  <si>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</si>
  <si>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</si>
  <si>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</si>
  <si>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</si>
  <si>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</si>
  <si>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</si>
  <si>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</si>
  <si>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</si>
  <si>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</si>
  <si>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</si>
  <si>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</si>
  <si>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</si>
  <si>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</si>
  <si>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</si>
  <si>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</si>
  <si>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</si>
  <si>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</si>
  <si>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</si>
  <si>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</si>
  <si>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</si>
  <si>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</si>
  <si>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</si>
  <si>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</si>
  <si>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</si>
  <si>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</si>
  <si>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</si>
  <si>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</si>
  <si>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</si>
  <si>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</si>
  <si>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</si>
  <si>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</si>
  <si>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</si>
  <si>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</si>
  <si>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</si>
  <si>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</si>
  <si>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</si>
  <si>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</si>
  <si>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</si>
  <si>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</si>
  <si>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</si>
  <si>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</si>
  <si>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</si>
  <si>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</si>
  <si>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</si>
  <si>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</si>
  <si>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</si>
  <si>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</si>
  <si>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</si>
  <si>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</si>
  <si>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</si>
  <si>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</si>
  <si>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</si>
  <si>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</si>
  <si>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</si>
  <si>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</si>
  <si>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</si>
  <si>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</si>
  <si>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</si>
  <si>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</si>
  <si>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</si>
  <si>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</si>
  <si>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</si>
  <si>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</si>
  <si>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</si>
  <si>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</si>
  <si>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</si>
  <si>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</si>
  <si>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</si>
  <si>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</si>
  <si>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</si>
  <si>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</si>
  <si>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</si>
  <si>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</si>
  <si>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</si>
  <si>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</si>
  <si>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</si>
  <si>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</si>
  <si>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</si>
  <si>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</si>
  <si>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</si>
  <si>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</si>
  <si>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</si>
  <si>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</si>
  <si>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</si>
  <si>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</si>
  <si>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</si>
  <si>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</si>
  <si>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</si>
  <si>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</si>
  <si>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</si>
  <si>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</si>
  <si>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</si>
  <si>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</si>
  <si>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</si>
  <si>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</si>
  <si>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</si>
  <si>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</si>
  <si>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</si>
  <si>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</si>
  <si>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</si>
  <si>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</si>
  <si>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</si>
  <si>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</si>
  <si>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</si>
  <si>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</si>
  <si>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</si>
  <si>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</si>
  <si>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</si>
  <si>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</si>
  <si>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</si>
  <si>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</si>
  <si>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</si>
  <si>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</si>
  <si>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</si>
  <si>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</si>
  <si>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</si>
  <si>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</si>
  <si>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</si>
  <si>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</si>
  <si>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</si>
  <si>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</si>
  <si>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</si>
  <si>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</si>
  <si>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</si>
  <si>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</si>
  <si>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</si>
  <si>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</si>
  <si>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</si>
  <si>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</si>
  <si>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</si>
  <si>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</si>
  <si>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</si>
  <si>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</si>
  <si>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</si>
  <si>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</si>
  <si>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</si>
  <si>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</si>
  <si>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</si>
  <si>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</si>
  <si>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</si>
  <si>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</si>
  <si>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</si>
  <si>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</si>
  <si>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</si>
  <si>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</si>
  <si>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</si>
  <si>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</si>
  <si>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</si>
  <si>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</si>
  <si>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</si>
  <si>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</si>
  <si>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</si>
  <si>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</si>
  <si>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</si>
  <si>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</si>
  <si>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</si>
  <si>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</si>
  <si>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</si>
  <si>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</si>
  <si>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</si>
  <si>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</si>
  <si>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</si>
  <si>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</si>
  <si>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</si>
  <si>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</si>
  <si>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</si>
  <si>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</si>
  <si>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</si>
  <si>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</si>
  <si>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</si>
  <si>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</si>
  <si>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</si>
  <si>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</si>
  <si>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</si>
  <si>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</si>
  <si>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</si>
  <si>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</si>
  <si>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</si>
  <si>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</si>
  <si>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</si>
  <si>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</si>
  <si>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</si>
  <si>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</si>
  <si>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</si>
  <si>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</si>
  <si>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</si>
  <si>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</si>
  <si>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</si>
  <si>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</si>
  <si>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</si>
  <si>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</si>
  <si>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</si>
  <si>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</si>
  <si>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</si>
  <si>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</si>
  <si>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</si>
  <si>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</si>
  <si>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</si>
  <si>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</si>
  <si>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</si>
  <si>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</si>
  <si>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</si>
  <si>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</si>
  <si>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</si>
  <si>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</si>
  <si>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</si>
  <si>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</si>
  <si>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</si>
  <si>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</si>
  <si>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</si>
  <si>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</si>
  <si>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</si>
  <si>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</si>
  <si>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</si>
  <si>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</si>
  <si>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</si>
  <si>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</si>
  <si>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</si>
  <si>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</si>
  <si>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</si>
  <si>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</si>
  <si>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</si>
  <si>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</si>
  <si>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</si>
  <si>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</si>
  <si>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</si>
  <si>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</si>
  <si>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</si>
  <si>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</si>
  <si>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</si>
  <si>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</si>
  <si>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</si>
  <si>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</si>
  <si>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</si>
  <si>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</si>
  <si>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</si>
  <si>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</si>
  <si>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</si>
  <si>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</si>
  <si>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</si>
  <si>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</si>
  <si>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</si>
  <si>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</si>
  <si>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</si>
  <si>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</si>
  <si>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</si>
  <si>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</si>
  <si>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</si>
  <si>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</si>
  <si>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</si>
  <si>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</si>
  <si>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</si>
  <si>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</si>
  <si>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</si>
  <si>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</si>
  <si>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</si>
  <si>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</si>
  <si>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</si>
  <si>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</si>
  <si>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</si>
  <si>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</si>
  <si>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</si>
  <si>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</si>
  <si>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</si>
  <si>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</si>
  <si>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</si>
  <si>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</si>
  <si>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</si>
  <si>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</si>
  <si>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</si>
  <si>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</si>
  <si>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</si>
  <si>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</si>
  <si>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</si>
  <si>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</si>
  <si>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</si>
  <si>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</si>
  <si>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</si>
  <si>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</si>
  <si>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</si>
  <si>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</si>
  <si>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</si>
  <si>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</si>
  <si>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</si>
  <si>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</si>
  <si>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</si>
  <si>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</si>
  <si>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</si>
  <si>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</si>
  <si>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</si>
  <si>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</si>
  <si>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</si>
  <si>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</si>
  <si>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</si>
  <si>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</si>
  <si>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</si>
  <si>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</si>
  <si>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</si>
  <si>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</si>
  <si>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</si>
  <si>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</si>
  <si>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</si>
  <si>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</si>
  <si>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</si>
  <si>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</si>
  <si>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</si>
  <si>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</si>
  <si>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</si>
  <si>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</si>
  <si>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</si>
  <si>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</si>
  <si>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</si>
  <si>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</si>
  <si>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</si>
  <si>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</si>
  <si>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</si>
  <si>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</si>
  <si>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</si>
  <si>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</si>
  <si>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</si>
  <si>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</si>
  <si>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</si>
  <si>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</si>
  <si>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</si>
  <si>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</si>
  <si>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</si>
  <si>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</si>
  <si>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</si>
  <si>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</si>
  <si>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</si>
  <si>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</si>
  <si>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</si>
  <si>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</si>
  <si>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</si>
  <si>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</si>
  <si>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</si>
  <si>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</si>
  <si>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</si>
  <si>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</si>
  <si>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</si>
  <si>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</si>
  <si>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</si>
  <si>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</si>
  <si>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</si>
  <si>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</si>
  <si>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</si>
  <si>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</si>
  <si>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</si>
  <si>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</si>
  <si>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</si>
  <si>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</si>
  <si>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</si>
  <si>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</si>
  <si>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</si>
  <si>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</si>
  <si>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</si>
  <si>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</si>
  <si>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</si>
  <si>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</si>
  <si>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</si>
  <si>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</si>
  <si>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</si>
  <si>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</si>
  <si>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</si>
  <si>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</si>
  <si>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</si>
  <si>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</si>
  <si>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</si>
  <si>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</si>
  <si>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</si>
  <si>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</si>
  <si>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</si>
  <si>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</si>
  <si>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</si>
  <si>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</si>
  <si>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</si>
  <si>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</si>
  <si>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</si>
  <si>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</si>
  <si>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</si>
  <si>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</si>
  <si>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</si>
  <si>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</si>
  <si>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</si>
  <si>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</si>
  <si>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</si>
  <si>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</si>
  <si>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</si>
  <si>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</si>
  <si>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</si>
  <si>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</si>
  <si>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</si>
  <si>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</si>
  <si>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</si>
  <si>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</si>
  <si>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</si>
  <si>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</si>
  <si>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</si>
  <si>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</si>
  <si>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</si>
  <si>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</si>
  <si>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</si>
  <si>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</si>
  <si>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</si>
  <si>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</si>
  <si>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</si>
  <si>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</si>
  <si>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</si>
  <si>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</si>
  <si>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</si>
  <si>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</si>
  <si>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</si>
  <si>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</si>
  <si>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</si>
  <si>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</si>
  <si>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</si>
  <si>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</si>
  <si>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</si>
  <si>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</si>
  <si>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</si>
  <si>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</si>
  <si>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</si>
  <si>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</si>
  <si>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</si>
  <si>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</si>
  <si>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</si>
  <si>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</si>
  <si>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</si>
  <si>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</si>
  <si>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</si>
  <si>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</si>
  <si>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</si>
  <si>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</si>
  <si>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</si>
  <si>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</si>
  <si>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</si>
  <si>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</si>
  <si>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</si>
  <si>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</si>
  <si>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</si>
  <si>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</si>
  <si>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</si>
  <si>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</si>
  <si>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</si>
  <si>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</si>
  <si>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</si>
  <si>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</si>
  <si>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</si>
  <si>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</si>
  <si>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</si>
  <si>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</si>
  <si>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</si>
  <si>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</si>
  <si>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</si>
  <si>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</si>
  <si>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</si>
  <si>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</si>
  <si>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</si>
  <si>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</si>
  <si>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</si>
  <si>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</si>
  <si>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</si>
  <si>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</si>
  <si>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</si>
  <si>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</si>
  <si>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</si>
  <si>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</si>
  <si>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</si>
  <si>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</si>
  <si>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</si>
  <si>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</si>
  <si>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</si>
  <si>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</si>
  <si>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</si>
  <si>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</si>
  <si>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</si>
  <si>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</si>
  <si>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</si>
  <si>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</si>
  <si>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</si>
  <si>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</si>
  <si>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</si>
  <si>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</si>
  <si>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</si>
  <si>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</si>
  <si>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</si>
  <si>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</si>
  <si>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</si>
  <si>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</si>
  <si>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</si>
  <si>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</si>
  <si>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</si>
  <si>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</si>
  <si>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</si>
  <si>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</si>
  <si>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</si>
  <si>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</si>
  <si>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</si>
  <si>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</si>
  <si>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</si>
  <si>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</si>
  <si>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</si>
  <si>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</si>
  <si>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</si>
  <si>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</si>
  <si>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</si>
  <si>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</si>
  <si>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</si>
  <si>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</si>
  <si>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</si>
  <si>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</si>
  <si>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</si>
  <si>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</si>
  <si>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</si>
  <si>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</si>
  <si>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</si>
  <si>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</si>
  <si>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</si>
  <si>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</si>
  <si>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</si>
  <si>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</si>
  <si>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</si>
  <si>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</si>
  <si>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</si>
  <si>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</si>
  <si>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</si>
  <si>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</si>
  <si>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</si>
  <si>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</si>
  <si>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</si>
  <si>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</si>
  <si>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</si>
  <si>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</si>
  <si>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</si>
  <si>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</si>
  <si>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</si>
  <si>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</si>
  <si>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</si>
  <si>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</si>
  <si>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</si>
  <si>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</si>
  <si>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</si>
  <si>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</si>
  <si>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</si>
  <si>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</si>
  <si>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</si>
  <si>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</si>
  <si>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</si>
  <si>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</si>
  <si>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</si>
  <si>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</si>
  <si>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</si>
  <si>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</si>
  <si>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</si>
  <si>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</si>
  <si>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</si>
  <si>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</si>
  <si>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</si>
  <si>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</si>
  <si>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</si>
  <si>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</si>
  <si>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</si>
  <si>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</si>
  <si>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</si>
  <si>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</si>
  <si>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</si>
  <si>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</si>
  <si>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</si>
  <si>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</si>
  <si>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</si>
  <si>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</si>
  <si>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</si>
  <si>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</si>
  <si>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</si>
  <si>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</si>
  <si>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</si>
  <si>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</si>
  <si>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</si>
  <si>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</si>
  <si>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</si>
  <si>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</si>
  <si>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</si>
  <si>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</si>
  <si>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</si>
  <si>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</si>
  <si>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</si>
  <si>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</si>
  <si>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</si>
  <si>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</si>
  <si>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</si>
  <si>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</si>
  <si>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</si>
  <si>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</si>
  <si>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</si>
  <si>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</si>
  <si>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</si>
  <si>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</si>
  <si>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</si>
  <si>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</si>
  <si>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</si>
  <si>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</si>
  <si>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</si>
  <si>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</si>
  <si>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</si>
  <si>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</si>
  <si>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</si>
  <si>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</si>
  <si>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</si>
  <si>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</si>
  <si>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</si>
  <si>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</si>
  <si>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</si>
  <si>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</si>
  <si>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</si>
  <si>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</si>
  <si>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</si>
  <si>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</si>
  <si>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</si>
  <si>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</si>
  <si>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</si>
  <si>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</si>
  <si>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</si>
  <si>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</si>
  <si>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</si>
  <si>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</si>
  <si>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</si>
  <si>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</si>
  <si>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</si>
  <si>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</si>
  <si>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</si>
  <si>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</si>
  <si>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</si>
  <si>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</si>
  <si>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</si>
  <si>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</si>
  <si>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</si>
  <si>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</si>
  <si>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</si>
  <si>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</si>
  <si>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</si>
  <si>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</si>
  <si>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</si>
  <si>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</si>
  <si>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</si>
  <si>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</si>
  <si>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</si>
  <si>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</si>
  <si>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</si>
  <si>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</si>
  <si>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</si>
  <si>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</si>
  <si>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</si>
  <si>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</si>
  <si>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</si>
  <si>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</si>
  <si>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</si>
  <si>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</si>
  <si>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</si>
  <si>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</si>
  <si>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</si>
  <si>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</si>
  <si>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</si>
  <si>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</si>
  <si>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</si>
  <si>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</si>
  <si>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</si>
  <si>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</si>
  <si>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</si>
  <si>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</si>
  <si>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</si>
  <si>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</si>
  <si>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</si>
  <si>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</si>
  <si>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</si>
  <si>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</si>
  <si>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</si>
  <si>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</si>
  <si>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</si>
  <si>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</si>
  <si>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</si>
  <si>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</si>
  <si>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</si>
  <si>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</si>
  <si>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</si>
  <si>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</si>
  <si>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</si>
  <si>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</si>
  <si>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</si>
  <si>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</si>
  <si>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</si>
  <si>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</si>
  <si>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</si>
  <si>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</si>
  <si>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</si>
  <si>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</si>
  <si>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</si>
  <si>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</si>
  <si>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</si>
  <si>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</si>
  <si>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</si>
  <si>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</si>
  <si>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</si>
  <si>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</si>
  <si>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</si>
  <si>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</si>
  <si>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</si>
  <si>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</si>
  <si>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</si>
  <si>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</si>
  <si>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</si>
  <si>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</si>
  <si>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</si>
  <si>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</si>
  <si>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</si>
  <si>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</si>
  <si>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</si>
  <si>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</si>
  <si>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</si>
  <si>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</si>
  <si>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</si>
  <si>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</si>
  <si>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</si>
  <si>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</si>
  <si>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</si>
  <si>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</si>
  <si>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</si>
  <si>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</si>
  <si>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</si>
  <si>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</si>
  <si>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</si>
  <si>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</si>
  <si>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</si>
  <si>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</si>
  <si>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</si>
  <si>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</si>
  <si>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</si>
  <si>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</si>
  <si>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</si>
  <si>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</si>
  <si>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</si>
  <si>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</si>
  <si>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</si>
  <si>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</si>
  <si>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</si>
  <si>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</si>
  <si>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</si>
  <si>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</si>
  <si>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</si>
  <si>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</si>
  <si>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</si>
  <si>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</si>
  <si>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</si>
  <si>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</si>
  <si>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</si>
  <si>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</si>
  <si>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</si>
  <si>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</si>
  <si>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</si>
  <si>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</si>
  <si>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</si>
  <si>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</si>
  <si>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</si>
  <si>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</si>
  <si>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</si>
  <si>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</si>
  <si>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</si>
  <si>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</si>
  <si>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</si>
  <si>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</si>
  <si>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</si>
  <si>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</si>
  <si>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</si>
  <si>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</si>
  <si>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</si>
  <si>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</si>
  <si>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</si>
  <si>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</si>
  <si>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</si>
  <si>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</si>
  <si>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</si>
  <si>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</si>
  <si>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</si>
  <si>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</si>
  <si>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</si>
  <si>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</si>
  <si>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</si>
  <si>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</si>
  <si>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</si>
  <si>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</si>
  <si>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</si>
  <si>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</si>
  <si>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</si>
  <si>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</si>
  <si>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</si>
  <si>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</si>
  <si>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</si>
  <si>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</si>
  <si>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</si>
  <si>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</si>
  <si>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</si>
  <si>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</si>
  <si>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</si>
  <si>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</si>
  <si>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</si>
  <si>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</si>
  <si>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</si>
  <si>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</si>
  <si>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</si>
  <si>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</si>
  <si>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</si>
  <si>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</si>
  <si>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</si>
  <si>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</si>
  <si>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</si>
  <si>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</si>
  <si>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</si>
  <si>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</si>
  <si>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</si>
  <si>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</si>
  <si>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</si>
  <si>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</si>
  <si>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</si>
  <si>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</si>
  <si>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</si>
  <si>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</si>
  <si>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</si>
  <si>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</si>
  <si>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</si>
  <si>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</si>
  <si>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</si>
  <si>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</si>
  <si>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</si>
  <si>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</si>
  <si>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</si>
  <si>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</si>
  <si>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</si>
  <si>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</si>
  <si>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</si>
  <si>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</si>
  <si>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</si>
  <si>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</si>
  <si>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</si>
  <si>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</si>
  <si>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</si>
  <si>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</si>
  <si>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</si>
  <si>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</si>
  <si>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</si>
  <si>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</si>
  <si>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</si>
  <si>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</si>
  <si>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</si>
  <si>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</si>
  <si>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</si>
  <si>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</si>
  <si>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</si>
  <si>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</si>
  <si>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</si>
  <si>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</si>
  <si>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</si>
  <si>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</si>
  <si>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</si>
  <si>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</si>
  <si>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</si>
  <si>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</si>
  <si>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</si>
  <si>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</si>
  <si>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</si>
  <si>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</si>
  <si>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</si>
  <si>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</si>
  <si>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</si>
  <si>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</si>
  <si>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</si>
  <si>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</si>
  <si>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</si>
  <si>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</si>
  <si>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</si>
  <si>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</si>
  <si>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</si>
  <si>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</si>
  <si>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</si>
  <si>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</si>
  <si>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</si>
  <si>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</si>
  <si>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</si>
  <si>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</si>
  <si>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</si>
  <si>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</si>
  <si>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</si>
  <si>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</si>
  <si>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</si>
  <si>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</si>
  <si>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</si>
  <si>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</si>
  <si>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</si>
  <si>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</si>
  <si>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</si>
  <si>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</si>
  <si>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</si>
  <si>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</si>
  <si>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</si>
  <si>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</si>
  <si>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</si>
  <si>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</si>
  <si>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</si>
  <si>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</si>
  <si>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</si>
  <si>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</si>
  <si>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</si>
  <si>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</si>
  <si>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</si>
  <si>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</si>
  <si>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</si>
  <si>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</si>
  <si>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</si>
  <si>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</si>
  <si>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</si>
  <si>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</si>
  <si>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</si>
  <si>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</si>
  <si>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</si>
  <si>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</si>
  <si>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</si>
  <si>
    <t>22,10,25</t>
  </si>
  <si>
    <t>20-21,10,25</t>
  </si>
  <si>
    <t>21,10,25</t>
  </si>
  <si>
    <t>23,10,25</t>
  </si>
  <si>
    <t>24,10,25</t>
  </si>
  <si>
    <t>25,10,25</t>
  </si>
  <si>
    <t>КИ - 27 паллет + Владстандарт 5 паллет</t>
  </si>
  <si>
    <t>26,10,25</t>
  </si>
  <si>
    <t>27,10,25</t>
  </si>
  <si>
    <t>КИ - 25 паллет + СЫРЫ(Ост)</t>
  </si>
  <si>
    <t>28,10,25</t>
  </si>
  <si>
    <t>29,10,25</t>
  </si>
  <si>
    <t>30,10,25</t>
  </si>
  <si>
    <t>выгрузка в Новороссийске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</si>
</sst>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4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79"/>
  <sheetViews>
    <sheetView tabSelected="1" zoomScale="85" zoomScaleNormal="85" workbookViewId="0">
      <pane ySplit="2" topLeftCell="A5058" activePane="bottomLeft" state="frozen"/>
      <selection pane="bottomLeft" activeCell="H5075" sqref="H5075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3" t="s">
        <v>0</v>
      </c>
      <c r="B1" s="703"/>
      <c r="C1" s="703"/>
      <c r="D1" s="703"/>
      <c r="E1" s="703"/>
      <c r="F1" s="703"/>
      <c r="G1" s="703"/>
      <c r="H1" s="703"/>
      <c r="I1" s="703"/>
      <c r="J1" s="70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4">
        <v>1</v>
      </c>
      <c r="B3" s="70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4"/>
      <c r="B4" s="70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1">
        <v>3</v>
      </c>
      <c r="B6" s="70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1"/>
      <c r="B7" s="70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1"/>
      <c r="B8" s="70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1">
        <v>5</v>
      </c>
      <c r="B10" s="70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1"/>
      <c r="B11" s="70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2">
        <v>8</v>
      </c>
      <c r="B14" s="70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2"/>
      <c r="B15" s="70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1">
        <v>11</v>
      </c>
      <c r="B18" s="70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1"/>
      <c r="B19" s="70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1"/>
      <c r="B20" s="70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1"/>
      <c r="B21" s="70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1">
        <v>13</v>
      </c>
      <c r="B23" s="70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1"/>
      <c r="B24" s="70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2">
        <v>14</v>
      </c>
      <c r="B25" s="70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2"/>
      <c r="B26" s="70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1">
        <v>15</v>
      </c>
      <c r="B27" s="70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1"/>
      <c r="B28" s="70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1"/>
      <c r="B29" s="70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1"/>
      <c r="B30" s="70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2">
        <v>16</v>
      </c>
      <c r="B31" s="70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2"/>
      <c r="B32" s="70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2"/>
      <c r="B33" s="70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2"/>
      <c r="B34" s="70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1">
        <v>17</v>
      </c>
      <c r="B35" s="70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1"/>
      <c r="B36" s="70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1">
        <v>21</v>
      </c>
      <c r="B40" s="70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1"/>
      <c r="B41" s="70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1">
        <v>23</v>
      </c>
      <c r="B43" s="70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1"/>
      <c r="B44" s="70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1"/>
      <c r="B45" s="70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2">
        <v>24</v>
      </c>
      <c r="B46" s="70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2"/>
      <c r="B47" s="70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1">
        <v>25</v>
      </c>
      <c r="B48" s="70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1"/>
      <c r="B49" s="70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1"/>
      <c r="B50" s="70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2">
        <v>26</v>
      </c>
      <c r="B51" s="70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2"/>
      <c r="B52" s="70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1">
        <v>29</v>
      </c>
      <c r="B55" s="70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1"/>
      <c r="B56" s="70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2">
        <v>32</v>
      </c>
      <c r="B59" s="70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2"/>
      <c r="B60" s="70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2">
        <v>34</v>
      </c>
      <c r="B62" s="70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2"/>
      <c r="B63" s="70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2"/>
      <c r="B64" s="70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2"/>
      <c r="B65" s="70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2"/>
      <c r="B66" s="70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1">
        <v>35</v>
      </c>
      <c r="B67" s="70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1"/>
      <c r="B68" s="70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4">
        <v>40</v>
      </c>
      <c r="B73" s="70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4"/>
      <c r="B74" s="70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3">
        <v>41</v>
      </c>
      <c r="B75" s="70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3"/>
      <c r="B76" s="70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3"/>
      <c r="B77" s="70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4">
        <v>42</v>
      </c>
      <c r="B78" s="70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4"/>
      <c r="B79" s="70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3">
        <v>49</v>
      </c>
      <c r="B86" s="70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3"/>
      <c r="B87" s="70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3"/>
      <c r="B88" s="70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4">
        <v>50</v>
      </c>
      <c r="B89" s="70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4"/>
      <c r="B90" s="70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3">
        <v>51</v>
      </c>
      <c r="B91" s="70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3"/>
      <c r="B92" s="70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3">
        <v>53</v>
      </c>
      <c r="B94" s="70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3"/>
      <c r="B95" s="70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4">
        <v>54</v>
      </c>
      <c r="B96" s="70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4"/>
      <c r="B97" s="70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4"/>
      <c r="B98" s="70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4">
        <v>58</v>
      </c>
      <c r="B102" s="70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4"/>
      <c r="B103" s="70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4">
        <v>60</v>
      </c>
      <c r="B105" s="70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4"/>
      <c r="B106" s="70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4"/>
      <c r="B107" s="70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3">
        <v>61</v>
      </c>
      <c r="B108" s="70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3"/>
      <c r="B109" s="70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3"/>
      <c r="B110" s="70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4">
        <v>64</v>
      </c>
      <c r="B113" s="70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4"/>
      <c r="B114" s="70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4">
        <v>66</v>
      </c>
      <c r="B116" s="70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4"/>
      <c r="B117" s="70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3">
        <v>67</v>
      </c>
      <c r="B118" s="70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3"/>
      <c r="B119" s="70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3"/>
      <c r="B120" s="70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4">
        <v>68</v>
      </c>
      <c r="B121" s="70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4"/>
      <c r="B122" s="70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3">
        <v>69</v>
      </c>
      <c r="B123" s="70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3"/>
      <c r="B124" s="70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4">
        <v>72</v>
      </c>
      <c r="B127" s="702" t="s">
        <v>65</v>
      </c>
      <c r="C127" s="119" t="s">
        <v>26</v>
      </c>
      <c r="D127" s="120">
        <v>3.3</v>
      </c>
      <c r="E127" s="121"/>
      <c r="F127" s="122" t="s">
        <v>30</v>
      </c>
      <c r="G127" s="69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4"/>
      <c r="B128" s="702"/>
      <c r="C128" s="103" t="s">
        <v>26</v>
      </c>
      <c r="D128" s="88">
        <v>12.9</v>
      </c>
      <c r="E128" s="106"/>
      <c r="F128" s="107" t="s">
        <v>16</v>
      </c>
      <c r="G128" s="69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4">
        <v>76</v>
      </c>
      <c r="B132" s="70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4"/>
      <c r="B133" s="70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4"/>
      <c r="B134" s="70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4"/>
      <c r="B135" s="70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4">
        <v>78</v>
      </c>
      <c r="B137" s="70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4"/>
      <c r="B138" s="70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8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8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8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8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9" t="s">
        <v>133</v>
      </c>
      <c r="J420" s="70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1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1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1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1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1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8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8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1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1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8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8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8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8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8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8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8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8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1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1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1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1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8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8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1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1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8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8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1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1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1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1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1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1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1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1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1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1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8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8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8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8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8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8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8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8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8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8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8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8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1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1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8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8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1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1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8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8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1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1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8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8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8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8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8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1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1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8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8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8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8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8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8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1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1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1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1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1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8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8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8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8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1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1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8" t="s">
        <v>467</v>
      </c>
      <c r="H2160" s="414" t="s">
        <v>515</v>
      </c>
      <c r="I2160" s="415" t="s">
        <v>516</v>
      </c>
      <c r="J2160" s="71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8"/>
      <c r="H2161" s="421" t="s">
        <v>515</v>
      </c>
      <c r="I2161" s="422" t="s">
        <v>516</v>
      </c>
      <c r="J2161" s="71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8"/>
      <c r="H2162" s="429" t="s">
        <v>515</v>
      </c>
      <c r="I2162" s="430" t="s">
        <v>516</v>
      </c>
      <c r="J2162" s="71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8" t="s">
        <v>467</v>
      </c>
      <c r="H2165" s="414" t="s">
        <v>516</v>
      </c>
      <c r="I2165" s="415" t="s">
        <v>516</v>
      </c>
      <c r="J2165" s="71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8"/>
      <c r="H2166" s="429" t="s">
        <v>516</v>
      </c>
      <c r="I2166" s="430" t="s">
        <v>516</v>
      </c>
      <c r="J2166" s="71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8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8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1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1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2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2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1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1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1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1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1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1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1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1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1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1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1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1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1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1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1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1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1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1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1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1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8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8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1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1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1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1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1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1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1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1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1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1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1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1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1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1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1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1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1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1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1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1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1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1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1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1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1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1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1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1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1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1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1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8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8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1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1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1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1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1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1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1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1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1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8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8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8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8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1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1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1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1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1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8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1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8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1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1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1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1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1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1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1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1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1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1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1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1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1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1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1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1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1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1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1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1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1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1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8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8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8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8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1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1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1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1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1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1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1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1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1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1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1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1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1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1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1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1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1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1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1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1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1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1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1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1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1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1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1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1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1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1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1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1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1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1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1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8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1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8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8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8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1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1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1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1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1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1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8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8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1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1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1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1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1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1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1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1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1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1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1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1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1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3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3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3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3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6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6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3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9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6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8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6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6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6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8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6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6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6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6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6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6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5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6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5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6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5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6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5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6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5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6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5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6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3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9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5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6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5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6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1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5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7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6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8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5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6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5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5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7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6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8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5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6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5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6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5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5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0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2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1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3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4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4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9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5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6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0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1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5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9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6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0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1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5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7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6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8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5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9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5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9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9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9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9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6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0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2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5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9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6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0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1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0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2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1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5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9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6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0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2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1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5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9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6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5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6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0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1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5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9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6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0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2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2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1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5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7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9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8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0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2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1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5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6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0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2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2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2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5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6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0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1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5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9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9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6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0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1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5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6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5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6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0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1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5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9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0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2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2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1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0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1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0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2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2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1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5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6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5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6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0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2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1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5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9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6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5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9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6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5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9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6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0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1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0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2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2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1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5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7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9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1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0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1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5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6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0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1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5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6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0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1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0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2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1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5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6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0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1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5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9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6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0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2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1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5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6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0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1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0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2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5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9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6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0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2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1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0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1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0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1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5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6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0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1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5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6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0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2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1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5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9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6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5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9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6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0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1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5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9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6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0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3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2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4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1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90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5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9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6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5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6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5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6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0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2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1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0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1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5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9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0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2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2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1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0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1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0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3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1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90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5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6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5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9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5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6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0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2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2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1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5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9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0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1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0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1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0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2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1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5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9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6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0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1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5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9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6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0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1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5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6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0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1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5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9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6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2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2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5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9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0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1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5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9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9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6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0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1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5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6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0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1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0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3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1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90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0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2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1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5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9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6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0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2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1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5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9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5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6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0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2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5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6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7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0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1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5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7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9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91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9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91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6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8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5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9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6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5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7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6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8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0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2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0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2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1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5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9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6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0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3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1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90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0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1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5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9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5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9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9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6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0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3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2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4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5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6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5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6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0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1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5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6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0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3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1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90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0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2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1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5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9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6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5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7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6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8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0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1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0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2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0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1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5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9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9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9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0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1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5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6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0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1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5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7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9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91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6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8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0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1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0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3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1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90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5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6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0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2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2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1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5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7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6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8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0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1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5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6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0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1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5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9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0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3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1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90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5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9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9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0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1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0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3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1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90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5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9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9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6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0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1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5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9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6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0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2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2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1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5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6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0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1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5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6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0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3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1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90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5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9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5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9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6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0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3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2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4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5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6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5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9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6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0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2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1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0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1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0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1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5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9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9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6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0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3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1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90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0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1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5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7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6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8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0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2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2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5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6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0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1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5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6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0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3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1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90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85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86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80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81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85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7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86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8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80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81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85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9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86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ht="19.5" hidden="1" thickBot="1" x14ac:dyDescent="0.3">
      <c r="A4969" s="680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83" t="str">
        <f t="shared" si="136"/>
        <v>10,25</v>
      </c>
      <c r="L4969" s="483" t="s">
        <v>28</v>
      </c>
      <c r="M4969" s="483">
        <v>6354.68</v>
      </c>
      <c r="N4969" s="486">
        <v>0.41666666666666669</v>
      </c>
    </row>
    <row r="4970" spans="1:14" ht="19.5" hidden="1" thickBot="1" x14ac:dyDescent="0.3">
      <c r="A4970" s="681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9" t="str">
        <f t="shared" si="136"/>
        <v>10,25</v>
      </c>
      <c r="L4970" s="649" t="s">
        <v>28</v>
      </c>
      <c r="M4970" s="649">
        <v>5855.56</v>
      </c>
      <c r="N4970" s="653">
        <v>0.41666666666666669</v>
      </c>
    </row>
    <row r="4971" spans="1:14" ht="19.5" hidden="1" thickBot="1" x14ac:dyDescent="0.3">
      <c r="A4971" s="685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5" t="str">
        <f t="shared" si="136"/>
        <v>10,25</v>
      </c>
      <c r="L4971" s="535" t="s">
        <v>28</v>
      </c>
      <c r="M4971" s="535">
        <v>4891.3999999999996</v>
      </c>
      <c r="N4971" s="539">
        <v>0.45833333333333331</v>
      </c>
    </row>
    <row r="4972" spans="1:14" ht="19.5" hidden="1" thickBot="1" x14ac:dyDescent="0.3">
      <c r="A4972" s="689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7" t="str">
        <f t="shared" si="136"/>
        <v>10,25</v>
      </c>
      <c r="L4972" s="567" t="s">
        <v>28</v>
      </c>
      <c r="M4972" s="567">
        <v>2278.48</v>
      </c>
      <c r="N4972" s="571">
        <v>0.45833333333333331</v>
      </c>
    </row>
    <row r="4973" spans="1:14" ht="19.5" hidden="1" thickBot="1" x14ac:dyDescent="0.3">
      <c r="A4973" s="686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40" t="str">
        <f t="shared" si="136"/>
        <v>10,25</v>
      </c>
      <c r="L4973" s="640" t="s">
        <v>28</v>
      </c>
      <c r="M4973" s="640">
        <v>5732.9999999999991</v>
      </c>
      <c r="N4973" s="644">
        <v>0.45833333333333331</v>
      </c>
    </row>
    <row r="4974" spans="1:14" ht="19.5" hidden="1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7" t="str">
        <f t="shared" si="136"/>
        <v>10,25</v>
      </c>
      <c r="L4974" s="577" t="s">
        <v>266</v>
      </c>
      <c r="M4974" s="577">
        <v>17824.919999999998</v>
      </c>
      <c r="N4974" s="581">
        <v>0.54166666666666663</v>
      </c>
    </row>
    <row r="4975" spans="1:14" ht="38.25" hidden="1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8" t="str">
        <f t="shared" si="136"/>
        <v>10,25</v>
      </c>
      <c r="L4975" s="508" t="s">
        <v>266</v>
      </c>
      <c r="M4975" s="508">
        <v>15653.850000000002</v>
      </c>
      <c r="N4975" s="512">
        <v>0.41666666666666669</v>
      </c>
    </row>
    <row r="4976" spans="1:14" ht="19.5" hidden="1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8" t="str">
        <f t="shared" si="136"/>
        <v>10,25</v>
      </c>
      <c r="L4976" s="518" t="s">
        <v>266</v>
      </c>
      <c r="M4976" s="518">
        <v>14210.949999999999</v>
      </c>
      <c r="N4976" s="522">
        <v>0.45833333333333331</v>
      </c>
    </row>
    <row r="4977" spans="1:14" ht="19.5" hidden="1" thickBot="1" x14ac:dyDescent="0.3">
      <c r="A4977" s="685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7" t="s">
        <v>843</v>
      </c>
      <c r="H4977" s="535" t="s">
        <v>1094</v>
      </c>
      <c r="I4977" s="537" t="s">
        <v>1096</v>
      </c>
      <c r="J4977" s="538"/>
      <c r="K4977" s="535" t="str">
        <f t="shared" si="136"/>
        <v>10,25</v>
      </c>
      <c r="L4977" s="535" t="s">
        <v>28</v>
      </c>
      <c r="M4977" s="535">
        <v>4865.76</v>
      </c>
      <c r="N4977" s="539">
        <v>0.54166666666666663</v>
      </c>
    </row>
    <row r="4978" spans="1:14" ht="19.5" hidden="1" thickBot="1" x14ac:dyDescent="0.3">
      <c r="A4978" s="686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88"/>
      <c r="H4978" s="640" t="s">
        <v>1094</v>
      </c>
      <c r="I4978" s="642" t="s">
        <v>1096</v>
      </c>
      <c r="J4978" s="643"/>
      <c r="K4978" s="640" t="str">
        <f t="shared" si="136"/>
        <v>10,25</v>
      </c>
      <c r="L4978" s="640" t="s">
        <v>28</v>
      </c>
      <c r="M4978" s="640">
        <v>5449.4400000000005</v>
      </c>
      <c r="N4978" s="644">
        <v>0.54166666666666663</v>
      </c>
    </row>
    <row r="4979" spans="1:14" ht="19.5" hidden="1" thickBot="1" x14ac:dyDescent="0.3">
      <c r="A4979" s="680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83" t="str">
        <f t="shared" ref="K4979:K5018" si="141">RIGHT(I4979,5)</f>
        <v>10,25</v>
      </c>
      <c r="L4979" s="483" t="s">
        <v>266</v>
      </c>
      <c r="M4979" s="483">
        <v>11560.130000000001</v>
      </c>
      <c r="N4979" s="486">
        <v>0.5</v>
      </c>
    </row>
    <row r="4980" spans="1:14" ht="19.5" hidden="1" thickBot="1" x14ac:dyDescent="0.3">
      <c r="A4980" s="682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9" t="str">
        <f t="shared" si="141"/>
        <v>10,25</v>
      </c>
      <c r="L4980" s="499" t="s">
        <v>266</v>
      </c>
      <c r="M4980" s="499">
        <v>1731.2799999999997</v>
      </c>
      <c r="N4980" s="502">
        <v>0.5</v>
      </c>
    </row>
    <row r="4981" spans="1:14" ht="19.5" hidden="1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8" t="str">
        <f t="shared" si="141"/>
        <v>10,25</v>
      </c>
      <c r="L4981" s="508" t="s">
        <v>266</v>
      </c>
      <c r="M4981" s="508">
        <v>18298.060000000005</v>
      </c>
      <c r="N4981" s="512">
        <v>0.41666666666666669</v>
      </c>
    </row>
    <row r="4982" spans="1:14" ht="19.5" hidden="1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8" t="str">
        <f t="shared" si="141"/>
        <v>10,25</v>
      </c>
      <c r="L4982" s="518" t="s">
        <v>266</v>
      </c>
      <c r="M4982" s="518">
        <v>17963.82</v>
      </c>
      <c r="N4982" s="522">
        <v>0.45833333333333331</v>
      </c>
    </row>
    <row r="4983" spans="1:14" ht="19.5" hidden="1" thickBot="1" x14ac:dyDescent="0.3">
      <c r="A4983" s="685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5" t="str">
        <f t="shared" si="141"/>
        <v>10,25</v>
      </c>
      <c r="L4983" s="535" t="s">
        <v>266</v>
      </c>
      <c r="M4983" s="535">
        <v>467.52</v>
      </c>
      <c r="N4983" s="539">
        <v>0.5</v>
      </c>
    </row>
    <row r="4984" spans="1:14" ht="19.5" hidden="1" thickBot="1" x14ac:dyDescent="0.3">
      <c r="A4984" s="689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7" t="str">
        <f t="shared" si="141"/>
        <v>10,25</v>
      </c>
      <c r="L4984" s="567" t="s">
        <v>266</v>
      </c>
      <c r="M4984" s="567">
        <v>5458.3199999999988</v>
      </c>
      <c r="N4984" s="571">
        <v>0.5</v>
      </c>
    </row>
    <row r="4985" spans="1:14" ht="19.5" hidden="1" thickBot="1" x14ac:dyDescent="0.3">
      <c r="A4985" s="689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4" t="str">
        <f t="shared" si="141"/>
        <v>10,25</v>
      </c>
      <c r="L4985" s="594" t="s">
        <v>266</v>
      </c>
      <c r="M4985" s="594">
        <v>9251.1000000000022</v>
      </c>
      <c r="N4985" s="598">
        <v>0.5</v>
      </c>
    </row>
    <row r="4986" spans="1:14" ht="19.5" hidden="1" thickBot="1" x14ac:dyDescent="0.3">
      <c r="A4986" s="680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>
        <v>13.529</v>
      </c>
      <c r="F4986" s="483" t="s">
        <v>16</v>
      </c>
      <c r="G4986" s="549"/>
      <c r="H4986" s="483" t="s">
        <v>1097</v>
      </c>
      <c r="I4986" s="484" t="s">
        <v>1097</v>
      </c>
      <c r="J4986" s="485"/>
      <c r="K4986" s="483" t="str">
        <f t="shared" si="141"/>
        <v>10,25</v>
      </c>
      <c r="L4986" s="483" t="s">
        <v>265</v>
      </c>
      <c r="M4986" s="483">
        <v>13482.76</v>
      </c>
      <c r="N4986" s="486">
        <v>0.375</v>
      </c>
    </row>
    <row r="4987" spans="1:14" ht="19.5" hidden="1" thickBot="1" x14ac:dyDescent="0.3">
      <c r="A4987" s="681"/>
      <c r="B4987" s="645" t="s">
        <v>1094</v>
      </c>
      <c r="C4987" s="646" t="s">
        <v>26</v>
      </c>
      <c r="D4987" s="647">
        <v>3.7669999999999999</v>
      </c>
      <c r="E4987" s="648">
        <v>3.77</v>
      </c>
      <c r="F4987" s="649" t="s">
        <v>16</v>
      </c>
      <c r="G4987" s="650" t="s">
        <v>496</v>
      </c>
      <c r="H4987" s="649" t="s">
        <v>1097</v>
      </c>
      <c r="I4987" s="651" t="s">
        <v>1097</v>
      </c>
      <c r="J4987" s="652"/>
      <c r="K4987" s="649" t="str">
        <f t="shared" si="141"/>
        <v>10,25</v>
      </c>
      <c r="L4987" s="649" t="s">
        <v>265</v>
      </c>
      <c r="M4987" s="649">
        <v>3767.16</v>
      </c>
      <c r="N4987" s="653">
        <v>0.375</v>
      </c>
    </row>
    <row r="4988" spans="1:14" ht="19.5" hidden="1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>
        <v>17.655000000000001</v>
      </c>
      <c r="F4988" s="508" t="s">
        <v>16</v>
      </c>
      <c r="G4988" s="509"/>
      <c r="H4988" s="508" t="s">
        <v>1098</v>
      </c>
      <c r="I4988" s="510" t="s">
        <v>1100</v>
      </c>
      <c r="J4988" s="511"/>
      <c r="K4988" s="508" t="str">
        <f t="shared" si="141"/>
        <v>10,25</v>
      </c>
      <c r="L4988" s="508" t="s">
        <v>265</v>
      </c>
      <c r="M4988" s="508">
        <v>17621.099999999999</v>
      </c>
      <c r="N4988" s="512">
        <v>0.375</v>
      </c>
    </row>
    <row r="4989" spans="1:14" ht="19.5" hidden="1" thickBot="1" x14ac:dyDescent="0.3">
      <c r="A4989" s="680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>
        <v>3.24</v>
      </c>
      <c r="F4989" s="483" t="s">
        <v>16</v>
      </c>
      <c r="G4989" s="549"/>
      <c r="H4989" s="483" t="s">
        <v>1098</v>
      </c>
      <c r="I4989" s="484" t="s">
        <v>1100</v>
      </c>
      <c r="J4989" s="485"/>
      <c r="K4989" s="483" t="str">
        <f t="shared" si="141"/>
        <v>10,25</v>
      </c>
      <c r="L4989" s="483" t="s">
        <v>28</v>
      </c>
      <c r="M4989" s="483">
        <v>3210.4</v>
      </c>
      <c r="N4989" s="486">
        <v>0.41666666666666669</v>
      </c>
    </row>
    <row r="4990" spans="1:14" ht="19.5" hidden="1" thickBot="1" x14ac:dyDescent="0.3">
      <c r="A4990" s="682"/>
      <c r="B4990" s="523" t="s">
        <v>1094</v>
      </c>
      <c r="C4990" s="524" t="s">
        <v>21</v>
      </c>
      <c r="D4990" s="525">
        <v>0.32</v>
      </c>
      <c r="E4990" s="526">
        <v>0.35</v>
      </c>
      <c r="F4990" s="527" t="s">
        <v>16</v>
      </c>
      <c r="G4990" s="561" t="s">
        <v>844</v>
      </c>
      <c r="H4990" s="527" t="s">
        <v>1098</v>
      </c>
      <c r="I4990" s="528" t="s">
        <v>1100</v>
      </c>
      <c r="J4990" s="529"/>
      <c r="K4990" s="527" t="str">
        <f t="shared" si="141"/>
        <v>10,25</v>
      </c>
      <c r="L4990" s="527" t="s">
        <v>28</v>
      </c>
      <c r="M4990" s="527">
        <v>347.63999999999993</v>
      </c>
      <c r="N4990" s="530">
        <v>0.41666666666666669</v>
      </c>
    </row>
    <row r="4991" spans="1:14" ht="19.5" hidden="1" thickBot="1" x14ac:dyDescent="0.3">
      <c r="A4991" s="681"/>
      <c r="B4991" s="645" t="s">
        <v>1094</v>
      </c>
      <c r="C4991" s="646" t="s">
        <v>21</v>
      </c>
      <c r="D4991" s="647">
        <v>13.304</v>
      </c>
      <c r="E4991" s="648">
        <v>13.452999999999999</v>
      </c>
      <c r="F4991" s="649" t="s">
        <v>16</v>
      </c>
      <c r="G4991" s="650" t="s">
        <v>845</v>
      </c>
      <c r="H4991" s="649" t="s">
        <v>1098</v>
      </c>
      <c r="I4991" s="651" t="s">
        <v>1100</v>
      </c>
      <c r="J4991" s="652"/>
      <c r="K4991" s="649" t="str">
        <f t="shared" si="141"/>
        <v>10,25</v>
      </c>
      <c r="L4991" s="649" t="s">
        <v>28</v>
      </c>
      <c r="M4991" s="649">
        <v>13400.519999999999</v>
      </c>
      <c r="N4991" s="653">
        <v>0.41666666666666669</v>
      </c>
    </row>
    <row r="4992" spans="1:14" ht="19.5" hidden="1" thickBot="1" x14ac:dyDescent="0.3">
      <c r="A4992" s="685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>
        <f>5.352+0.043</f>
        <v>5.3950000000000005</v>
      </c>
      <c r="F4992" s="535" t="s">
        <v>16</v>
      </c>
      <c r="G4992" s="536"/>
      <c r="H4992" s="535" t="s">
        <v>1098</v>
      </c>
      <c r="I4992" s="537" t="s">
        <v>1100</v>
      </c>
      <c r="J4992" s="538" t="s">
        <v>986</v>
      </c>
      <c r="K4992" s="535" t="str">
        <f t="shared" si="141"/>
        <v>10,25</v>
      </c>
      <c r="L4992" s="535" t="s">
        <v>28</v>
      </c>
      <c r="M4992" s="535">
        <v>5373.1200000000008</v>
      </c>
      <c r="N4992" s="539">
        <v>0.45833333333333331</v>
      </c>
    </row>
    <row r="4993" spans="1:14" ht="19.5" hidden="1" thickBot="1" x14ac:dyDescent="0.3">
      <c r="A4993" s="689"/>
      <c r="B4993" s="563" t="s">
        <v>1094</v>
      </c>
      <c r="C4993" s="564" t="s">
        <v>839</v>
      </c>
      <c r="D4993" s="565">
        <v>1.351</v>
      </c>
      <c r="E4993" s="566">
        <v>1.425</v>
      </c>
      <c r="F4993" s="567" t="s">
        <v>16</v>
      </c>
      <c r="G4993" s="568"/>
      <c r="H4993" s="567" t="s">
        <v>1098</v>
      </c>
      <c r="I4993" s="569" t="s">
        <v>1100</v>
      </c>
      <c r="J4993" s="570"/>
      <c r="K4993" s="567" t="str">
        <f t="shared" si="141"/>
        <v>10,25</v>
      </c>
      <c r="L4993" s="567" t="s">
        <v>28</v>
      </c>
      <c r="M4993" s="567">
        <v>1417.3799999999997</v>
      </c>
      <c r="N4993" s="571">
        <v>0.45833333333333331</v>
      </c>
    </row>
    <row r="4994" spans="1:14" ht="19.5" hidden="1" thickBot="1" x14ac:dyDescent="0.3">
      <c r="A4994" s="686"/>
      <c r="B4994" s="636" t="s">
        <v>1094</v>
      </c>
      <c r="C4994" s="637" t="s">
        <v>23</v>
      </c>
      <c r="D4994" s="638">
        <v>10.577999999999999</v>
      </c>
      <c r="E4994" s="639">
        <v>10.71</v>
      </c>
      <c r="F4994" s="640" t="s">
        <v>16</v>
      </c>
      <c r="G4994" s="641"/>
      <c r="H4994" s="640" t="s">
        <v>1098</v>
      </c>
      <c r="I4994" s="642" t="s">
        <v>1100</v>
      </c>
      <c r="J4994" s="643"/>
      <c r="K4994" s="640" t="str">
        <f t="shared" si="141"/>
        <v>10,25</v>
      </c>
      <c r="L4994" s="640" t="s">
        <v>28</v>
      </c>
      <c r="M4994" s="640">
        <v>10693.11</v>
      </c>
      <c r="N4994" s="644">
        <v>0.45833333333333331</v>
      </c>
    </row>
    <row r="4995" spans="1:14" ht="19.5" hidden="1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8" t="str">
        <f t="shared" si="141"/>
        <v>10,25</v>
      </c>
      <c r="L4995" s="518" t="s">
        <v>266</v>
      </c>
      <c r="M4995" s="518">
        <v>18037.259999999998</v>
      </c>
      <c r="N4995" s="522">
        <v>0.41666666666666669</v>
      </c>
    </row>
    <row r="4996" spans="1:14" ht="28.5" hidden="1" customHeight="1" x14ac:dyDescent="0.25">
      <c r="A4996" s="685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>
        <v>8.359</v>
      </c>
      <c r="F4996" s="535" t="s">
        <v>16</v>
      </c>
      <c r="G4996" s="687" t="s">
        <v>1099</v>
      </c>
      <c r="H4996" s="535" t="s">
        <v>1098</v>
      </c>
      <c r="I4996" s="537" t="s">
        <v>1100</v>
      </c>
      <c r="J4996" s="538"/>
      <c r="K4996" s="535" t="str">
        <f t="shared" si="141"/>
        <v>10,25</v>
      </c>
      <c r="L4996" s="535" t="s">
        <v>28</v>
      </c>
      <c r="M4996" s="535">
        <v>8318.1099999999988</v>
      </c>
      <c r="N4996" s="539">
        <v>0.5</v>
      </c>
    </row>
    <row r="4997" spans="1:14" ht="28.5" hidden="1" customHeight="1" thickBot="1" x14ac:dyDescent="0.3">
      <c r="A4997" s="686"/>
      <c r="B4997" s="636" t="s">
        <v>1094</v>
      </c>
      <c r="C4997" s="637" t="s">
        <v>24</v>
      </c>
      <c r="D4997" s="638">
        <v>5.9029999999999996</v>
      </c>
      <c r="E4997" s="639">
        <v>6.0919999999999996</v>
      </c>
      <c r="F4997" s="640" t="s">
        <v>16</v>
      </c>
      <c r="G4997" s="688"/>
      <c r="H4997" s="640" t="s">
        <v>1098</v>
      </c>
      <c r="I4997" s="642" t="s">
        <v>1100</v>
      </c>
      <c r="J4997" s="643"/>
      <c r="K4997" s="640" t="str">
        <f t="shared" si="141"/>
        <v>10,25</v>
      </c>
      <c r="L4997" s="640" t="s">
        <v>28</v>
      </c>
      <c r="M4997" s="640">
        <v>6049.54</v>
      </c>
      <c r="N4997" s="644">
        <v>0.5</v>
      </c>
    </row>
    <row r="4998" spans="1:14" ht="19.5" hidden="1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>
        <v>11.920999999999999</v>
      </c>
      <c r="F4998" s="518" t="s">
        <v>30</v>
      </c>
      <c r="G4998" s="519"/>
      <c r="H4998" s="518" t="s">
        <v>1097</v>
      </c>
      <c r="I4998" s="520" t="s">
        <v>1097</v>
      </c>
      <c r="J4998" s="521"/>
      <c r="K4998" s="518" t="str">
        <f t="shared" si="141"/>
        <v>10,25</v>
      </c>
      <c r="L4998" s="518" t="s">
        <v>265</v>
      </c>
      <c r="M4998" s="518">
        <v>11921.599999999999</v>
      </c>
      <c r="N4998" s="522">
        <v>0.375</v>
      </c>
    </row>
    <row r="4999" spans="1:14" ht="19.5" hidden="1" thickBot="1" x14ac:dyDescent="0.3">
      <c r="A4999" s="685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>
        <v>10.007999999999999</v>
      </c>
      <c r="F4999" s="535" t="s">
        <v>30</v>
      </c>
      <c r="G4999" s="687" t="s">
        <v>72</v>
      </c>
      <c r="H4999" s="535" t="s">
        <v>1100</v>
      </c>
      <c r="I4999" s="537" t="s">
        <v>1100</v>
      </c>
      <c r="J4999" s="538"/>
      <c r="K4999" s="535" t="str">
        <f t="shared" si="141"/>
        <v>10,25</v>
      </c>
      <c r="L4999" s="535" t="s">
        <v>265</v>
      </c>
      <c r="M4999" s="535">
        <v>10008.200000000001</v>
      </c>
      <c r="N4999" s="539">
        <v>0.33333333333333331</v>
      </c>
    </row>
    <row r="5000" spans="1:14" ht="19.5" hidden="1" thickBot="1" x14ac:dyDescent="0.3">
      <c r="A5000" s="686"/>
      <c r="B5000" s="636" t="s">
        <v>1096</v>
      </c>
      <c r="C5000" s="637" t="s">
        <v>26</v>
      </c>
      <c r="D5000" s="638">
        <v>3.585</v>
      </c>
      <c r="E5000" s="639">
        <v>3.6110000000000002</v>
      </c>
      <c r="F5000" s="640" t="s">
        <v>16</v>
      </c>
      <c r="G5000" s="688"/>
      <c r="H5000" s="640" t="s">
        <v>1100</v>
      </c>
      <c r="I5000" s="642" t="s">
        <v>1100</v>
      </c>
      <c r="J5000" s="643"/>
      <c r="K5000" s="640" t="str">
        <f t="shared" si="141"/>
        <v>10,25</v>
      </c>
      <c r="L5000" s="640" t="s">
        <v>265</v>
      </c>
      <c r="M5000" s="640">
        <v>3600</v>
      </c>
      <c r="N5000" s="644">
        <v>0.41666666666666669</v>
      </c>
    </row>
    <row r="5001" spans="1:14" ht="19.5" hidden="1" thickBot="1" x14ac:dyDescent="0.3">
      <c r="A5001" s="680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>
        <v>16.280999999999999</v>
      </c>
      <c r="F5001" s="483" t="s">
        <v>16</v>
      </c>
      <c r="G5001" s="549"/>
      <c r="H5001" s="483" t="s">
        <v>1100</v>
      </c>
      <c r="I5001" s="484" t="s">
        <v>1100</v>
      </c>
      <c r="J5001" s="485"/>
      <c r="K5001" s="483" t="str">
        <f t="shared" si="141"/>
        <v>10,25</v>
      </c>
      <c r="L5001" s="483" t="s">
        <v>265</v>
      </c>
      <c r="M5001" s="483">
        <v>16225.259999999998</v>
      </c>
      <c r="N5001" s="486">
        <v>0.375</v>
      </c>
    </row>
    <row r="5002" spans="1:14" ht="19.5" hidden="1" thickBot="1" x14ac:dyDescent="0.3">
      <c r="A5002" s="682"/>
      <c r="B5002" s="495" t="s">
        <v>1096</v>
      </c>
      <c r="C5002" s="496" t="s">
        <v>952</v>
      </c>
      <c r="D5002" s="497">
        <v>1.125</v>
      </c>
      <c r="E5002" s="498">
        <v>1.1739999999999999</v>
      </c>
      <c r="F5002" s="499" t="s">
        <v>16</v>
      </c>
      <c r="G5002" s="562"/>
      <c r="H5002" s="499" t="s">
        <v>1100</v>
      </c>
      <c r="I5002" s="500" t="s">
        <v>1100</v>
      </c>
      <c r="J5002" s="501"/>
      <c r="K5002" s="499" t="str">
        <f t="shared" si="141"/>
        <v>10,25</v>
      </c>
      <c r="L5002" s="499" t="s">
        <v>266</v>
      </c>
      <c r="M5002" s="499">
        <v>1173.7200000000003</v>
      </c>
      <c r="N5002" s="502">
        <v>0.375</v>
      </c>
    </row>
    <row r="5003" spans="1:14" ht="19.5" hidden="1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>
        <v>9.3390000000000004</v>
      </c>
      <c r="F5003" s="508" t="s">
        <v>30</v>
      </c>
      <c r="G5003" s="509" t="s">
        <v>23</v>
      </c>
      <c r="H5003" s="508" t="s">
        <v>1100</v>
      </c>
      <c r="I5003" s="510" t="s">
        <v>1100</v>
      </c>
      <c r="J5003" s="511"/>
      <c r="K5003" s="508" t="str">
        <f t="shared" si="141"/>
        <v>10,25</v>
      </c>
      <c r="L5003" s="508" t="s">
        <v>28</v>
      </c>
      <c r="M5003" s="508">
        <v>9339.6</v>
      </c>
      <c r="N5003" s="512">
        <v>0.5</v>
      </c>
    </row>
    <row r="5004" spans="1:14" ht="38.25" hidden="1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>
        <v>12.224</v>
      </c>
      <c r="F5004" s="518" t="s">
        <v>16</v>
      </c>
      <c r="G5004" s="519" t="s">
        <v>1101</v>
      </c>
      <c r="H5004" s="518" t="s">
        <v>1100</v>
      </c>
      <c r="I5004" s="520" t="s">
        <v>1102</v>
      </c>
      <c r="J5004" s="521"/>
      <c r="K5004" s="518" t="str">
        <f t="shared" si="141"/>
        <v>10,25</v>
      </c>
      <c r="L5004" s="518" t="s">
        <v>28</v>
      </c>
      <c r="M5004" s="518">
        <v>12181.84</v>
      </c>
      <c r="N5004" s="522">
        <v>0.5</v>
      </c>
    </row>
    <row r="5005" spans="1:14" ht="19.5" hidden="1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>
        <v>17.7</v>
      </c>
      <c r="F5005" s="508" t="s">
        <v>16</v>
      </c>
      <c r="G5005" s="509"/>
      <c r="H5005" s="508" t="s">
        <v>1102</v>
      </c>
      <c r="I5005" s="510" t="s">
        <v>1102</v>
      </c>
      <c r="J5005" s="511"/>
      <c r="K5005" s="508" t="str">
        <f t="shared" si="141"/>
        <v>10,25</v>
      </c>
      <c r="L5005" s="508" t="s">
        <v>265</v>
      </c>
      <c r="M5005" s="508">
        <v>17670.72</v>
      </c>
      <c r="N5005" s="512">
        <v>0.375</v>
      </c>
    </row>
    <row r="5006" spans="1:14" ht="19.5" hidden="1" thickBot="1" x14ac:dyDescent="0.3">
      <c r="A5006" s="680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>
        <v>3.0369999999999999</v>
      </c>
      <c r="F5006" s="483" t="s">
        <v>16</v>
      </c>
      <c r="G5006" s="549"/>
      <c r="H5006" s="483" t="s">
        <v>1102</v>
      </c>
      <c r="I5006" s="484" t="s">
        <v>1102</v>
      </c>
      <c r="J5006" s="485"/>
      <c r="K5006" s="483" t="str">
        <f t="shared" si="141"/>
        <v>10,25</v>
      </c>
      <c r="L5006" s="483" t="s">
        <v>28</v>
      </c>
      <c r="M5006" s="483">
        <v>3006.0299999999997</v>
      </c>
      <c r="N5006" s="486">
        <v>0.41666666666666669</v>
      </c>
    </row>
    <row r="5007" spans="1:14" ht="19.5" hidden="1" thickBot="1" x14ac:dyDescent="0.3">
      <c r="A5007" s="682"/>
      <c r="B5007" s="523" t="s">
        <v>1097</v>
      </c>
      <c r="C5007" s="524" t="s">
        <v>24</v>
      </c>
      <c r="D5007" s="525">
        <v>2.1379999999999999</v>
      </c>
      <c r="E5007" s="526">
        <v>2.2810000000000001</v>
      </c>
      <c r="F5007" s="527" t="s">
        <v>16</v>
      </c>
      <c r="G5007" s="561"/>
      <c r="H5007" s="527" t="s">
        <v>1102</v>
      </c>
      <c r="I5007" s="528" t="s">
        <v>1102</v>
      </c>
      <c r="J5007" s="529"/>
      <c r="K5007" s="527" t="str">
        <f t="shared" si="141"/>
        <v>10,25</v>
      </c>
      <c r="L5007" s="527" t="s">
        <v>28</v>
      </c>
      <c r="M5007" s="527">
        <v>2264.83</v>
      </c>
      <c r="N5007" s="530">
        <v>0.41666666666666669</v>
      </c>
    </row>
    <row r="5008" spans="1:14" ht="19.5" hidden="1" thickBot="1" x14ac:dyDescent="0.3">
      <c r="A5008" s="681"/>
      <c r="B5008" s="645" t="s">
        <v>1097</v>
      </c>
      <c r="C5008" s="646" t="s">
        <v>25</v>
      </c>
      <c r="D5008" s="647">
        <v>11.97</v>
      </c>
      <c r="E5008" s="648">
        <v>12.111000000000001</v>
      </c>
      <c r="F5008" s="649" t="s">
        <v>16</v>
      </c>
      <c r="G5008" s="650"/>
      <c r="H5008" s="649" t="s">
        <v>1102</v>
      </c>
      <c r="I5008" s="651" t="s">
        <v>1102</v>
      </c>
      <c r="J5008" s="652"/>
      <c r="K5008" s="649" t="str">
        <f t="shared" si="141"/>
        <v>10,25</v>
      </c>
      <c r="L5008" s="649" t="s">
        <v>28</v>
      </c>
      <c r="M5008" s="649">
        <v>12059.52</v>
      </c>
      <c r="N5008" s="653">
        <v>0.41666666666666669</v>
      </c>
    </row>
    <row r="5009" spans="1:14" ht="19.5" hidden="1" thickBot="1" x14ac:dyDescent="0.3">
      <c r="A5009" s="685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>
        <v>4.21</v>
      </c>
      <c r="F5009" s="535" t="s">
        <v>16</v>
      </c>
      <c r="G5009" s="536"/>
      <c r="H5009" s="535" t="s">
        <v>1102</v>
      </c>
      <c r="I5009" s="537" t="s">
        <v>1102</v>
      </c>
      <c r="J5009" s="538"/>
      <c r="K5009" s="535" t="str">
        <f t="shared" si="141"/>
        <v>10,25</v>
      </c>
      <c r="L5009" s="535" t="s">
        <v>266</v>
      </c>
      <c r="M5009" s="535">
        <v>4210.92</v>
      </c>
      <c r="N5009" s="539">
        <v>0.45833333333333331</v>
      </c>
    </row>
    <row r="5010" spans="1:14" ht="19.5" hidden="1" thickBot="1" x14ac:dyDescent="0.3">
      <c r="A5010" s="689"/>
      <c r="B5010" s="563" t="s">
        <v>1097</v>
      </c>
      <c r="C5010" s="564" t="s">
        <v>23</v>
      </c>
      <c r="D5010" s="565">
        <v>9.4610000000000003</v>
      </c>
      <c r="E5010" s="566">
        <v>9.6470000000000002</v>
      </c>
      <c r="F5010" s="567" t="s">
        <v>16</v>
      </c>
      <c r="G5010" s="568"/>
      <c r="H5010" s="567" t="s">
        <v>1102</v>
      </c>
      <c r="I5010" s="569" t="s">
        <v>1102</v>
      </c>
      <c r="J5010" s="570"/>
      <c r="K5010" s="567" t="str">
        <f t="shared" si="141"/>
        <v>10,25</v>
      </c>
      <c r="L5010" s="567" t="s">
        <v>28</v>
      </c>
      <c r="M5010" s="567">
        <v>9589.2800000000007</v>
      </c>
      <c r="N5010" s="571">
        <v>0.45833333333333331</v>
      </c>
    </row>
    <row r="5011" spans="1:14" ht="19.5" hidden="1" thickBot="1" x14ac:dyDescent="0.3">
      <c r="A5011" s="686"/>
      <c r="B5011" s="636" t="s">
        <v>1097</v>
      </c>
      <c r="C5011" s="637" t="s">
        <v>47</v>
      </c>
      <c r="D5011" s="638">
        <v>3.4649999999999999</v>
      </c>
      <c r="E5011" s="639">
        <v>3.4929999999999999</v>
      </c>
      <c r="F5011" s="640" t="s">
        <v>16</v>
      </c>
      <c r="G5011" s="641"/>
      <c r="H5011" s="640" t="s">
        <v>1102</v>
      </c>
      <c r="I5011" s="642" t="s">
        <v>1102</v>
      </c>
      <c r="J5011" s="643"/>
      <c r="K5011" s="640" t="str">
        <f t="shared" si="141"/>
        <v>10,25</v>
      </c>
      <c r="L5011" s="640" t="s">
        <v>28</v>
      </c>
      <c r="M5011" s="640">
        <v>3473.64</v>
      </c>
      <c r="N5011" s="644">
        <v>0.45833333333333331</v>
      </c>
    </row>
    <row r="5012" spans="1:14" ht="19.5" hidden="1" thickBot="1" x14ac:dyDescent="0.3">
      <c r="A5012" s="680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>
        <v>8.4969999999999999</v>
      </c>
      <c r="F5012" s="483" t="s">
        <v>30</v>
      </c>
      <c r="G5012" s="549" t="s">
        <v>23</v>
      </c>
      <c r="H5012" s="483" t="s">
        <v>1102</v>
      </c>
      <c r="I5012" s="484" t="s">
        <v>1102</v>
      </c>
      <c r="J5012" s="485"/>
      <c r="K5012" s="483" t="str">
        <f t="shared" si="141"/>
        <v>10,25</v>
      </c>
      <c r="L5012" s="483" t="s">
        <v>28</v>
      </c>
      <c r="M5012" s="483">
        <v>8497.68</v>
      </c>
      <c r="N5012" s="486">
        <v>0.41666666666666669</v>
      </c>
    </row>
    <row r="5013" spans="1:14" ht="19.5" hidden="1" thickBot="1" x14ac:dyDescent="0.3">
      <c r="A5013" s="681"/>
      <c r="B5013" s="645" t="s">
        <v>1097</v>
      </c>
      <c r="C5013" s="646" t="s">
        <v>23</v>
      </c>
      <c r="D5013" s="647">
        <v>4.2009999999999996</v>
      </c>
      <c r="E5013" s="648">
        <v>4.2009999999999996</v>
      </c>
      <c r="F5013" s="649" t="s">
        <v>30</v>
      </c>
      <c r="G5013" s="650"/>
      <c r="H5013" s="649" t="s">
        <v>1102</v>
      </c>
      <c r="I5013" s="651" t="s">
        <v>1102</v>
      </c>
      <c r="J5013" s="652"/>
      <c r="K5013" s="649" t="str">
        <f t="shared" si="141"/>
        <v>10,25</v>
      </c>
      <c r="L5013" s="649" t="s">
        <v>28</v>
      </c>
      <c r="M5013" s="649">
        <v>4201.2800000000007</v>
      </c>
      <c r="N5013" s="653">
        <v>0.41666666666666669</v>
      </c>
    </row>
    <row r="5014" spans="1:14" ht="19.5" hidden="1" thickBot="1" x14ac:dyDescent="0.3">
      <c r="A5014" s="685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>
        <v>5.3170000000000002</v>
      </c>
      <c r="F5014" s="535" t="s">
        <v>30</v>
      </c>
      <c r="G5014" s="536"/>
      <c r="H5014" s="535" t="s">
        <v>1102</v>
      </c>
      <c r="I5014" s="537" t="s">
        <v>1102</v>
      </c>
      <c r="J5014" s="538"/>
      <c r="K5014" s="535" t="str">
        <f t="shared" si="141"/>
        <v>10,25</v>
      </c>
      <c r="L5014" s="535" t="s">
        <v>28</v>
      </c>
      <c r="M5014" s="535">
        <v>5317.68</v>
      </c>
      <c r="N5014" s="539">
        <v>0.45833333333333331</v>
      </c>
    </row>
    <row r="5015" spans="1:14" ht="19.5" hidden="1" thickBot="1" x14ac:dyDescent="0.3">
      <c r="A5015" s="686"/>
      <c r="B5015" s="636" t="s">
        <v>1097</v>
      </c>
      <c r="C5015" s="637" t="s">
        <v>47</v>
      </c>
      <c r="D5015" s="638">
        <v>6.2270000000000003</v>
      </c>
      <c r="E5015" s="639">
        <f>6.19+0.036</f>
        <v>6.226</v>
      </c>
      <c r="F5015" s="640" t="s">
        <v>30</v>
      </c>
      <c r="G5015" s="641"/>
      <c r="H5015" s="640" t="s">
        <v>1102</v>
      </c>
      <c r="I5015" s="642" t="s">
        <v>1105</v>
      </c>
      <c r="J5015" s="643" t="s">
        <v>986</v>
      </c>
      <c r="K5015" s="640" t="str">
        <f t="shared" si="141"/>
        <v>10,25</v>
      </c>
      <c r="L5015" s="640" t="s">
        <v>28</v>
      </c>
      <c r="M5015" s="640">
        <v>6227.72</v>
      </c>
      <c r="N5015" s="644">
        <v>0.45833333333333331</v>
      </c>
    </row>
    <row r="5016" spans="1:14" ht="66.75" hidden="1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>
        <f>9.511+0.036</f>
        <v>9.5469999999999988</v>
      </c>
      <c r="F5016" s="518" t="s">
        <v>30</v>
      </c>
      <c r="G5016" s="519" t="s">
        <v>1103</v>
      </c>
      <c r="H5016" s="518" t="s">
        <v>1102</v>
      </c>
      <c r="I5016" s="520" t="s">
        <v>1102</v>
      </c>
      <c r="J5016" s="521" t="s">
        <v>986</v>
      </c>
      <c r="K5016" s="518" t="str">
        <f t="shared" si="141"/>
        <v>10,25</v>
      </c>
      <c r="L5016" s="518" t="s">
        <v>28</v>
      </c>
      <c r="M5016" s="518">
        <v>9548.1200000000008</v>
      </c>
      <c r="N5016" s="522">
        <v>0.5</v>
      </c>
    </row>
    <row r="5017" spans="1:14" ht="19.5" hidden="1" thickBot="1" x14ac:dyDescent="0.3">
      <c r="A5017" s="676">
        <f t="shared" ref="A5017:A5079" si="142">MAX(A5001:A5016)+1</f>
        <v>2842</v>
      </c>
      <c r="B5017" s="552" t="s">
        <v>1097</v>
      </c>
      <c r="C5017" s="553" t="s">
        <v>480</v>
      </c>
      <c r="D5017" s="554">
        <v>14.34</v>
      </c>
      <c r="E5017" s="555">
        <v>14.504</v>
      </c>
      <c r="F5017" s="556" t="s">
        <v>16</v>
      </c>
      <c r="G5017" s="557"/>
      <c r="H5017" s="556" t="s">
        <v>1102</v>
      </c>
      <c r="I5017" s="558" t="s">
        <v>1102</v>
      </c>
      <c r="J5017" s="559"/>
      <c r="K5017" s="556" t="str">
        <f t="shared" si="141"/>
        <v>10,25</v>
      </c>
      <c r="L5017" s="556" t="s">
        <v>266</v>
      </c>
      <c r="M5017" s="556">
        <v>14462.160000000003</v>
      </c>
      <c r="N5017" s="560">
        <v>0.5</v>
      </c>
    </row>
    <row r="5018" spans="1:14" ht="38.25" hidden="1" thickBot="1" x14ac:dyDescent="0.3">
      <c r="A5018" s="513">
        <f t="shared" si="142"/>
        <v>2843</v>
      </c>
      <c r="B5018" s="514" t="s">
        <v>1102</v>
      </c>
      <c r="C5018" s="515" t="s">
        <v>44</v>
      </c>
      <c r="D5018" s="516">
        <v>14.005000000000001</v>
      </c>
      <c r="E5018" s="517">
        <v>14.103</v>
      </c>
      <c r="F5018" s="518" t="s">
        <v>16</v>
      </c>
      <c r="G5018" s="519" t="s">
        <v>1033</v>
      </c>
      <c r="H5018" s="518" t="s">
        <v>1104</v>
      </c>
      <c r="I5018" s="520" t="s">
        <v>1104</v>
      </c>
      <c r="J5018" s="521"/>
      <c r="K5018" s="518" t="str">
        <f t="shared" si="141"/>
        <v>10,25</v>
      </c>
      <c r="L5018" s="518" t="s">
        <v>266</v>
      </c>
      <c r="M5018" s="518">
        <v>14085.480000000001</v>
      </c>
      <c r="N5018" s="522">
        <v>0.41666666666666669</v>
      </c>
    </row>
    <row r="5019" spans="1:14" ht="18.75" customHeight="1" x14ac:dyDescent="0.25">
      <c r="A5019" s="685">
        <f t="shared" si="142"/>
        <v>2844</v>
      </c>
      <c r="B5019" s="531" t="s">
        <v>1102</v>
      </c>
      <c r="C5019" s="532" t="s">
        <v>23</v>
      </c>
      <c r="D5019" s="533">
        <v>2.823</v>
      </c>
      <c r="E5019" s="534">
        <v>2.843</v>
      </c>
      <c r="F5019" s="535" t="s">
        <v>16</v>
      </c>
      <c r="G5019" s="687" t="s">
        <v>843</v>
      </c>
      <c r="H5019" s="535" t="s">
        <v>1104</v>
      </c>
      <c r="I5019" s="537" t="s">
        <v>1104</v>
      </c>
      <c r="J5019" s="538"/>
      <c r="K5019" s="531"/>
      <c r="L5019" s="535" t="s">
        <v>28</v>
      </c>
      <c r="M5019" s="535">
        <v>2834.4000000000005</v>
      </c>
      <c r="N5019" s="539">
        <v>0.45833333333333331</v>
      </c>
    </row>
    <row r="5020" spans="1:14" ht="19.5" thickBot="1" x14ac:dyDescent="0.3">
      <c r="A5020" s="686"/>
      <c r="B5020" s="636" t="s">
        <v>1102</v>
      </c>
      <c r="C5020" s="637" t="s">
        <v>47</v>
      </c>
      <c r="D5020" s="638">
        <v>7.2229999999999999</v>
      </c>
      <c r="E5020" s="639">
        <v>7.3170000000000002</v>
      </c>
      <c r="F5020" s="640" t="s">
        <v>16</v>
      </c>
      <c r="G5020" s="688"/>
      <c r="H5020" s="640" t="s">
        <v>1104</v>
      </c>
      <c r="I5020" s="642" t="s">
        <v>1104</v>
      </c>
      <c r="J5020" s="643"/>
      <c r="K5020" s="636"/>
      <c r="L5020" s="640" t="s">
        <v>28</v>
      </c>
      <c r="M5020" s="640">
        <v>7294.2000000000007</v>
      </c>
      <c r="N5020" s="644">
        <v>0.45833333333333331</v>
      </c>
    </row>
    <row r="5021" spans="1:14" ht="19.5" thickBot="1" x14ac:dyDescent="0.3">
      <c r="A5021" s="677">
        <f t="shared" si="142"/>
        <v>2845</v>
      </c>
      <c r="B5021" s="573" t="s">
        <v>1102</v>
      </c>
      <c r="C5021" s="574" t="s">
        <v>981</v>
      </c>
      <c r="D5021" s="575">
        <v>6.9640000000000004</v>
      </c>
      <c r="E5021" s="576">
        <v>7.0449999999999999</v>
      </c>
      <c r="F5021" s="577" t="s">
        <v>16</v>
      </c>
      <c r="G5021" s="578" t="s">
        <v>467</v>
      </c>
      <c r="H5021" s="577" t="s">
        <v>1104</v>
      </c>
      <c r="I5021" s="579" t="s">
        <v>1104</v>
      </c>
      <c r="J5021" s="580"/>
      <c r="K5021" s="573"/>
      <c r="L5021" s="577" t="s">
        <v>266</v>
      </c>
      <c r="M5021" s="577">
        <v>6981.08</v>
      </c>
      <c r="N5021" s="581">
        <v>0.5</v>
      </c>
    </row>
    <row r="5022" spans="1:14" ht="19.5" thickBot="1" x14ac:dyDescent="0.3">
      <c r="A5022" s="503">
        <f t="shared" si="142"/>
        <v>2846</v>
      </c>
      <c r="B5022" s="504" t="s">
        <v>1106</v>
      </c>
      <c r="C5022" s="505" t="s">
        <v>848</v>
      </c>
      <c r="D5022" s="506">
        <v>17.8</v>
      </c>
      <c r="E5022" s="507">
        <v>17.896000000000001</v>
      </c>
      <c r="F5022" s="508" t="s">
        <v>16</v>
      </c>
      <c r="G5022" s="509"/>
      <c r="H5022" s="508" t="s">
        <v>1107</v>
      </c>
      <c r="I5022" s="510" t="s">
        <v>1107</v>
      </c>
      <c r="J5022" s="511"/>
      <c r="K5022" s="504"/>
      <c r="L5022" s="508" t="s">
        <v>266</v>
      </c>
      <c r="M5022" s="508">
        <v>17901.240000000002</v>
      </c>
      <c r="N5022" s="512">
        <v>0.375</v>
      </c>
    </row>
    <row r="5023" spans="1:14" ht="19.5" thickBot="1" x14ac:dyDescent="0.3">
      <c r="A5023" s="513">
        <f t="shared" si="142"/>
        <v>2847</v>
      </c>
      <c r="B5023" s="514" t="s">
        <v>1106</v>
      </c>
      <c r="C5023" s="515" t="s">
        <v>32</v>
      </c>
      <c r="D5023" s="516">
        <v>17.984000000000002</v>
      </c>
      <c r="E5023" s="517">
        <v>18.157</v>
      </c>
      <c r="F5023" s="518" t="s">
        <v>16</v>
      </c>
      <c r="G5023" s="519"/>
      <c r="H5023" s="518" t="s">
        <v>1107</v>
      </c>
      <c r="I5023" s="520" t="s">
        <v>1107</v>
      </c>
      <c r="J5023" s="521"/>
      <c r="K5023" s="514"/>
      <c r="L5023" s="518" t="s">
        <v>266</v>
      </c>
      <c r="M5023" s="518">
        <v>18118.68</v>
      </c>
      <c r="N5023" s="522">
        <v>0.41666666666666669</v>
      </c>
    </row>
    <row r="5024" spans="1:14" ht="19.5" thickBot="1" x14ac:dyDescent="0.3">
      <c r="A5024" s="503">
        <f t="shared" si="142"/>
        <v>2848</v>
      </c>
      <c r="B5024" s="504" t="s">
        <v>1106</v>
      </c>
      <c r="C5024" s="505" t="s">
        <v>32</v>
      </c>
      <c r="D5024" s="506">
        <v>18.015000000000001</v>
      </c>
      <c r="E5024" s="507">
        <v>18.149999999999999</v>
      </c>
      <c r="F5024" s="508" t="s">
        <v>16</v>
      </c>
      <c r="G5024" s="509"/>
      <c r="H5024" s="508" t="s">
        <v>1107</v>
      </c>
      <c r="I5024" s="510" t="s">
        <v>1107</v>
      </c>
      <c r="J5024" s="511"/>
      <c r="K5024" s="504"/>
      <c r="L5024" s="508" t="s">
        <v>266</v>
      </c>
      <c r="M5024" s="508">
        <v>18105.269999999997</v>
      </c>
      <c r="N5024" s="512">
        <v>0.45833333333333331</v>
      </c>
    </row>
    <row r="5025" spans="1:14" ht="19.5" thickBot="1" x14ac:dyDescent="0.3">
      <c r="A5025" s="513">
        <f t="shared" si="142"/>
        <v>2849</v>
      </c>
      <c r="B5025" s="514" t="s">
        <v>1106</v>
      </c>
      <c r="C5025" s="515" t="s">
        <v>32</v>
      </c>
      <c r="D5025" s="516">
        <v>18</v>
      </c>
      <c r="E5025" s="517">
        <v>18.006</v>
      </c>
      <c r="F5025" s="518" t="s">
        <v>16</v>
      </c>
      <c r="G5025" s="519"/>
      <c r="H5025" s="518" t="s">
        <v>1107</v>
      </c>
      <c r="I5025" s="520" t="s">
        <v>1107</v>
      </c>
      <c r="J5025" s="521"/>
      <c r="K5025" s="514"/>
      <c r="L5025" s="518" t="s">
        <v>266</v>
      </c>
      <c r="M5025" s="518">
        <v>18009.599999999999</v>
      </c>
      <c r="N5025" s="522">
        <v>0.5</v>
      </c>
    </row>
    <row r="5026" spans="1:14" x14ac:dyDescent="0.25">
      <c r="A5026" s="685">
        <f t="shared" si="142"/>
        <v>2850</v>
      </c>
      <c r="B5026" s="531" t="s">
        <v>1106</v>
      </c>
      <c r="C5026" s="532" t="s">
        <v>41</v>
      </c>
      <c r="D5026" s="533">
        <v>5.4029999999999996</v>
      </c>
      <c r="E5026" s="534">
        <v>5.4939999999999998</v>
      </c>
      <c r="F5026" s="535" t="s">
        <v>16</v>
      </c>
      <c r="G5026" s="536"/>
      <c r="H5026" s="535" t="s">
        <v>1107</v>
      </c>
      <c r="I5026" s="537" t="s">
        <v>1108</v>
      </c>
      <c r="J5026" s="538"/>
      <c r="K5026" s="531"/>
      <c r="L5026" s="535" t="s">
        <v>266</v>
      </c>
      <c r="M5026" s="535">
        <v>5485.2599999999993</v>
      </c>
      <c r="N5026" s="539">
        <v>0.54166666666666663</v>
      </c>
    </row>
    <row r="5027" spans="1:14" x14ac:dyDescent="0.25">
      <c r="A5027" s="689"/>
      <c r="B5027" s="563" t="s">
        <v>1106</v>
      </c>
      <c r="C5027" s="564" t="s">
        <v>811</v>
      </c>
      <c r="D5027" s="565">
        <v>5.4569999999999999</v>
      </c>
      <c r="E5027" s="566">
        <v>5.556</v>
      </c>
      <c r="F5027" s="567" t="s">
        <v>16</v>
      </c>
      <c r="G5027" s="568"/>
      <c r="H5027" s="567" t="s">
        <v>1107</v>
      </c>
      <c r="I5027" s="569" t="s">
        <v>1108</v>
      </c>
      <c r="J5027" s="570"/>
      <c r="K5027" s="563"/>
      <c r="L5027" s="567" t="s">
        <v>266</v>
      </c>
      <c r="M5027" s="567">
        <v>5545.3199999999988</v>
      </c>
      <c r="N5027" s="571">
        <v>0.54166666666666663</v>
      </c>
    </row>
    <row r="5028" spans="1:14" ht="19.5" thickBot="1" x14ac:dyDescent="0.3">
      <c r="A5028" s="689"/>
      <c r="B5028" s="590" t="s">
        <v>1106</v>
      </c>
      <c r="C5028" s="591" t="s">
        <v>32</v>
      </c>
      <c r="D5028" s="592">
        <v>5.5</v>
      </c>
      <c r="E5028" s="593">
        <v>5.5090000000000003</v>
      </c>
      <c r="F5028" s="594" t="s">
        <v>16</v>
      </c>
      <c r="G5028" s="595"/>
      <c r="H5028" s="594" t="s">
        <v>1107</v>
      </c>
      <c r="I5028" s="596" t="s">
        <v>1108</v>
      </c>
      <c r="J5028" s="597"/>
      <c r="K5028" s="590"/>
      <c r="L5028" s="594" t="s">
        <v>266</v>
      </c>
      <c r="M5028" s="594">
        <v>5505</v>
      </c>
      <c r="N5028" s="598">
        <v>0.54166666666666663</v>
      </c>
    </row>
    <row r="5029" spans="1:14" x14ac:dyDescent="0.25">
      <c r="A5029" s="680">
        <f t="shared" si="142"/>
        <v>2851</v>
      </c>
      <c r="B5029" s="479" t="s">
        <v>1104</v>
      </c>
      <c r="C5029" s="480" t="s">
        <v>26</v>
      </c>
      <c r="D5029" s="481">
        <v>13.332000000000001</v>
      </c>
      <c r="E5029" s="482">
        <v>13.513</v>
      </c>
      <c r="F5029" s="483" t="s">
        <v>16</v>
      </c>
      <c r="G5029" s="549"/>
      <c r="H5029" s="483" t="s">
        <v>1108</v>
      </c>
      <c r="I5029" s="484" t="s">
        <v>1108</v>
      </c>
      <c r="J5029" s="485"/>
      <c r="K5029" s="479"/>
      <c r="L5029" s="483" t="s">
        <v>265</v>
      </c>
      <c r="M5029" s="483">
        <v>13473.8</v>
      </c>
      <c r="N5029" s="486">
        <v>0.375</v>
      </c>
    </row>
    <row r="5030" spans="1:14" ht="19.5" thickBot="1" x14ac:dyDescent="0.3">
      <c r="A5030" s="681"/>
      <c r="B5030" s="645" t="s">
        <v>1104</v>
      </c>
      <c r="C5030" s="646" t="s">
        <v>26</v>
      </c>
      <c r="D5030" s="647">
        <v>3.81</v>
      </c>
      <c r="E5030" s="648">
        <v>3.806</v>
      </c>
      <c r="F5030" s="649" t="s">
        <v>16</v>
      </c>
      <c r="G5030" s="650" t="s">
        <v>496</v>
      </c>
      <c r="H5030" s="649" t="s">
        <v>1108</v>
      </c>
      <c r="I5030" s="651" t="s">
        <v>1108</v>
      </c>
      <c r="J5030" s="652"/>
      <c r="K5030" s="645"/>
      <c r="L5030" s="649" t="s">
        <v>265</v>
      </c>
      <c r="M5030" s="649">
        <v>3810.1099999999997</v>
      </c>
      <c r="N5030" s="653">
        <v>0.375</v>
      </c>
    </row>
    <row r="5031" spans="1:14" ht="19.5" thickBot="1" x14ac:dyDescent="0.3">
      <c r="A5031" s="503">
        <f t="shared" si="142"/>
        <v>2852</v>
      </c>
      <c r="B5031" s="504" t="s">
        <v>1104</v>
      </c>
      <c r="C5031" s="505" t="s">
        <v>26</v>
      </c>
      <c r="D5031" s="506">
        <v>17.297999999999998</v>
      </c>
      <c r="E5031" s="507">
        <v>17.501999999999999</v>
      </c>
      <c r="F5031" s="508" t="s">
        <v>16</v>
      </c>
      <c r="G5031" s="509"/>
      <c r="H5031" s="508" t="s">
        <v>1108</v>
      </c>
      <c r="I5031" s="510" t="s">
        <v>1108</v>
      </c>
      <c r="J5031" s="511"/>
      <c r="K5031" s="504"/>
      <c r="L5031" s="508" t="s">
        <v>265</v>
      </c>
      <c r="M5031" s="508">
        <v>17466.53</v>
      </c>
      <c r="N5031" s="512">
        <v>0.41666666666666669</v>
      </c>
    </row>
    <row r="5032" spans="1:14" ht="19.5" thickBot="1" x14ac:dyDescent="0.3">
      <c r="A5032" s="513">
        <f t="shared" si="142"/>
        <v>2853</v>
      </c>
      <c r="B5032" s="514" t="s">
        <v>1104</v>
      </c>
      <c r="C5032" s="515" t="s">
        <v>26</v>
      </c>
      <c r="D5032" s="516">
        <v>17.309000000000001</v>
      </c>
      <c r="E5032" s="517">
        <v>17.541</v>
      </c>
      <c r="F5032" s="518" t="s">
        <v>16</v>
      </c>
      <c r="G5032" s="519"/>
      <c r="H5032" s="518" t="s">
        <v>1109</v>
      </c>
      <c r="I5032" s="520" t="s">
        <v>1109</v>
      </c>
      <c r="J5032" s="521"/>
      <c r="K5032" s="514"/>
      <c r="L5032" s="518" t="s">
        <v>265</v>
      </c>
      <c r="M5032" s="518">
        <v>17498</v>
      </c>
      <c r="N5032" s="522">
        <v>0.375</v>
      </c>
    </row>
    <row r="5033" spans="1:14" ht="19.5" thickBot="1" x14ac:dyDescent="0.3">
      <c r="A5033" s="503">
        <f t="shared" si="142"/>
        <v>2854</v>
      </c>
      <c r="B5033" s="504" t="s">
        <v>1104</v>
      </c>
      <c r="C5033" s="505" t="s">
        <v>26</v>
      </c>
      <c r="D5033" s="506">
        <v>11.263</v>
      </c>
      <c r="E5033" s="507">
        <v>11.263</v>
      </c>
      <c r="F5033" s="508" t="s">
        <v>30</v>
      </c>
      <c r="G5033" s="509"/>
      <c r="H5033" s="508" t="s">
        <v>1108</v>
      </c>
      <c r="I5033" s="510" t="s">
        <v>1108</v>
      </c>
      <c r="J5033" s="511"/>
      <c r="K5033" s="504"/>
      <c r="L5033" s="508" t="s">
        <v>265</v>
      </c>
      <c r="M5033" s="508">
        <v>11263.32</v>
      </c>
      <c r="N5033" s="512">
        <v>0.375</v>
      </c>
    </row>
    <row r="5034" spans="1:14" ht="19.5" thickBot="1" x14ac:dyDescent="0.3">
      <c r="A5034" s="513">
        <f t="shared" si="142"/>
        <v>2855</v>
      </c>
      <c r="B5034" s="514" t="s">
        <v>1104</v>
      </c>
      <c r="C5034" s="515" t="s">
        <v>764</v>
      </c>
      <c r="D5034" s="516">
        <v>8.4920000000000009</v>
      </c>
      <c r="E5034" s="517">
        <v>8.4920000000000009</v>
      </c>
      <c r="F5034" s="518" t="s">
        <v>30</v>
      </c>
      <c r="G5034" s="519"/>
      <c r="H5034" s="518" t="s">
        <v>1108</v>
      </c>
      <c r="I5034" s="520" t="s">
        <v>1109</v>
      </c>
      <c r="J5034" s="521"/>
      <c r="K5034" s="514"/>
      <c r="L5034" s="518" t="s">
        <v>28</v>
      </c>
      <c r="M5034" s="518">
        <v>8492.4</v>
      </c>
      <c r="N5034" s="522">
        <v>0.5</v>
      </c>
    </row>
    <row r="5035" spans="1:14" ht="27.75" customHeight="1" x14ac:dyDescent="0.25">
      <c r="A5035" s="685">
        <f t="shared" si="142"/>
        <v>2856</v>
      </c>
      <c r="B5035" s="531" t="s">
        <v>1104</v>
      </c>
      <c r="C5035" s="532" t="s">
        <v>15</v>
      </c>
      <c r="D5035" s="533">
        <v>4.2450000000000001</v>
      </c>
      <c r="E5035" s="534">
        <v>4.41</v>
      </c>
      <c r="F5035" s="535" t="s">
        <v>16</v>
      </c>
      <c r="G5035" s="687" t="s">
        <v>1110</v>
      </c>
      <c r="H5035" s="535" t="s">
        <v>1109</v>
      </c>
      <c r="I5035" s="537" t="s">
        <v>1109</v>
      </c>
      <c r="J5035" s="538"/>
      <c r="K5035" s="531"/>
      <c r="L5035" s="535" t="s">
        <v>28</v>
      </c>
      <c r="M5035" s="535">
        <v>4391.7</v>
      </c>
      <c r="N5035" s="539">
        <v>0.41666666666666669</v>
      </c>
    </row>
    <row r="5036" spans="1:14" ht="27.75" customHeight="1" thickBot="1" x14ac:dyDescent="0.3">
      <c r="A5036" s="686"/>
      <c r="B5036" s="636" t="s">
        <v>1104</v>
      </c>
      <c r="C5036" s="637" t="s">
        <v>21</v>
      </c>
      <c r="D5036" s="638">
        <v>9.1869999999999994</v>
      </c>
      <c r="E5036" s="639">
        <v>9.3339999999999996</v>
      </c>
      <c r="F5036" s="640" t="s">
        <v>16</v>
      </c>
      <c r="G5036" s="688"/>
      <c r="H5036" s="640" t="s">
        <v>1109</v>
      </c>
      <c r="I5036" s="642" t="s">
        <v>1109</v>
      </c>
      <c r="J5036" s="643"/>
      <c r="K5036" s="636"/>
      <c r="L5036" s="640" t="s">
        <v>28</v>
      </c>
      <c r="M5036" s="640">
        <v>9283.619999999999</v>
      </c>
      <c r="N5036" s="644">
        <v>0.41666666666666669</v>
      </c>
    </row>
    <row r="5037" spans="1:14" x14ac:dyDescent="0.25">
      <c r="A5037" s="680">
        <f t="shared" si="142"/>
        <v>2857</v>
      </c>
      <c r="B5037" s="479" t="s">
        <v>1104</v>
      </c>
      <c r="C5037" s="480" t="s">
        <v>47</v>
      </c>
      <c r="D5037" s="481">
        <v>12.856</v>
      </c>
      <c r="E5037" s="482">
        <v>13.068</v>
      </c>
      <c r="F5037" s="483" t="s">
        <v>16</v>
      </c>
      <c r="G5037" s="549"/>
      <c r="H5037" s="483" t="s">
        <v>1109</v>
      </c>
      <c r="I5037" s="484" t="s">
        <v>1109</v>
      </c>
      <c r="J5037" s="485"/>
      <c r="K5037" s="479"/>
      <c r="L5037" s="483" t="s">
        <v>28</v>
      </c>
      <c r="M5037" s="483">
        <v>13012.2</v>
      </c>
      <c r="N5037" s="486">
        <v>0.45833333333333331</v>
      </c>
    </row>
    <row r="5038" spans="1:14" ht="19.5" thickBot="1" x14ac:dyDescent="0.3">
      <c r="A5038" s="681"/>
      <c r="B5038" s="645" t="s">
        <v>1104</v>
      </c>
      <c r="C5038" s="646" t="s">
        <v>24</v>
      </c>
      <c r="D5038" s="647">
        <v>4.6139999999999999</v>
      </c>
      <c r="E5038" s="648">
        <v>4.7389999999999999</v>
      </c>
      <c r="F5038" s="649" t="s">
        <v>16</v>
      </c>
      <c r="G5038" s="650"/>
      <c r="H5038" s="649" t="s">
        <v>1109</v>
      </c>
      <c r="I5038" s="651" t="s">
        <v>1109</v>
      </c>
      <c r="J5038" s="652"/>
      <c r="K5038" s="645"/>
      <c r="L5038" s="649" t="s">
        <v>28</v>
      </c>
      <c r="M5038" s="649">
        <v>4754.4299999999994</v>
      </c>
      <c r="N5038" s="653">
        <v>0.45833333333333331</v>
      </c>
    </row>
    <row r="5039" spans="1:14" x14ac:dyDescent="0.25">
      <c r="A5039" s="685">
        <f t="shared" si="142"/>
        <v>2858</v>
      </c>
      <c r="B5039" s="531" t="s">
        <v>1104</v>
      </c>
      <c r="C5039" s="532" t="s">
        <v>15</v>
      </c>
      <c r="D5039" s="533">
        <v>1</v>
      </c>
      <c r="E5039" s="534">
        <v>1.026</v>
      </c>
      <c r="F5039" s="535" t="s">
        <v>16</v>
      </c>
      <c r="G5039" s="536"/>
      <c r="H5039" s="535" t="s">
        <v>1109</v>
      </c>
      <c r="I5039" s="537" t="s">
        <v>1109</v>
      </c>
      <c r="J5039" s="538"/>
      <c r="K5039" s="531"/>
      <c r="L5039" s="535" t="s">
        <v>28</v>
      </c>
      <c r="M5039" s="535">
        <v>1017</v>
      </c>
      <c r="N5039" s="539">
        <v>0.5</v>
      </c>
    </row>
    <row r="5040" spans="1:14" x14ac:dyDescent="0.25">
      <c r="A5040" s="689"/>
      <c r="B5040" s="563" t="s">
        <v>1104</v>
      </c>
      <c r="C5040" s="564" t="s">
        <v>839</v>
      </c>
      <c r="D5040" s="565">
        <v>1.4970000000000001</v>
      </c>
      <c r="E5040" s="566">
        <v>1.5620000000000001</v>
      </c>
      <c r="F5040" s="567" t="s">
        <v>16</v>
      </c>
      <c r="G5040" s="568"/>
      <c r="H5040" s="567" t="s">
        <v>1109</v>
      </c>
      <c r="I5040" s="569" t="s">
        <v>1109</v>
      </c>
      <c r="J5040" s="570"/>
      <c r="K5040" s="563"/>
      <c r="L5040" s="567" t="s">
        <v>28</v>
      </c>
      <c r="M5040" s="567">
        <v>1556.0399999999997</v>
      </c>
      <c r="N5040" s="571">
        <v>0.5</v>
      </c>
    </row>
    <row r="5041" spans="1:14" ht="19.5" thickBot="1" x14ac:dyDescent="0.3">
      <c r="A5041" s="686"/>
      <c r="B5041" s="636" t="s">
        <v>1104</v>
      </c>
      <c r="C5041" s="637" t="s">
        <v>23</v>
      </c>
      <c r="D5041" s="638">
        <v>14.981</v>
      </c>
      <c r="E5041" s="639">
        <v>15.08</v>
      </c>
      <c r="F5041" s="640" t="s">
        <v>16</v>
      </c>
      <c r="G5041" s="641"/>
      <c r="H5041" s="640" t="s">
        <v>1109</v>
      </c>
      <c r="I5041" s="642" t="s">
        <v>1109</v>
      </c>
      <c r="J5041" s="643"/>
      <c r="K5041" s="636"/>
      <c r="L5041" s="640" t="s">
        <v>28</v>
      </c>
      <c r="M5041" s="640">
        <v>15067.95</v>
      </c>
      <c r="N5041" s="644">
        <v>0.5</v>
      </c>
    </row>
    <row r="5042" spans="1:14" x14ac:dyDescent="0.25">
      <c r="A5042" s="680">
        <f t="shared" si="142"/>
        <v>2859</v>
      </c>
      <c r="B5042" s="479" t="s">
        <v>1107</v>
      </c>
      <c r="C5042" s="480" t="s">
        <v>26</v>
      </c>
      <c r="D5042" s="481">
        <v>7.0519999999999996</v>
      </c>
      <c r="E5042" s="482">
        <v>7.0519999999999996</v>
      </c>
      <c r="F5042" s="483" t="s">
        <v>30</v>
      </c>
      <c r="G5042" s="683" t="s">
        <v>72</v>
      </c>
      <c r="H5042" s="483" t="s">
        <v>1111</v>
      </c>
      <c r="I5042" s="484" t="s">
        <v>1111</v>
      </c>
      <c r="J5042" s="485"/>
      <c r="K5042" s="479"/>
      <c r="L5042" s="483" t="s">
        <v>265</v>
      </c>
      <c r="M5042" s="483">
        <v>7052.5999999999995</v>
      </c>
      <c r="N5042" s="486">
        <v>0.33333333333333331</v>
      </c>
    </row>
    <row r="5043" spans="1:14" x14ac:dyDescent="0.25">
      <c r="A5043" s="682"/>
      <c r="B5043" s="523" t="s">
        <v>1107</v>
      </c>
      <c r="C5043" s="524" t="s">
        <v>952</v>
      </c>
      <c r="D5043" s="525">
        <v>2.1080000000000001</v>
      </c>
      <c r="E5043" s="526">
        <v>2.17</v>
      </c>
      <c r="F5043" s="527" t="s">
        <v>16</v>
      </c>
      <c r="G5043" s="684"/>
      <c r="H5043" s="527" t="s">
        <v>1111</v>
      </c>
      <c r="I5043" s="528" t="s">
        <v>1111</v>
      </c>
      <c r="J5043" s="529"/>
      <c r="K5043" s="523"/>
      <c r="L5043" s="527" t="s">
        <v>266</v>
      </c>
      <c r="M5043" s="527">
        <v>2162.1600000000003</v>
      </c>
      <c r="N5043" s="530">
        <v>0.41666666666666669</v>
      </c>
    </row>
    <row r="5044" spans="1:14" ht="19.5" thickBot="1" x14ac:dyDescent="0.3">
      <c r="A5044" s="682"/>
      <c r="B5044" s="495" t="s">
        <v>1107</v>
      </c>
      <c r="C5044" s="496" t="s">
        <v>26</v>
      </c>
      <c r="D5044" s="497">
        <v>5.008</v>
      </c>
      <c r="E5044" s="498">
        <v>5.1340000000000003</v>
      </c>
      <c r="F5044" s="499" t="s">
        <v>16</v>
      </c>
      <c r="G5044" s="684"/>
      <c r="H5044" s="499" t="s">
        <v>1111</v>
      </c>
      <c r="I5044" s="500" t="s">
        <v>1111</v>
      </c>
      <c r="J5044" s="501"/>
      <c r="K5044" s="495"/>
      <c r="L5044" s="499" t="s">
        <v>265</v>
      </c>
      <c r="M5044" s="499">
        <v>5104.0600000000004</v>
      </c>
      <c r="N5044" s="502">
        <v>0.41666666666666669</v>
      </c>
    </row>
    <row r="5045" spans="1:14" ht="19.5" thickBot="1" x14ac:dyDescent="0.3">
      <c r="A5045" s="503">
        <f t="shared" si="142"/>
        <v>2860</v>
      </c>
      <c r="B5045" s="504" t="s">
        <v>1108</v>
      </c>
      <c r="C5045" s="505" t="s">
        <v>587</v>
      </c>
      <c r="D5045" s="506">
        <v>12.638999999999999</v>
      </c>
      <c r="E5045" s="507">
        <v>12.638999999999999</v>
      </c>
      <c r="F5045" s="508" t="s">
        <v>30</v>
      </c>
      <c r="G5045" s="509" t="s">
        <v>23</v>
      </c>
      <c r="H5045" s="508" t="s">
        <v>1111</v>
      </c>
      <c r="I5045" s="510" t="s">
        <v>1111</v>
      </c>
      <c r="J5045" s="511"/>
      <c r="K5045" s="504"/>
      <c r="L5045" s="508" t="s">
        <v>28</v>
      </c>
      <c r="M5045" s="508">
        <v>12639.52</v>
      </c>
      <c r="N5045" s="512">
        <v>0.41666666666666669</v>
      </c>
    </row>
    <row r="5046" spans="1:14" ht="19.5" thickBot="1" x14ac:dyDescent="0.3">
      <c r="A5046" s="678">
        <f t="shared" si="142"/>
        <v>2861</v>
      </c>
      <c r="B5046" s="495" t="s">
        <v>1108</v>
      </c>
      <c r="C5046" s="496" t="s">
        <v>26</v>
      </c>
      <c r="D5046" s="497">
        <v>17.518999999999998</v>
      </c>
      <c r="E5046" s="498">
        <v>17.753</v>
      </c>
      <c r="F5046" s="499" t="s">
        <v>16</v>
      </c>
      <c r="G5046" s="562"/>
      <c r="H5046" s="499" t="s">
        <v>1112</v>
      </c>
      <c r="I5046" s="500" t="s">
        <v>1112</v>
      </c>
      <c r="J5046" s="501"/>
      <c r="K5046" s="495"/>
      <c r="L5046" s="499" t="s">
        <v>265</v>
      </c>
      <c r="M5046" s="499">
        <v>17707.78</v>
      </c>
      <c r="N5046" s="502">
        <v>0.375</v>
      </c>
    </row>
    <row r="5047" spans="1:14" x14ac:dyDescent="0.25">
      <c r="A5047" s="685">
        <f t="shared" si="142"/>
        <v>2862</v>
      </c>
      <c r="B5047" s="531" t="s">
        <v>1108</v>
      </c>
      <c r="C5047" s="532" t="s">
        <v>23</v>
      </c>
      <c r="D5047" s="533">
        <v>9.9700000000000006</v>
      </c>
      <c r="E5047" s="534"/>
      <c r="F5047" s="535" t="s">
        <v>16</v>
      </c>
      <c r="G5047" s="687" t="s">
        <v>1113</v>
      </c>
      <c r="H5047" s="535" t="s">
        <v>1111</v>
      </c>
      <c r="I5047" s="537"/>
      <c r="J5047" s="538"/>
      <c r="K5047" s="531"/>
      <c r="L5047" s="535" t="s">
        <v>28</v>
      </c>
      <c r="M5047" s="535">
        <v>10056.91</v>
      </c>
      <c r="N5047" s="539">
        <v>0.45833333333333331</v>
      </c>
    </row>
    <row r="5048" spans="1:14" ht="19.5" thickBot="1" x14ac:dyDescent="0.3">
      <c r="A5048" s="686"/>
      <c r="B5048" s="636" t="s">
        <v>1108</v>
      </c>
      <c r="C5048" s="637" t="s">
        <v>24</v>
      </c>
      <c r="D5048" s="638">
        <v>2.734</v>
      </c>
      <c r="E5048" s="639"/>
      <c r="F5048" s="640" t="s">
        <v>16</v>
      </c>
      <c r="G5048" s="688"/>
      <c r="H5048" s="640" t="s">
        <v>1111</v>
      </c>
      <c r="I5048" s="642"/>
      <c r="J5048" s="643"/>
      <c r="K5048" s="636"/>
      <c r="L5048" s="640" t="s">
        <v>28</v>
      </c>
      <c r="M5048" s="640">
        <v>2799.1800000000003</v>
      </c>
      <c r="N5048" s="644">
        <v>0.45833333333333331</v>
      </c>
    </row>
    <row r="5049" spans="1:14" x14ac:dyDescent="0.25">
      <c r="A5049" s="682">
        <f t="shared" si="142"/>
        <v>2863</v>
      </c>
      <c r="B5049" s="523" t="s">
        <v>1108</v>
      </c>
      <c r="C5049" s="524" t="s">
        <v>1029</v>
      </c>
      <c r="D5049" s="525">
        <v>0.115</v>
      </c>
      <c r="E5049" s="526">
        <v>0.129</v>
      </c>
      <c r="F5049" s="527" t="s">
        <v>16</v>
      </c>
      <c r="G5049" s="561"/>
      <c r="H5049" s="527" t="s">
        <v>1112</v>
      </c>
      <c r="I5049" s="528" t="s">
        <v>1112</v>
      </c>
      <c r="J5049" s="529"/>
      <c r="K5049" s="523"/>
      <c r="L5049" s="527" t="s">
        <v>28</v>
      </c>
      <c r="M5049" s="527">
        <v>128.4</v>
      </c>
      <c r="N5049" s="530">
        <v>0.41666666666666669</v>
      </c>
    </row>
    <row r="5050" spans="1:14" x14ac:dyDescent="0.25">
      <c r="A5050" s="682"/>
      <c r="B5050" s="523" t="s">
        <v>1108</v>
      </c>
      <c r="C5050" s="524" t="s">
        <v>15</v>
      </c>
      <c r="D5050" s="525">
        <v>3.5209999999999999</v>
      </c>
      <c r="E5050" s="526">
        <v>3.6339999999999999</v>
      </c>
      <c r="F5050" s="527" t="s">
        <v>16</v>
      </c>
      <c r="G5050" s="561"/>
      <c r="H5050" s="527" t="s">
        <v>1112</v>
      </c>
      <c r="I5050" s="528" t="s">
        <v>1112</v>
      </c>
      <c r="J5050" s="529"/>
      <c r="K5050" s="523"/>
      <c r="L5050" s="527" t="s">
        <v>28</v>
      </c>
      <c r="M5050" s="527">
        <v>3634.4599999999996</v>
      </c>
      <c r="N5050" s="530">
        <v>0.41666666666666669</v>
      </c>
    </row>
    <row r="5051" spans="1:14" x14ac:dyDescent="0.25">
      <c r="A5051" s="682"/>
      <c r="B5051" s="523" t="s">
        <v>1108</v>
      </c>
      <c r="C5051" s="524" t="s">
        <v>47</v>
      </c>
      <c r="D5051" s="525">
        <v>7.0720000000000001</v>
      </c>
      <c r="E5051" s="526">
        <v>7.2190000000000003</v>
      </c>
      <c r="F5051" s="527" t="s">
        <v>16</v>
      </c>
      <c r="G5051" s="561"/>
      <c r="H5051" s="527" t="s">
        <v>1112</v>
      </c>
      <c r="I5051" s="528" t="s">
        <v>1112</v>
      </c>
      <c r="J5051" s="529"/>
      <c r="K5051" s="523"/>
      <c r="L5051" s="527" t="s">
        <v>28</v>
      </c>
      <c r="M5051" s="527">
        <v>7199.29</v>
      </c>
      <c r="N5051" s="530">
        <v>0.41666666666666669</v>
      </c>
    </row>
    <row r="5052" spans="1:14" ht="19.5" thickBot="1" x14ac:dyDescent="0.3">
      <c r="A5052" s="682"/>
      <c r="B5052" s="495" t="s">
        <v>1108</v>
      </c>
      <c r="C5052" s="496" t="s">
        <v>25</v>
      </c>
      <c r="D5052" s="497">
        <v>6.649</v>
      </c>
      <c r="E5052" s="498">
        <v>6.7450000000000001</v>
      </c>
      <c r="F5052" s="499" t="s">
        <v>16</v>
      </c>
      <c r="G5052" s="562"/>
      <c r="H5052" s="499" t="s">
        <v>1112</v>
      </c>
      <c r="I5052" s="500" t="s">
        <v>1112</v>
      </c>
      <c r="J5052" s="501"/>
      <c r="K5052" s="495"/>
      <c r="L5052" s="499" t="s">
        <v>28</v>
      </c>
      <c r="M5052" s="499">
        <v>6725.64</v>
      </c>
      <c r="N5052" s="502">
        <v>0.41666666666666669</v>
      </c>
    </row>
    <row r="5053" spans="1:14" ht="19.5" thickBot="1" x14ac:dyDescent="0.3">
      <c r="A5053" s="503">
        <f t="shared" si="142"/>
        <v>2864</v>
      </c>
      <c r="B5053" s="504" t="s">
        <v>1108</v>
      </c>
      <c r="C5053" s="505" t="s">
        <v>32</v>
      </c>
      <c r="D5053" s="506">
        <v>18</v>
      </c>
      <c r="E5053" s="507">
        <v>18.007000000000001</v>
      </c>
      <c r="F5053" s="508" t="s">
        <v>16</v>
      </c>
      <c r="G5053" s="509"/>
      <c r="H5053" s="508" t="s">
        <v>1111</v>
      </c>
      <c r="I5053" s="510" t="s">
        <v>1111</v>
      </c>
      <c r="J5053" s="511"/>
      <c r="K5053" s="504"/>
      <c r="L5053" s="508" t="s">
        <v>266</v>
      </c>
      <c r="M5053" s="508">
        <v>18015</v>
      </c>
      <c r="N5053" s="512">
        <v>0.5</v>
      </c>
    </row>
    <row r="5054" spans="1:14" x14ac:dyDescent="0.25">
      <c r="A5054" s="682">
        <f t="shared" si="142"/>
        <v>2865</v>
      </c>
      <c r="B5054" s="523" t="s">
        <v>1108</v>
      </c>
      <c r="C5054" s="524" t="s">
        <v>15</v>
      </c>
      <c r="D5054" s="525">
        <v>5.9089999999999998</v>
      </c>
      <c r="E5054" s="526">
        <v>5.9089999999999998</v>
      </c>
      <c r="F5054" s="527" t="s">
        <v>30</v>
      </c>
      <c r="G5054" s="561"/>
      <c r="H5054" s="527" t="s">
        <v>1112</v>
      </c>
      <c r="I5054" s="528" t="s">
        <v>1112</v>
      </c>
      <c r="J5054" s="529"/>
      <c r="K5054" s="523"/>
      <c r="L5054" s="527" t="s">
        <v>28</v>
      </c>
      <c r="M5054" s="527">
        <v>5909.4</v>
      </c>
      <c r="N5054" s="530">
        <v>0.41666666666666669</v>
      </c>
    </row>
    <row r="5055" spans="1:14" ht="19.5" thickBot="1" x14ac:dyDescent="0.3">
      <c r="A5055" s="682"/>
      <c r="B5055" s="495" t="s">
        <v>1108</v>
      </c>
      <c r="C5055" s="496" t="s">
        <v>23</v>
      </c>
      <c r="D5055" s="497">
        <v>5.2590000000000003</v>
      </c>
      <c r="E5055" s="498">
        <v>5.2590000000000003</v>
      </c>
      <c r="F5055" s="499" t="s">
        <v>30</v>
      </c>
      <c r="G5055" s="562"/>
      <c r="H5055" s="499" t="s">
        <v>1112</v>
      </c>
      <c r="I5055" s="500" t="s">
        <v>1112</v>
      </c>
      <c r="J5055" s="501"/>
      <c r="K5055" s="495"/>
      <c r="L5055" s="499" t="s">
        <v>28</v>
      </c>
      <c r="M5055" s="499">
        <v>5259.16</v>
      </c>
      <c r="N5055" s="502">
        <v>0.41666666666666669</v>
      </c>
    </row>
    <row r="5056" spans="1:14" ht="19.5" thickBot="1" x14ac:dyDescent="0.3">
      <c r="A5056" s="503">
        <f t="shared" si="142"/>
        <v>2866</v>
      </c>
      <c r="B5056" s="504" t="s">
        <v>1108</v>
      </c>
      <c r="C5056" s="505" t="s">
        <v>47</v>
      </c>
      <c r="D5056" s="506">
        <v>9.8650000000000002</v>
      </c>
      <c r="E5056" s="507">
        <v>9.8650000000000002</v>
      </c>
      <c r="F5056" s="508" t="s">
        <v>30</v>
      </c>
      <c r="G5056" s="509"/>
      <c r="H5056" s="508" t="s">
        <v>1112</v>
      </c>
      <c r="I5056" s="510" t="s">
        <v>1112</v>
      </c>
      <c r="J5056" s="511"/>
      <c r="K5056" s="504"/>
      <c r="L5056" s="508" t="s">
        <v>28</v>
      </c>
      <c r="M5056" s="508">
        <v>9865.1600000000017</v>
      </c>
      <c r="N5056" s="512">
        <v>0.45833333333333331</v>
      </c>
    </row>
    <row r="5057" spans="1:14" ht="19.5" thickBot="1" x14ac:dyDescent="0.3">
      <c r="A5057" s="679">
        <f t="shared" si="142"/>
        <v>2867</v>
      </c>
      <c r="B5057" s="645" t="s">
        <v>1108</v>
      </c>
      <c r="C5057" s="646" t="s">
        <v>24</v>
      </c>
      <c r="D5057" s="647">
        <v>12.807</v>
      </c>
      <c r="E5057" s="648">
        <v>12.807</v>
      </c>
      <c r="F5057" s="649" t="s">
        <v>30</v>
      </c>
      <c r="G5057" s="650"/>
      <c r="H5057" s="649" t="s">
        <v>1112</v>
      </c>
      <c r="I5057" s="651" t="s">
        <v>1112</v>
      </c>
      <c r="J5057" s="652"/>
      <c r="K5057" s="645"/>
      <c r="L5057" s="649" t="s">
        <v>28</v>
      </c>
      <c r="M5057" s="649">
        <v>12807.2</v>
      </c>
      <c r="N5057" s="653">
        <v>0.5</v>
      </c>
    </row>
    <row r="5058" spans="1:14" ht="38.25" thickBot="1" x14ac:dyDescent="0.3">
      <c r="A5058" s="503">
        <f t="shared" si="142"/>
        <v>2868</v>
      </c>
      <c r="B5058" s="504" t="s">
        <v>1108</v>
      </c>
      <c r="C5058" s="505" t="s">
        <v>44</v>
      </c>
      <c r="D5058" s="506">
        <v>14.26</v>
      </c>
      <c r="E5058" s="507"/>
      <c r="F5058" s="508" t="s">
        <v>16</v>
      </c>
      <c r="G5058" s="509" t="s">
        <v>1033</v>
      </c>
      <c r="H5058" s="508" t="s">
        <v>1114</v>
      </c>
      <c r="I5058" s="510"/>
      <c r="J5058" s="511"/>
      <c r="K5058" s="504"/>
      <c r="L5058" s="508" t="s">
        <v>266</v>
      </c>
      <c r="M5058" s="508">
        <v>14336.16</v>
      </c>
      <c r="N5058" s="512">
        <v>0.41666666666666669</v>
      </c>
    </row>
    <row r="5059" spans="1:14" x14ac:dyDescent="0.25">
      <c r="A5059" s="680">
        <f t="shared" si="142"/>
        <v>2869</v>
      </c>
      <c r="B5059" s="479" t="s">
        <v>1112</v>
      </c>
      <c r="C5059" s="480" t="s">
        <v>55</v>
      </c>
      <c r="D5059" s="481">
        <v>10.117000000000001</v>
      </c>
      <c r="E5059" s="482"/>
      <c r="F5059" s="483" t="s">
        <v>16</v>
      </c>
      <c r="G5059" s="549" t="s">
        <v>844</v>
      </c>
      <c r="H5059" s="483" t="s">
        <v>1115</v>
      </c>
      <c r="I5059" s="484"/>
      <c r="J5059" s="485"/>
      <c r="K5059" s="479"/>
      <c r="L5059" s="483" t="s">
        <v>266</v>
      </c>
      <c r="M5059" s="483">
        <v>10282.150000000001</v>
      </c>
      <c r="N5059" s="486">
        <v>0.5</v>
      </c>
    </row>
    <row r="5060" spans="1:14" ht="19.5" thickBot="1" x14ac:dyDescent="0.3">
      <c r="A5060" s="682"/>
      <c r="B5060" s="495" t="s">
        <v>1112</v>
      </c>
      <c r="C5060" s="496" t="s">
        <v>55</v>
      </c>
      <c r="D5060" s="497">
        <v>3.67</v>
      </c>
      <c r="E5060" s="498"/>
      <c r="F5060" s="499" t="s">
        <v>16</v>
      </c>
      <c r="G5060" s="562" t="s">
        <v>845</v>
      </c>
      <c r="H5060" s="499" t="s">
        <v>1115</v>
      </c>
      <c r="I5060" s="500"/>
      <c r="J5060" s="501"/>
      <c r="K5060" s="495"/>
      <c r="L5060" s="499" t="s">
        <v>266</v>
      </c>
      <c r="M5060" s="499">
        <v>3750.3900000000003</v>
      </c>
      <c r="N5060" s="502">
        <v>0.5</v>
      </c>
    </row>
    <row r="5061" spans="1:14" ht="19.5" thickBot="1" x14ac:dyDescent="0.3">
      <c r="A5061" s="503">
        <f t="shared" si="142"/>
        <v>2870</v>
      </c>
      <c r="B5061" s="504" t="s">
        <v>1114</v>
      </c>
      <c r="C5061" s="505" t="s">
        <v>32</v>
      </c>
      <c r="D5061" s="506">
        <v>18.073</v>
      </c>
      <c r="E5061" s="507"/>
      <c r="F5061" s="508" t="s">
        <v>16</v>
      </c>
      <c r="G5061" s="509"/>
      <c r="H5061" s="508" t="s">
        <v>1116</v>
      </c>
      <c r="I5061" s="510"/>
      <c r="J5061" s="511"/>
      <c r="K5061" s="504"/>
      <c r="L5061" s="508" t="s">
        <v>266</v>
      </c>
      <c r="M5061" s="508">
        <v>18192.660000000003</v>
      </c>
      <c r="N5061" s="512">
        <v>0.41666666666666669</v>
      </c>
    </row>
    <row r="5062" spans="1:14" ht="19.5" thickBot="1" x14ac:dyDescent="0.3">
      <c r="A5062" s="513">
        <f t="shared" si="142"/>
        <v>2871</v>
      </c>
      <c r="B5062" s="514" t="s">
        <v>1114</v>
      </c>
      <c r="C5062" s="515" t="s">
        <v>32</v>
      </c>
      <c r="D5062" s="516">
        <v>17.975000000000001</v>
      </c>
      <c r="E5062" s="517"/>
      <c r="F5062" s="518" t="s">
        <v>16</v>
      </c>
      <c r="G5062" s="519"/>
      <c r="H5062" s="518" t="s">
        <v>1116</v>
      </c>
      <c r="I5062" s="520"/>
      <c r="J5062" s="521"/>
      <c r="K5062" s="514"/>
      <c r="L5062" s="518" t="s">
        <v>266</v>
      </c>
      <c r="M5062" s="518">
        <v>18115.740000000005</v>
      </c>
      <c r="N5062" s="522">
        <v>0.45833333333333331</v>
      </c>
    </row>
    <row r="5063" spans="1:14" x14ac:dyDescent="0.25">
      <c r="A5063" s="685">
        <f t="shared" si="142"/>
        <v>2872</v>
      </c>
      <c r="B5063" s="531" t="s">
        <v>1114</v>
      </c>
      <c r="C5063" s="532" t="s">
        <v>32</v>
      </c>
      <c r="D5063" s="533">
        <v>18</v>
      </c>
      <c r="E5063" s="534"/>
      <c r="F5063" s="535" t="s">
        <v>16</v>
      </c>
      <c r="G5063" s="536"/>
      <c r="H5063" s="535" t="s">
        <v>1116</v>
      </c>
      <c r="I5063" s="537"/>
      <c r="J5063" s="538"/>
      <c r="K5063" s="531"/>
      <c r="L5063" s="535" t="s">
        <v>266</v>
      </c>
      <c r="M5063" s="535">
        <v>18020.400000000001</v>
      </c>
      <c r="N5063" s="539">
        <v>0.5</v>
      </c>
    </row>
    <row r="5064" spans="1:14" ht="19.5" thickBot="1" x14ac:dyDescent="0.3">
      <c r="A5064" s="686"/>
      <c r="B5064" s="636" t="s">
        <v>1114</v>
      </c>
      <c r="C5064" s="637" t="s">
        <v>32</v>
      </c>
      <c r="D5064" s="638">
        <v>0.24399999999999999</v>
      </c>
      <c r="E5064" s="639"/>
      <c r="F5064" s="640" t="s">
        <v>16</v>
      </c>
      <c r="G5064" s="641"/>
      <c r="H5064" s="640" t="s">
        <v>1116</v>
      </c>
      <c r="I5064" s="642"/>
      <c r="J5064" s="643"/>
      <c r="K5064" s="636"/>
      <c r="L5064" s="640" t="s">
        <v>266</v>
      </c>
      <c r="M5064" s="640">
        <v>245</v>
      </c>
      <c r="N5064" s="644">
        <v>0.5</v>
      </c>
    </row>
    <row r="5065" spans="1:14" x14ac:dyDescent="0.25">
      <c r="A5065" s="680">
        <f t="shared" si="142"/>
        <v>2873</v>
      </c>
      <c r="B5065" s="479" t="s">
        <v>1114</v>
      </c>
      <c r="C5065" s="480" t="s">
        <v>39</v>
      </c>
      <c r="D5065" s="481">
        <v>0.80300000000000005</v>
      </c>
      <c r="E5065" s="482"/>
      <c r="F5065" s="483" t="s">
        <v>16</v>
      </c>
      <c r="G5065" s="683" t="s">
        <v>1117</v>
      </c>
      <c r="H5065" s="483" t="s">
        <v>1116</v>
      </c>
      <c r="I5065" s="484"/>
      <c r="J5065" s="485"/>
      <c r="K5065" s="479"/>
      <c r="L5065" s="483" t="s">
        <v>266</v>
      </c>
      <c r="M5065" s="483">
        <v>822.9</v>
      </c>
      <c r="N5065" s="486">
        <v>0.54166666666666663</v>
      </c>
    </row>
    <row r="5066" spans="1:14" x14ac:dyDescent="0.25">
      <c r="A5066" s="682"/>
      <c r="B5066" s="523" t="s">
        <v>1114</v>
      </c>
      <c r="C5066" s="524" t="s">
        <v>42</v>
      </c>
      <c r="D5066" s="525">
        <v>0.72199999999999998</v>
      </c>
      <c r="E5066" s="526"/>
      <c r="F5066" s="527" t="s">
        <v>16</v>
      </c>
      <c r="G5066" s="733"/>
      <c r="H5066" s="527" t="s">
        <v>1116</v>
      </c>
      <c r="I5066" s="528"/>
      <c r="J5066" s="529"/>
      <c r="K5066" s="523"/>
      <c r="L5066" s="527" t="s">
        <v>266</v>
      </c>
      <c r="M5066" s="527">
        <v>772.62</v>
      </c>
      <c r="N5066" s="530">
        <v>0.54166666666666663</v>
      </c>
    </row>
    <row r="5067" spans="1:14" x14ac:dyDescent="0.25">
      <c r="A5067" s="682"/>
      <c r="B5067" s="523" t="s">
        <v>1114</v>
      </c>
      <c r="C5067" s="524" t="s">
        <v>41</v>
      </c>
      <c r="D5067" s="525">
        <v>3.6349999999999998</v>
      </c>
      <c r="E5067" s="526"/>
      <c r="F5067" s="527" t="s">
        <v>16</v>
      </c>
      <c r="G5067" s="561"/>
      <c r="H5067" s="527" t="s">
        <v>1116</v>
      </c>
      <c r="I5067" s="528"/>
      <c r="J5067" s="529"/>
      <c r="K5067" s="523"/>
      <c r="L5067" s="527" t="s">
        <v>266</v>
      </c>
      <c r="M5067" s="527">
        <v>3707.5800000000004</v>
      </c>
      <c r="N5067" s="530">
        <v>0.54166666666666663</v>
      </c>
    </row>
    <row r="5068" spans="1:14" x14ac:dyDescent="0.25">
      <c r="A5068" s="682"/>
      <c r="B5068" s="523" t="s">
        <v>1114</v>
      </c>
      <c r="C5068" s="524" t="s">
        <v>811</v>
      </c>
      <c r="D5068" s="525">
        <v>9.6050000000000004</v>
      </c>
      <c r="E5068" s="526"/>
      <c r="F5068" s="527" t="s">
        <v>16</v>
      </c>
      <c r="G5068" s="561"/>
      <c r="H5068" s="527" t="s">
        <v>1116</v>
      </c>
      <c r="I5068" s="528"/>
      <c r="J5068" s="529"/>
      <c r="K5068" s="523"/>
      <c r="L5068" s="527" t="s">
        <v>266</v>
      </c>
      <c r="M5068" s="527">
        <v>9779.43</v>
      </c>
      <c r="N5068" s="530">
        <v>0.54166666666666663</v>
      </c>
    </row>
    <row r="5069" spans="1:14" ht="19.5" thickBot="1" x14ac:dyDescent="0.3">
      <c r="A5069" s="681"/>
      <c r="B5069" s="645" t="s">
        <v>1114</v>
      </c>
      <c r="C5069" s="646" t="s">
        <v>32</v>
      </c>
      <c r="D5069" s="647">
        <v>2</v>
      </c>
      <c r="E5069" s="648"/>
      <c r="F5069" s="649" t="s">
        <v>16</v>
      </c>
      <c r="G5069" s="650"/>
      <c r="H5069" s="649" t="s">
        <v>1116</v>
      </c>
      <c r="I5069" s="651"/>
      <c r="J5069" s="652"/>
      <c r="K5069" s="645"/>
      <c r="L5069" s="649" t="s">
        <v>266</v>
      </c>
      <c r="M5069" s="649">
        <v>2011.1999999999998</v>
      </c>
      <c r="N5069" s="653">
        <v>0.54166666666666663</v>
      </c>
    </row>
    <row r="5070" spans="1:14" x14ac:dyDescent="0.25">
      <c r="A5070" s="675">
        <f t="shared" si="142"/>
        <v>2874</v>
      </c>
      <c r="B5070" s="675"/>
      <c r="C5070" s="473"/>
      <c r="D5070" s="474"/>
      <c r="E5070" s="475"/>
      <c r="F5070" s="675"/>
      <c r="G5070" s="476"/>
      <c r="H5070" s="675"/>
      <c r="I5070" s="477"/>
      <c r="J5070" s="478"/>
      <c r="K5070" s="675"/>
      <c r="L5070" s="675"/>
      <c r="M5070" s="675"/>
      <c r="N5070" s="675"/>
    </row>
    <row r="5071" spans="1:14" x14ac:dyDescent="0.25">
      <c r="A5071" s="675">
        <f t="shared" si="142"/>
        <v>2875</v>
      </c>
      <c r="B5071" s="675"/>
      <c r="C5071" s="473"/>
      <c r="D5071" s="474"/>
      <c r="E5071" s="475"/>
      <c r="F5071" s="675"/>
      <c r="G5071" s="476"/>
      <c r="H5071" s="675"/>
      <c r="I5071" s="477"/>
      <c r="J5071" s="478"/>
      <c r="K5071" s="675"/>
      <c r="L5071" s="675"/>
      <c r="M5071" s="675"/>
      <c r="N5071" s="675"/>
    </row>
    <row r="5072" spans="1:14" x14ac:dyDescent="0.25">
      <c r="A5072" s="675">
        <f t="shared" si="142"/>
        <v>2876</v>
      </c>
      <c r="B5072" s="675"/>
      <c r="C5072" s="473"/>
      <c r="D5072" s="474"/>
      <c r="E5072" s="475"/>
      <c r="F5072" s="675"/>
      <c r="G5072" s="476"/>
      <c r="H5072" s="675"/>
      <c r="I5072" s="477"/>
      <c r="J5072" s="478"/>
      <c r="K5072" s="675"/>
      <c r="L5072" s="675"/>
      <c r="M5072" s="675"/>
      <c r="N5072" s="675"/>
    </row>
    <row r="5073" spans="1:14" x14ac:dyDescent="0.25">
      <c r="A5073" s="675">
        <f t="shared" si="142"/>
        <v>2877</v>
      </c>
      <c r="B5073" s="675"/>
      <c r="C5073" s="473"/>
      <c r="D5073" s="474"/>
      <c r="E5073" s="475"/>
      <c r="F5073" s="675"/>
      <c r="G5073" s="476"/>
      <c r="H5073" s="675"/>
      <c r="I5073" s="477"/>
      <c r="J5073" s="478"/>
      <c r="K5073" s="675"/>
      <c r="L5073" s="675"/>
      <c r="M5073" s="675"/>
      <c r="N5073" s="675"/>
    </row>
    <row r="5074" spans="1:14" x14ac:dyDescent="0.25">
      <c r="A5074" s="675">
        <f t="shared" si="142"/>
        <v>2878</v>
      </c>
      <c r="B5074" s="675"/>
      <c r="C5074" s="473"/>
      <c r="D5074" s="474"/>
      <c r="E5074" s="475"/>
      <c r="F5074" s="675"/>
      <c r="G5074" s="476"/>
      <c r="H5074" s="675"/>
      <c r="I5074" s="477"/>
      <c r="J5074" s="478"/>
      <c r="K5074" s="675"/>
      <c r="L5074" s="675"/>
      <c r="M5074" s="675"/>
      <c r="N5074" s="675"/>
    </row>
    <row r="5075" spans="1:14" x14ac:dyDescent="0.25">
      <c r="A5075" s="675">
        <f t="shared" si="142"/>
        <v>2879</v>
      </c>
      <c r="B5075" s="675"/>
      <c r="C5075" s="473"/>
      <c r="D5075" s="474"/>
      <c r="E5075" s="475"/>
      <c r="F5075" s="675"/>
      <c r="G5075" s="476"/>
      <c r="H5075" s="675"/>
      <c r="I5075" s="477"/>
      <c r="J5075" s="478"/>
      <c r="K5075" s="675"/>
      <c r="L5075" s="675"/>
      <c r="M5075" s="675"/>
      <c r="N5075" s="675"/>
    </row>
    <row r="5076" spans="1:14" x14ac:dyDescent="0.25">
      <c r="A5076" s="675">
        <f t="shared" si="142"/>
        <v>2880</v>
      </c>
      <c r="B5076" s="675"/>
      <c r="C5076" s="473"/>
      <c r="D5076" s="474"/>
      <c r="E5076" s="475"/>
      <c r="F5076" s="675"/>
      <c r="G5076" s="476"/>
      <c r="H5076" s="675"/>
      <c r="I5076" s="477"/>
      <c r="J5076" s="478"/>
      <c r="K5076" s="675"/>
      <c r="L5076" s="675"/>
      <c r="M5076" s="675"/>
      <c r="N5076" s="675"/>
    </row>
    <row r="5077" spans="1:14" x14ac:dyDescent="0.25">
      <c r="A5077" s="675">
        <f t="shared" si="142"/>
        <v>2881</v>
      </c>
      <c r="B5077" s="675"/>
      <c r="C5077" s="473"/>
      <c r="D5077" s="474"/>
      <c r="E5077" s="475"/>
      <c r="F5077" s="675"/>
      <c r="G5077" s="476"/>
      <c r="H5077" s="675"/>
      <c r="I5077" s="477"/>
      <c r="J5077" s="478"/>
      <c r="K5077" s="675"/>
      <c r="L5077" s="675"/>
      <c r="M5077" s="675"/>
      <c r="N5077" s="675"/>
    </row>
    <row r="5078" spans="1:14" x14ac:dyDescent="0.25">
      <c r="A5078" s="675">
        <f t="shared" si="142"/>
        <v>2882</v>
      </c>
      <c r="B5078" s="675"/>
      <c r="C5078" s="473"/>
      <c r="D5078" s="474"/>
      <c r="E5078" s="475"/>
      <c r="F5078" s="675"/>
      <c r="G5078" s="476"/>
      <c r="H5078" s="675"/>
      <c r="I5078" s="477"/>
      <c r="J5078" s="478"/>
      <c r="K5078" s="675"/>
      <c r="L5078" s="675"/>
      <c r="M5078" s="675"/>
      <c r="N5078" s="675"/>
    </row>
    <row r="5079" spans="1:14" x14ac:dyDescent="0.25">
      <c r="A5079" s="675">
        <f t="shared" si="142"/>
        <v>2883</v>
      </c>
      <c r="B5079" s="675"/>
      <c r="C5079" s="473"/>
      <c r="D5079" s="474"/>
      <c r="E5079" s="475"/>
      <c r="F5079" s="675"/>
      <c r="G5079" s="476"/>
      <c r="H5079" s="675"/>
      <c r="I5079" s="477"/>
      <c r="J5079" s="478"/>
      <c r="K5079" s="675"/>
      <c r="L5079" s="675"/>
      <c r="M5079" s="675"/>
      <c r="N5079" s="675"/>
    </row>
  </sheetData>
  <autoFilter ref="A2:N5064" xr:uid="{79D26EB9-2ECC-4189-8AEF-8CA7CBA20027}">
    <filterColumn colId="10">
      <filters blank="1"/>
    </filterColumn>
  </autoFilter>
  <mergeCells count="1502">
    <mergeCell ref="A5063:A5064"/>
    <mergeCell ref="A5065:A5069"/>
    <mergeCell ref="G5065:G5066"/>
    <mergeCell ref="A5047:A5048"/>
    <mergeCell ref="G5047:G5048"/>
    <mergeCell ref="A5049:A5052"/>
    <mergeCell ref="G5035:G5036"/>
    <mergeCell ref="A5037:A5038"/>
    <mergeCell ref="A5039:A5041"/>
    <mergeCell ref="A5026:A5028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45:A4747"/>
    <mergeCell ref="A4748:A4750"/>
    <mergeCell ref="A4751:A4752"/>
    <mergeCell ref="G4751:G4752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703:A4705"/>
    <mergeCell ref="A4687:A4690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86:A4587"/>
    <mergeCell ref="A4597:A4598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A4214:A4216"/>
    <mergeCell ref="A4231:A4232"/>
    <mergeCell ref="A4082:A4084"/>
    <mergeCell ref="A4114:A4115"/>
    <mergeCell ref="A4209:A4210"/>
    <mergeCell ref="A4406:A4407"/>
    <mergeCell ref="A4429:A4430"/>
    <mergeCell ref="A4489:A4492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311:A4314"/>
    <mergeCell ref="A4255:A4257"/>
    <mergeCell ref="A4290:A4291"/>
    <mergeCell ref="A4292:A4293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12:A4213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A394:A395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774:A477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G4776:G4777"/>
    <mergeCell ref="A5029:A5030"/>
    <mergeCell ref="A5035:A5036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5059:A5060"/>
    <mergeCell ref="A5054:A5055"/>
    <mergeCell ref="A5042:A5044"/>
    <mergeCell ref="G5042:G5044"/>
    <mergeCell ref="A5019:A5020"/>
    <mergeCell ref="G5019:G5020"/>
    <mergeCell ref="A5001:A5002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A5006:A5008"/>
    <mergeCell ref="A5009:A5011"/>
    <mergeCell ref="A5012:A5013"/>
    <mergeCell ref="A5014:A5015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2025-10-27T06:01:43Z</cp:lastPrinted>
  <dcterms:created xsi:type="dcterms:W3CDTF">2015-06-05T18:19:34Z</dcterms:created>
  <dcterms:modified xsi:type="dcterms:W3CDTF">2025-10-28T10:58:52Z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