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ПРС в Донецк ЛП с филиалами 31,05\"/>
    </mc:Choice>
  </mc:AlternateContent>
  <xr:revisionPtr revIDLastSave="0" documentId="13_ncr:1_{D7C474D7-40C9-43FD-A8F7-C254A7F7AFD5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TDSheet!$C$3:$Q$45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" i="1" l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2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K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2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J6" i="1"/>
  <c r="J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3" i="1"/>
  <c r="I22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H5" i="1"/>
  <c r="O24" i="1" l="1"/>
  <c r="O21" i="1"/>
  <c r="O1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2" i="1"/>
  <c r="O22" i="1" s="1"/>
  <c r="N23" i="1"/>
  <c r="O23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" i="1"/>
  <c r="O4" i="1" s="1"/>
  <c r="O2" i="1" l="1"/>
</calcChain>
</file>

<file path=xl/sharedStrings.xml><?xml version="1.0" encoding="utf-8"?>
<sst xmlns="http://schemas.openxmlformats.org/spreadsheetml/2006/main" count="113" uniqueCount="84">
  <si>
    <t>Товар</t>
  </si>
  <si>
    <t>Код ЦБ</t>
  </si>
  <si>
    <t>ШК</t>
  </si>
  <si>
    <t>Номенклатура гермес</t>
  </si>
  <si>
    <t>Сос. С Сыром ШТ 0,3 кг вискофан ТМ Ядрена Копоть</t>
  </si>
  <si>
    <t>Кол.вар. Докторская ГОСТ ШТ 0,4кг*10 векторТС Вязанка</t>
  </si>
  <si>
    <t>Сос. Молочные ГОСТ ШТ 0,3кг*6 амицел газ Вязанка</t>
  </si>
  <si>
    <t>Ветч. Филейская Столичная шт 0,45кг*6 полиамид ТМ Вязанка</t>
  </si>
  <si>
    <t>Сос. Филейские  ШТ 0,3кг * 6 газ целлофан Вязанка</t>
  </si>
  <si>
    <t>Сос. Филейские Рубленые  ШТ 0,3кг газ Вязанка</t>
  </si>
  <si>
    <t>Сардельки Филейские   ШТ 0,4кг газ Вязанка</t>
  </si>
  <si>
    <t>Сос. Молокуши МИНИКУШАЙ  ШТ 0,45кг*4 амицел газ ТМ Вязанка</t>
  </si>
  <si>
    <t>Сос. Сливушки по-венски  ШТ 0,3кг*6 амицел газ ТМ Вязанка</t>
  </si>
  <si>
    <t>Сардельки Сливушки ШТ 0,33кг*6 амицел газ ТМ Вязанка</t>
  </si>
  <si>
    <t>Кол.в/к Салями Финская ШТ 0,35кг*8 в/у ТС Вязанка</t>
  </si>
  <si>
    <t>Сосиски Венские ШТ 0,5кг*6  газ ТС Вязанка</t>
  </si>
  <si>
    <t>Сос. СОЧИНКИ с сочной грудинкой  ШТ 0,4кг*6 газ Стародворье</t>
  </si>
  <si>
    <t>Сос. СОЧИНКИ с сочным окороком   ШТ 0,4кг*6 газ Стародворье</t>
  </si>
  <si>
    <t>Кол.вар. Молочная с МОЛОКОМ шт 0,4кг*10 п/а ТМ Стародворье</t>
  </si>
  <si>
    <t>Кол.вар. Стародворская с окороком 0,4кг*10 ТМ Стародворье</t>
  </si>
  <si>
    <t>Кол.вар. Филедворская по-стародворски  шт 0,4кг*10 ТМ Стародворье</t>
  </si>
  <si>
    <t>Сос. СОЧИНКИ по-баварски с сыром Бавария.0,84кг*6 п/а Стародворье</t>
  </si>
  <si>
    <t>Сос. СОЧИНКИ по-баварски с сыром Бавария.0,4кг*6 п/а Стародворье</t>
  </si>
  <si>
    <t>Сос. СОЧИНКИ по-баварски  ШТ 0,4кг*6  газ ТМ Стародворье</t>
  </si>
  <si>
    <t>Сос. СОЧИНКИ по-баварски Бавария 0,84кг*4 п/а Стародворье</t>
  </si>
  <si>
    <t>Кол.вар. Филедворская шт 0,37кг*10 ТМ Стародворье</t>
  </si>
  <si>
    <t>Кол.вар. Традиционная стародв. ШТ 0,4кг*10 амиф Стародв Бордо</t>
  </si>
  <si>
    <t>Кол.п/к Кракушка.прян.сальц.ШТ 0,3кг*6 черева в/у ТМ Стародворье</t>
  </si>
  <si>
    <t>Сос. Баварские ШТ 0,35кг*6 п/а ТМ Стародворье</t>
  </si>
  <si>
    <t>Сос. Баварские с сыром ШТ 0,35кг*6 айпил газ Стародворье</t>
  </si>
  <si>
    <t>Кол.вар. Филейная  п/а  шт 0,5 кг*10 ТМ Особый рецепт</t>
  </si>
  <si>
    <t>Кол.в/к Салями  Филейбургская зернистая ШТ 0,35кг*6 СРЕЗ ТС Баварушка</t>
  </si>
  <si>
    <t>Кол.в/к Сервелат Филейбургский с ароматными пряностями ШТ 0,35кг*6 СРЕЗ ТС Баварушка</t>
  </si>
  <si>
    <t>Кол.в/к Сервелат Филейбургский с филе соч.окорока ШТ 0,35кг*6 СРЕЗ ТС Баварушка</t>
  </si>
  <si>
    <t>Кол.в/к Сервелат Филейбургский с копченой грудинкой ШТ 0,35кг*6 СРЕЗ в/у ТМ Стародворье</t>
  </si>
  <si>
    <t>Сос.Филейбургские Баварушка со слив.маслом ШТ 0,6кг*4 газ ТС Стародворье</t>
  </si>
  <si>
    <t>Сос.Филейбургские Баварушка с грудкой ГОСТ ШТ 0,33кг*6 газ ТС Стародворье</t>
  </si>
  <si>
    <t>Кол.вар. Молочная вектор шт 0,6кг*6 ТС Дугушка</t>
  </si>
  <si>
    <t>Сосиски С сыром ШТ 0,42кг*6 газ ТМ Ядрена Копоть</t>
  </si>
  <si>
    <t>SU</t>
  </si>
  <si>
    <t>только весовые</t>
  </si>
  <si>
    <t>только сервелат филедворский 0,35</t>
  </si>
  <si>
    <t>только 0,6</t>
  </si>
  <si>
    <t>Комментарии</t>
  </si>
  <si>
    <t>только 0,4 / уже заказаны</t>
  </si>
  <si>
    <t>SU000152</t>
  </si>
  <si>
    <t>SU001485</t>
  </si>
  <si>
    <t>SU003313</t>
  </si>
  <si>
    <t>SU002814</t>
  </si>
  <si>
    <t>SU002825</t>
  </si>
  <si>
    <t>SU003288</t>
  </si>
  <si>
    <t>SU002834</t>
  </si>
  <si>
    <t>SU002658</t>
  </si>
  <si>
    <t>SU003336</t>
  </si>
  <si>
    <t>SU002367</t>
  </si>
  <si>
    <t>SU002618</t>
  </si>
  <si>
    <t>SU002621</t>
  </si>
  <si>
    <t>SU003274</t>
  </si>
  <si>
    <t>SU003272</t>
  </si>
  <si>
    <t>SU003388</t>
  </si>
  <si>
    <t>SU002801</t>
  </si>
  <si>
    <t>SU002799</t>
  </si>
  <si>
    <t>SU003393</t>
  </si>
  <si>
    <t>SU002252</t>
  </si>
  <si>
    <t>SU003167</t>
  </si>
  <si>
    <t>SU003168</t>
  </si>
  <si>
    <t>SU003421</t>
  </si>
  <si>
    <t>SU002538</t>
  </si>
  <si>
    <t>SU002602</t>
  </si>
  <si>
    <t>SU002606</t>
  </si>
  <si>
    <t>SU002603</t>
  </si>
  <si>
    <t>SU002285</t>
  </si>
  <si>
    <t>SU002557</t>
  </si>
  <si>
    <t>SU002631</t>
  </si>
  <si>
    <t>согласовал Химич</t>
  </si>
  <si>
    <t>заказ, шт</t>
  </si>
  <si>
    <t>кооф</t>
  </si>
  <si>
    <t>ВЕС</t>
  </si>
  <si>
    <t>SU003340</t>
  </si>
  <si>
    <t>SU002617</t>
  </si>
  <si>
    <t>SU003665</t>
  </si>
  <si>
    <t>P004642</t>
  </si>
  <si>
    <t>Сосиски «Сосиски с сыром» Фикс.вес 0,3 вискофан ТМ «Ядрена копоть»</t>
  </si>
  <si>
    <t>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</si>
</sst>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5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sz val="10"/>
      <name val="Arial Cyr"/>
      <charset val="204"/>
    </font>
    <font>
      <b/>
      <sz val="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0" fillId="4" borderId="0" xfId="0" applyFill="1"/>
    <xf numFmtId="0" fontId="4" fillId="4" borderId="0" xfId="0" applyFont="1" applyFill="1"/>
    <xf numFmtId="0" fontId="4" fillId="0" borderId="0" xfId="0" applyFont="1"/>
    <xf numFmtId="0" fontId="2" fillId="4" borderId="0" xfId="0" applyFont="1" applyFill="1" applyAlignment="1">
      <alignment horizontal="left"/>
    </xf>
    <xf numFmtId="1" fontId="0" fillId="0" borderId="0" xfId="0" applyNumberFormat="1"/>
    <xf numFmtId="0" fontId="0" fillId="5" borderId="0" xfId="0" applyFill="1" applyAlignment="1">
      <alignment horizontal="left"/>
    </xf>
    <xf numFmtId="0" fontId="0" fillId="5" borderId="0" xfId="0" applyFill="1"/>
    <xf numFmtId="1" fontId="0" fillId="5" borderId="0" xfId="0" applyNumberFormat="1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9" borderId="0" xfId="0" applyFill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11" borderId="0" xfId="0" applyFill="1" applyAlignment="1">
      <alignment horizontal="left" wrapText="1"/>
    </xf>
    <xf numFmtId="1" fontId="4" fillId="9" borderId="0" xfId="0" applyNumberFormat="1" applyFont="1" applyFill="1" applyAlignment="1">
      <alignment horizontal="left"/>
    </xf>
    <xf numFmtId="1" fontId="4" fillId="5" borderId="0" xfId="0" applyNumberFormat="1" applyFont="1" applyFill="1"/>
    <xf numFmtId="0" fontId="1" fillId="2" borderId="1" xfId="0" applyFont="1" applyFill="1" applyBorder="1" applyAlignment="1">
      <alignment horizontal="left" vertical="top" wrapText="1"/>
    </xf>
    <xf numFmtId="0" fontId="0" fillId="12" borderId="0" xfId="0" applyFill="1"/>
  </cellXfs>
  <cellStyles count="3">
    <cellStyle name="Обычный" xfId="0" builtinId="0"/>
    <cellStyle name="Обычный 2" xfId="2" xr:uid="{C40A65A9-9EBC-4C05-92E8-68A4B09172DF}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WholesaleCustomers/&#1041;&#1083;&#1072;&#1085;&#1082;%20&#1050;&#1048;%20%20&#1082;&#1083;&#1080;&#1077;&#1085;&#1090;%20&#1054;&#1054;&#1054;%20&#1051;&#1055;%20&#1085;&#1072;%20&#1086;&#1090;&#1075;&#1088;&#1091;&#1079;&#1082;&#1091;%20&#1089;%2030.05.2025%20(&#1057;&#1086;&#1095;&#108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  <cell r="R1" t="str">
            <v>30.05.2025</v>
          </cell>
        </row>
        <row r="2">
          <cell r="A2" t="str">
            <v>бланк создан</v>
          </cell>
          <cell r="B2" t="str">
            <v>21.05.2025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45806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ЛП, ООО, Краснодарский край, Сочи г, Строительный пер, д. 10А,</v>
          </cell>
          <cell r="P6" t="str">
            <v>День недели</v>
          </cell>
          <cell r="Q6" t="str">
            <v>Четверг</v>
          </cell>
          <cell r="T6" t="str">
            <v>Наименование клиента</v>
          </cell>
          <cell r="V6" t="str">
            <v>ОБЩЕСТВО С ОГРАНИЧЕННОЙ ОТВЕТСТВЕННОСТЬЮ "ЛОГИСТИЧЕСКИЙ ПАРТНЕР"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354068Российская Федерация, Краснодарский край, Сочи г, Строительный пер, д. 10А,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590704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Коробов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Копченые колбасы</v>
          </cell>
        </row>
        <row r="22">
          <cell r="A22" t="str">
            <v>SU003188</v>
          </cell>
          <cell r="B22" t="str">
            <v>P003827</v>
          </cell>
          <cell r="C22">
            <v>4301031278</v>
          </cell>
          <cell r="D22">
            <v>4680115886643</v>
          </cell>
          <cell r="F22">
            <v>0.19</v>
          </cell>
          <cell r="G22">
            <v>10</v>
          </cell>
          <cell r="H22">
            <v>1.9</v>
          </cell>
          <cell r="I22">
            <v>2</v>
          </cell>
          <cell r="J22">
            <v>234</v>
          </cell>
          <cell r="K22" t="str">
            <v>18</v>
          </cell>
          <cell r="L22" t="str">
            <v/>
          </cell>
          <cell r="M22" t="str">
            <v>СК2</v>
          </cell>
          <cell r="O22">
            <v>40</v>
          </cell>
          <cell r="P22" t="str">
            <v>Копченые колбасы «Рубленая» Фикс.вес 0,19 целлофан ТМ «Ядрена копоть»</v>
          </cell>
          <cell r="U22" t="str">
            <v/>
          </cell>
          <cell r="V22" t="str">
            <v/>
          </cell>
          <cell r="W22" t="str">
            <v>кг</v>
          </cell>
          <cell r="X22">
            <v>0</v>
          </cell>
          <cell r="Y22">
            <v>0</v>
          </cell>
          <cell r="Z22" t="str">
            <v/>
          </cell>
          <cell r="AA22" t="str">
            <v/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Сосиски</v>
          </cell>
        </row>
        <row r="26">
          <cell r="A26" t="str">
            <v>SU003664</v>
          </cell>
          <cell r="B26" t="str">
            <v>P004653</v>
          </cell>
          <cell r="C26">
            <v>4301051865</v>
          </cell>
          <cell r="D26">
            <v>4680115885912</v>
          </cell>
          <cell r="F26">
            <v>0.3</v>
          </cell>
          <cell r="G26">
            <v>6</v>
          </cell>
          <cell r="H26">
            <v>1.8</v>
          </cell>
          <cell r="I26">
            <v>3.18</v>
          </cell>
          <cell r="J26">
            <v>182</v>
          </cell>
          <cell r="K26" t="str">
            <v>14</v>
          </cell>
          <cell r="L26" t="str">
            <v/>
          </cell>
          <cell r="M26" t="str">
            <v>СК2</v>
          </cell>
          <cell r="O26">
            <v>40</v>
          </cell>
          <cell r="P26" t="str">
            <v>Сосиски «Классические» Фикс.вес 0,3 ц/о мгс ТМ «Ядрена копоть»</v>
          </cell>
          <cell r="U26" t="str">
            <v/>
          </cell>
          <cell r="V26" t="str">
            <v/>
          </cell>
          <cell r="W26" t="str">
            <v>кг</v>
          </cell>
          <cell r="X26">
            <v>0</v>
          </cell>
          <cell r="Y26">
            <v>0</v>
          </cell>
          <cell r="Z26" t="str">
            <v/>
          </cell>
          <cell r="AA26" t="str">
            <v/>
          </cell>
        </row>
        <row r="27">
          <cell r="A27" t="str">
            <v>SU000341</v>
          </cell>
          <cell r="B27" t="str">
            <v>P003752</v>
          </cell>
          <cell r="C27">
            <v>4301051552</v>
          </cell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2.766</v>
          </cell>
          <cell r="J27">
            <v>182</v>
          </cell>
          <cell r="K27" t="str">
            <v>14</v>
          </cell>
          <cell r="L27" t="str">
            <v/>
          </cell>
          <cell r="M27" t="str">
            <v>СК2</v>
          </cell>
          <cell r="O27">
            <v>40</v>
          </cell>
          <cell r="P27" t="str">
            <v>Сосиски Классические Ядрена копоть Фикс.вес 0,42 ц/о мгс Ядрена копоть</v>
          </cell>
          <cell r="U27" t="str">
            <v/>
          </cell>
          <cell r="V27" t="str">
            <v/>
          </cell>
          <cell r="W27" t="str">
            <v>кг</v>
          </cell>
          <cell r="X27">
            <v>0</v>
          </cell>
          <cell r="Y27">
            <v>0</v>
          </cell>
          <cell r="Z27" t="str">
            <v/>
          </cell>
          <cell r="AA27" t="str">
            <v/>
          </cell>
        </row>
        <row r="28">
          <cell r="A28" t="str">
            <v>SU003821</v>
          </cell>
          <cell r="B28" t="str">
            <v>P004874</v>
          </cell>
          <cell r="C28">
            <v>4301051907</v>
          </cell>
          <cell r="D28">
            <v>4680115886230</v>
          </cell>
          <cell r="F28">
            <v>0.3</v>
          </cell>
          <cell r="G28">
            <v>6</v>
          </cell>
          <cell r="H28">
            <v>1.8</v>
          </cell>
          <cell r="I28">
            <v>2.0459999999999998</v>
          </cell>
          <cell r="J28">
            <v>182</v>
          </cell>
          <cell r="K28" t="str">
            <v>14</v>
          </cell>
          <cell r="L28" t="str">
            <v/>
          </cell>
          <cell r="M28" t="str">
            <v>СК2</v>
          </cell>
          <cell r="O28">
            <v>40</v>
          </cell>
          <cell r="P28" t="str">
            <v>Сосиски «С горчицей» Фикс.вес 0,3 вискофан ТМ «Ядрена копоть»</v>
          </cell>
          <cell r="U28" t="str">
            <v/>
          </cell>
          <cell r="V28" t="str">
            <v/>
          </cell>
          <cell r="W28" t="str">
            <v>кг</v>
          </cell>
          <cell r="X28">
            <v>0</v>
          </cell>
          <cell r="Y28">
            <v>0</v>
          </cell>
          <cell r="Z28" t="str">
            <v/>
          </cell>
          <cell r="AA28" t="str">
            <v/>
          </cell>
        </row>
        <row r="29">
          <cell r="A29" t="str">
            <v>SU003820</v>
          </cell>
          <cell r="B29" t="str">
            <v>P004876</v>
          </cell>
          <cell r="C29">
            <v>4301051909</v>
          </cell>
          <cell r="D29">
            <v>4680115886247</v>
          </cell>
          <cell r="F29">
            <v>0.3</v>
          </cell>
          <cell r="G29">
            <v>6</v>
          </cell>
          <cell r="H29">
            <v>1.8</v>
          </cell>
          <cell r="I29">
            <v>2.0459999999999998</v>
          </cell>
          <cell r="J29">
            <v>182</v>
          </cell>
          <cell r="K29" t="str">
            <v>14</v>
          </cell>
          <cell r="L29" t="str">
            <v/>
          </cell>
          <cell r="M29" t="str">
            <v>СК2</v>
          </cell>
          <cell r="O29">
            <v>40</v>
          </cell>
          <cell r="P29" t="str">
            <v>Сосиски «С соусом Барбекю» Фикс.вес 0,3 вискофан ТМ «Ядрена копоть»</v>
          </cell>
          <cell r="U29" t="str">
            <v/>
          </cell>
          <cell r="V29" t="str">
            <v/>
          </cell>
          <cell r="W29" t="str">
            <v>кг</v>
          </cell>
          <cell r="X29">
            <v>0</v>
          </cell>
          <cell r="Y29">
            <v>0</v>
          </cell>
          <cell r="Z29" t="str">
            <v/>
          </cell>
          <cell r="AA29" t="str">
            <v/>
          </cell>
        </row>
        <row r="30">
          <cell r="A30" t="str">
            <v>SU003665</v>
          </cell>
          <cell r="B30" t="str">
            <v>P004642</v>
          </cell>
          <cell r="C30">
            <v>4301051861</v>
          </cell>
          <cell r="D30">
            <v>4680115885905</v>
          </cell>
          <cell r="F30">
            <v>0.3</v>
          </cell>
          <cell r="G30">
            <v>6</v>
          </cell>
          <cell r="H30">
            <v>1.8</v>
          </cell>
          <cell r="I30">
            <v>3.18</v>
          </cell>
          <cell r="J30">
            <v>182</v>
          </cell>
          <cell r="K30" t="str">
            <v>14</v>
          </cell>
          <cell r="L30" t="str">
            <v/>
          </cell>
          <cell r="M30" t="str">
            <v>СК2</v>
          </cell>
          <cell r="O30">
            <v>40</v>
          </cell>
          <cell r="P30" t="str">
            <v>Сосиски «Сосиски с сыром» Фикс.вес 0,3 вискофан ТМ «Ядрена копоть»</v>
          </cell>
          <cell r="U30" t="str">
            <v/>
          </cell>
          <cell r="V30" t="str">
            <v/>
          </cell>
          <cell r="W30" t="str">
            <v>кг</v>
          </cell>
          <cell r="X30">
            <v>0</v>
          </cell>
          <cell r="Y30">
            <v>0</v>
          </cell>
          <cell r="Z30" t="str">
            <v/>
          </cell>
          <cell r="AA30" t="str">
            <v/>
          </cell>
        </row>
        <row r="31">
          <cell r="A31" t="str">
            <v>SU000152</v>
          </cell>
          <cell r="B31" t="str">
            <v>P003878</v>
          </cell>
          <cell r="C31">
            <v>4301051592</v>
          </cell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2.766</v>
          </cell>
          <cell r="J31">
            <v>182</v>
          </cell>
          <cell r="K31" t="str">
            <v>14</v>
          </cell>
          <cell r="L31" t="str">
            <v/>
          </cell>
          <cell r="M31" t="str">
            <v>СК2</v>
          </cell>
          <cell r="O31">
            <v>40</v>
          </cell>
          <cell r="P31" t="str">
            <v>Сосиски «Сосиски с сыром» Фикс.вес 0,42 ц/о мгс ТМ Ядрена копоть</v>
          </cell>
          <cell r="U31" t="str">
            <v/>
          </cell>
          <cell r="V31" t="str">
            <v/>
          </cell>
          <cell r="W31" t="str">
            <v>кг</v>
          </cell>
          <cell r="X31">
            <v>0</v>
          </cell>
          <cell r="Y31">
            <v>0</v>
          </cell>
          <cell r="Z31" t="str">
            <v/>
          </cell>
          <cell r="AA31" t="str">
            <v/>
          </cell>
        </row>
        <row r="32">
          <cell r="P32" t="str">
            <v>Итого</v>
          </cell>
          <cell r="W32" t="str">
            <v>кор</v>
          </cell>
          <cell r="X32">
            <v>0</v>
          </cell>
          <cell r="Y32">
            <v>0</v>
          </cell>
          <cell r="Z32">
            <v>0</v>
          </cell>
        </row>
        <row r="33">
          <cell r="P33" t="str">
            <v>Итого</v>
          </cell>
          <cell r="W33" t="str">
            <v>кг</v>
          </cell>
          <cell r="X33">
            <v>0</v>
          </cell>
          <cell r="Y33">
            <v>0</v>
          </cell>
        </row>
        <row r="34">
          <cell r="A34" t="str">
            <v>Сырокопченые колбасы</v>
          </cell>
        </row>
        <row r="35">
          <cell r="A35" t="str">
            <v>SU002050</v>
          </cell>
          <cell r="B35" t="str">
            <v>P002188</v>
          </cell>
          <cell r="C35">
            <v>4301032013</v>
          </cell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0.82199999999999995</v>
          </cell>
          <cell r="J35">
            <v>182</v>
          </cell>
          <cell r="K35" t="str">
            <v>14</v>
          </cell>
          <cell r="L35" t="str">
            <v/>
          </cell>
          <cell r="M35" t="str">
            <v>АК</v>
          </cell>
          <cell r="O35">
            <v>120</v>
          </cell>
          <cell r="P35" t="str">
            <v>С/к колбасы Мини-салями во вкусом бекона Ядрена копоть Фикс.вес 0,05 б/о Ядрена копоть</v>
          </cell>
          <cell r="U35" t="str">
            <v/>
          </cell>
          <cell r="V35" t="str">
            <v/>
          </cell>
          <cell r="W35" t="str">
            <v>кг</v>
          </cell>
          <cell r="X35">
            <v>0</v>
          </cell>
          <cell r="Y35">
            <v>0</v>
          </cell>
          <cell r="Z35" t="str">
            <v/>
          </cell>
          <cell r="AA35" t="str">
            <v/>
          </cell>
        </row>
        <row r="36">
          <cell r="P36" t="str">
            <v>Итого</v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</row>
        <row r="37">
          <cell r="P37" t="str">
            <v>Итого</v>
          </cell>
          <cell r="W37" t="str">
            <v>кг</v>
          </cell>
          <cell r="X37">
            <v>0</v>
          </cell>
          <cell r="Y37">
            <v>0</v>
          </cell>
        </row>
        <row r="38">
          <cell r="A38" t="str">
            <v>Вязанка</v>
          </cell>
        </row>
        <row r="39">
          <cell r="A39" t="str">
            <v>ГОСТ</v>
          </cell>
        </row>
        <row r="40">
          <cell r="A40" t="str">
            <v>Вареные колбасы</v>
          </cell>
        </row>
        <row r="41">
          <cell r="A41" t="str">
            <v>SU000722</v>
          </cell>
          <cell r="B41" t="str">
            <v>P003011</v>
          </cell>
          <cell r="C41">
            <v>4301011380</v>
          </cell>
          <cell r="D41">
            <v>4607091385670</v>
          </cell>
          <cell r="F41">
            <v>1.35</v>
          </cell>
          <cell r="G41">
            <v>8</v>
          </cell>
          <cell r="H41">
            <v>10.8</v>
          </cell>
          <cell r="I41">
            <v>11.234999999999999</v>
          </cell>
          <cell r="J41">
            <v>64</v>
          </cell>
          <cell r="K41" t="str">
            <v>8</v>
          </cell>
          <cell r="L41" t="str">
            <v/>
          </cell>
          <cell r="M41" t="str">
            <v>СК1</v>
          </cell>
          <cell r="O41">
            <v>50</v>
          </cell>
          <cell r="P41" t="str">
            <v>Вареные колбасы Докторская ГОСТ Вязанка Весовые Вектор Вязанка</v>
          </cell>
          <cell r="U41" t="str">
            <v/>
          </cell>
          <cell r="V41" t="str">
            <v/>
          </cell>
          <cell r="W41" t="str">
            <v>кг</v>
          </cell>
          <cell r="X41">
            <v>0</v>
          </cell>
          <cell r="Y41">
            <v>0</v>
          </cell>
          <cell r="Z41" t="str">
            <v/>
          </cell>
          <cell r="AA41" t="str">
            <v/>
          </cell>
        </row>
        <row r="42">
          <cell r="A42" t="str">
            <v>SU001485</v>
          </cell>
          <cell r="B42" t="str">
            <v>P003008</v>
          </cell>
          <cell r="C42">
            <v>4301011382</v>
          </cell>
          <cell r="D42">
            <v>4607091385687</v>
          </cell>
          <cell r="F42">
            <v>0.4</v>
          </cell>
          <cell r="G42">
            <v>10</v>
          </cell>
          <cell r="H42">
            <v>4</v>
          </cell>
          <cell r="I42">
            <v>4.21</v>
          </cell>
          <cell r="J42">
            <v>132</v>
          </cell>
          <cell r="K42" t="str">
            <v>12</v>
          </cell>
          <cell r="L42" t="str">
            <v>Слой, мин. 1</v>
          </cell>
          <cell r="M42" t="str">
            <v>СК3</v>
          </cell>
          <cell r="O42">
            <v>50</v>
          </cell>
          <cell r="P42" t="str">
            <v>Вареные колбасы Докторская ГОСТ Вязанка Фикс.вес 0,4 Вектор Вязанка</v>
          </cell>
          <cell r="U42" t="str">
            <v/>
          </cell>
          <cell r="V42" t="str">
            <v/>
          </cell>
          <cell r="W42" t="str">
            <v>кг</v>
          </cell>
          <cell r="X42">
            <v>0</v>
          </cell>
          <cell r="Y42">
            <v>0</v>
          </cell>
          <cell r="Z42" t="str">
            <v/>
          </cell>
          <cell r="AA42" t="str">
            <v/>
          </cell>
        </row>
        <row r="43">
          <cell r="A43" t="str">
            <v>SU002986</v>
          </cell>
          <cell r="B43" t="str">
            <v>P003429</v>
          </cell>
          <cell r="C43">
            <v>4301011565</v>
          </cell>
          <cell r="D43">
            <v>4680115882539</v>
          </cell>
          <cell r="F43">
            <v>0.37</v>
          </cell>
          <cell r="G43">
            <v>10</v>
          </cell>
          <cell r="H43">
            <v>3.7</v>
          </cell>
          <cell r="I43">
            <v>3.91</v>
          </cell>
          <cell r="J43">
            <v>132</v>
          </cell>
          <cell r="K43" t="str">
            <v>12</v>
          </cell>
          <cell r="L43" t="str">
            <v/>
          </cell>
          <cell r="M43" t="str">
            <v>СК3</v>
          </cell>
          <cell r="O43">
            <v>50</v>
          </cell>
          <cell r="P43" t="str">
            <v>Вареные колбасы «Докторская ГОСТ» Фикс.вес 0,37 п/а ТМ «Вязанка»</v>
          </cell>
          <cell r="U43" t="str">
            <v/>
          </cell>
          <cell r="V43" t="str">
            <v/>
          </cell>
          <cell r="W43" t="str">
            <v>кг</v>
          </cell>
          <cell r="X43">
            <v>0</v>
          </cell>
          <cell r="Y43">
            <v>0</v>
          </cell>
          <cell r="Z43" t="str">
            <v/>
          </cell>
          <cell r="AA43" t="str">
            <v/>
          </cell>
        </row>
        <row r="44">
          <cell r="A44" t="str">
            <v>SU003112</v>
          </cell>
          <cell r="B44" t="str">
            <v>P003695</v>
          </cell>
          <cell r="C44">
            <v>4301011624</v>
          </cell>
          <cell r="D44">
            <v>4680115883949</v>
          </cell>
          <cell r="F44">
            <v>0.37</v>
          </cell>
          <cell r="G44">
            <v>10</v>
          </cell>
          <cell r="H44">
            <v>3.7</v>
          </cell>
          <cell r="I44">
            <v>3.91</v>
          </cell>
          <cell r="J44">
            <v>132</v>
          </cell>
          <cell r="K44" t="str">
            <v>12</v>
          </cell>
          <cell r="L44" t="str">
            <v/>
          </cell>
          <cell r="M44" t="str">
            <v>СК1</v>
          </cell>
          <cell r="O44">
            <v>50</v>
          </cell>
          <cell r="P44" t="str">
            <v>Вареные колбасы «Любительская ГОСТ» Фикс.вес 0,37 п/а ТМ «Вязанка»</v>
          </cell>
          <cell r="U44" t="str">
            <v/>
          </cell>
          <cell r="V44" t="str">
            <v/>
          </cell>
          <cell r="W44" t="str">
            <v>кг</v>
          </cell>
          <cell r="X44">
            <v>0</v>
          </cell>
          <cell r="Y44">
            <v>0</v>
          </cell>
          <cell r="Z44" t="str">
            <v/>
          </cell>
          <cell r="AA44" t="str">
            <v/>
          </cell>
        </row>
        <row r="45">
          <cell r="P45" t="str">
            <v>Итого</v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</row>
        <row r="46">
          <cell r="P46" t="str">
            <v>Итого</v>
          </cell>
          <cell r="W46" t="str">
            <v>кг</v>
          </cell>
          <cell r="X46">
            <v>0</v>
          </cell>
          <cell r="Y46">
            <v>0</v>
          </cell>
        </row>
        <row r="47">
          <cell r="A47" t="str">
            <v>Сосиски</v>
          </cell>
        </row>
        <row r="48">
          <cell r="A48" t="str">
            <v>SU003313</v>
          </cell>
          <cell r="B48" t="str">
            <v>P004551</v>
          </cell>
          <cell r="C48">
            <v>4301051820</v>
          </cell>
          <cell r="D48">
            <v>4680115884915</v>
          </cell>
          <cell r="F48">
            <v>0.3</v>
          </cell>
          <cell r="G48">
            <v>6</v>
          </cell>
          <cell r="H48">
            <v>1.8</v>
          </cell>
          <cell r="I48">
            <v>1.98</v>
          </cell>
          <cell r="J48">
            <v>182</v>
          </cell>
          <cell r="K48" t="str">
            <v>14</v>
          </cell>
          <cell r="L48" t="str">
            <v/>
          </cell>
          <cell r="M48" t="str">
            <v>СК3</v>
          </cell>
          <cell r="O48">
            <v>40</v>
          </cell>
          <cell r="P48" t="str">
            <v>Сосиски «Молочные ГОСТ» ф/в 0,3 ц/о ТМ «Вязанка»</v>
          </cell>
          <cell r="U48" t="str">
            <v/>
          </cell>
          <cell r="V48" t="str">
            <v/>
          </cell>
          <cell r="W48" t="str">
            <v>кг</v>
          </cell>
          <cell r="X48">
            <v>0</v>
          </cell>
          <cell r="Y48">
            <v>0</v>
          </cell>
          <cell r="Z48" t="str">
            <v/>
          </cell>
          <cell r="AA48" t="str">
            <v/>
          </cell>
        </row>
        <row r="49">
          <cell r="P49" t="str">
            <v>Итого</v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</row>
        <row r="50">
          <cell r="P50" t="str">
            <v>Итого</v>
          </cell>
          <cell r="W50" t="str">
            <v>кг</v>
          </cell>
          <cell r="X50">
            <v>0</v>
          </cell>
          <cell r="Y50">
            <v>0</v>
          </cell>
        </row>
        <row r="51">
          <cell r="A51" t="str">
            <v>Филейская</v>
          </cell>
        </row>
        <row r="52">
          <cell r="A52" t="str">
            <v>Вареные колбасы</v>
          </cell>
        </row>
        <row r="53">
          <cell r="A53" t="str">
            <v>SU003642</v>
          </cell>
          <cell r="B53" t="str">
            <v>P004621</v>
          </cell>
          <cell r="C53">
            <v>4301012030</v>
          </cell>
          <cell r="D53">
            <v>4680115885882</v>
          </cell>
          <cell r="F53">
            <v>1.4</v>
          </cell>
          <cell r="G53">
            <v>8</v>
          </cell>
          <cell r="H53">
            <v>11.2</v>
          </cell>
          <cell r="I53">
            <v>11.635</v>
          </cell>
          <cell r="J53">
            <v>64</v>
          </cell>
          <cell r="K53" t="str">
            <v>8</v>
          </cell>
          <cell r="L53" t="str">
            <v/>
          </cell>
          <cell r="M53" t="str">
            <v>СК3</v>
          </cell>
          <cell r="O53">
            <v>50</v>
          </cell>
          <cell r="P53" t="str">
            <v>Вареные колбасы «Филейская со шпиком» Весовые п/а ТМ «Вязанка»</v>
          </cell>
          <cell r="U53" t="str">
            <v/>
          </cell>
          <cell r="V53" t="str">
            <v/>
          </cell>
          <cell r="W53" t="str">
            <v>кг</v>
          </cell>
          <cell r="X53">
            <v>0</v>
          </cell>
          <cell r="Y53">
            <v>0</v>
          </cell>
          <cell r="Z53" t="str">
            <v/>
          </cell>
          <cell r="AA53" t="str">
            <v/>
          </cell>
        </row>
        <row r="54">
          <cell r="A54" t="str">
            <v>SU002829</v>
          </cell>
          <cell r="B54" t="str">
            <v>P003235</v>
          </cell>
          <cell r="C54">
            <v>4301011816</v>
          </cell>
          <cell r="D54">
            <v>4680115881426</v>
          </cell>
          <cell r="F54">
            <v>1.35</v>
          </cell>
          <cell r="G54">
            <v>8</v>
          </cell>
          <cell r="H54">
            <v>10.8</v>
          </cell>
          <cell r="I54">
            <v>11.234999999999999</v>
          </cell>
          <cell r="J54">
            <v>64</v>
          </cell>
          <cell r="K54" t="str">
            <v>8</v>
          </cell>
          <cell r="L54" t="str">
            <v>Палетта, мин. 1</v>
          </cell>
          <cell r="M54" t="str">
            <v>СК1</v>
          </cell>
          <cell r="O54">
            <v>50</v>
          </cell>
          <cell r="P54" t="str">
            <v>Вареные колбасы «Филейская» Весовые Вектор ТМ «Вязанка»</v>
          </cell>
          <cell r="U54" t="str">
            <v/>
          </cell>
          <cell r="V54" t="str">
            <v/>
          </cell>
          <cell r="W54" t="str">
            <v>кг</v>
          </cell>
          <cell r="X54">
            <v>0</v>
          </cell>
          <cell r="Y54">
            <v>0</v>
          </cell>
          <cell r="Z54" t="str">
            <v/>
          </cell>
          <cell r="AA54" t="str">
            <v/>
          </cell>
        </row>
        <row r="55">
          <cell r="A55" t="str">
            <v>SU002674</v>
          </cell>
          <cell r="B55" t="str">
            <v>P003045</v>
          </cell>
          <cell r="C55">
            <v>4301011386</v>
          </cell>
          <cell r="D55">
            <v>4680115880283</v>
          </cell>
          <cell r="F55">
            <v>0.6</v>
          </cell>
          <cell r="G55">
            <v>8</v>
          </cell>
          <cell r="H55">
            <v>4.8</v>
          </cell>
          <cell r="I55">
            <v>5.01</v>
          </cell>
          <cell r="J55">
            <v>132</v>
          </cell>
          <cell r="K55" t="str">
            <v>12</v>
          </cell>
          <cell r="L55" t="str">
            <v/>
          </cell>
          <cell r="M55" t="str">
            <v>СК1</v>
          </cell>
          <cell r="O55">
            <v>45</v>
          </cell>
          <cell r="P55" t="str">
            <v>Вареные колбасы Классическая Вязанка Фикс.вес 0,6 Вектор Вязанка</v>
          </cell>
          <cell r="U55" t="str">
            <v/>
          </cell>
          <cell r="V55" t="str">
            <v/>
          </cell>
          <cell r="W55" t="str">
            <v>кг</v>
          </cell>
          <cell r="X55">
            <v>0</v>
          </cell>
          <cell r="Y55">
            <v>0</v>
          </cell>
          <cell r="Z55" t="str">
            <v/>
          </cell>
          <cell r="AA55" t="str">
            <v/>
          </cell>
        </row>
        <row r="56">
          <cell r="A56" t="str">
            <v>SU002831</v>
          </cell>
          <cell r="B56" t="str">
            <v>P003243</v>
          </cell>
          <cell r="C56">
            <v>4301011806</v>
          </cell>
          <cell r="D56">
            <v>4680115881525</v>
          </cell>
          <cell r="F56">
            <v>0.4</v>
          </cell>
          <cell r="G56">
            <v>10</v>
          </cell>
          <cell r="H56">
            <v>4</v>
          </cell>
          <cell r="I56">
            <v>4.21</v>
          </cell>
          <cell r="J56">
            <v>132</v>
          </cell>
          <cell r="K56" t="str">
            <v>12</v>
          </cell>
          <cell r="L56" t="str">
            <v/>
          </cell>
          <cell r="M56" t="str">
            <v>СК1</v>
          </cell>
          <cell r="O56">
            <v>50</v>
          </cell>
          <cell r="P56" t="str">
            <v>Колбаса вареная Филейская ТМ Вязанка ТС Классическая полиамид ф/в 0,4 кг</v>
          </cell>
          <cell r="U56" t="str">
            <v/>
          </cell>
          <cell r="V56" t="str">
            <v/>
          </cell>
          <cell r="W56" t="str">
            <v>кг</v>
          </cell>
          <cell r="X56">
            <v>0</v>
          </cell>
          <cell r="Y56">
            <v>0</v>
          </cell>
          <cell r="Z56" t="str">
            <v/>
          </cell>
          <cell r="AA56" t="str">
            <v/>
          </cell>
        </row>
        <row r="57">
          <cell r="A57" t="str">
            <v>SU003033</v>
          </cell>
          <cell r="B57" t="str">
            <v>P003578</v>
          </cell>
          <cell r="C57">
            <v>4301011589</v>
          </cell>
          <cell r="D57">
            <v>4680115885899</v>
          </cell>
          <cell r="F57">
            <v>0.35</v>
          </cell>
          <cell r="G57">
            <v>6</v>
          </cell>
          <cell r="H57">
            <v>2.1</v>
          </cell>
          <cell r="I57">
            <v>2.2799999999999998</v>
          </cell>
          <cell r="J57">
            <v>182</v>
          </cell>
          <cell r="K57" t="str">
            <v>14</v>
          </cell>
          <cell r="L57" t="str">
            <v/>
          </cell>
          <cell r="M57" t="str">
            <v>СК4</v>
          </cell>
          <cell r="O57">
            <v>50</v>
          </cell>
          <cell r="P57" t="str">
            <v>Вареные колбасы «Филейская со шпиком» ф/в 0,35 п/а ТМ «Вязанка»</v>
          </cell>
          <cell r="U57" t="str">
            <v/>
          </cell>
          <cell r="V57" t="str">
            <v/>
          </cell>
          <cell r="W57" t="str">
            <v>кг</v>
          </cell>
          <cell r="X57">
            <v>0</v>
          </cell>
          <cell r="Y57">
            <v>0</v>
          </cell>
          <cell r="Z57" t="str">
            <v/>
          </cell>
          <cell r="AA57" t="str">
            <v/>
          </cell>
        </row>
        <row r="58">
          <cell r="A58" t="str">
            <v>SU002815</v>
          </cell>
          <cell r="B58" t="str">
            <v>P003227</v>
          </cell>
          <cell r="C58">
            <v>4301011801</v>
          </cell>
          <cell r="D58">
            <v>4680115881419</v>
          </cell>
          <cell r="F58">
            <v>0.45</v>
          </cell>
          <cell r="G58">
            <v>10</v>
          </cell>
          <cell r="H58">
            <v>4.5</v>
          </cell>
          <cell r="I58">
            <v>4.71</v>
          </cell>
          <cell r="J58">
            <v>132</v>
          </cell>
          <cell r="K58" t="str">
            <v>12</v>
          </cell>
          <cell r="L58" t="str">
            <v>Палетта, мин. 1</v>
          </cell>
          <cell r="M58" t="str">
            <v>СК1</v>
          </cell>
          <cell r="O58">
            <v>50</v>
          </cell>
          <cell r="P58" t="str">
            <v>Вареные колбасы «Филейская» Фикс.вес 0,45 Вектор ТМ «Вязанка»</v>
          </cell>
          <cell r="U58" t="str">
            <v/>
          </cell>
          <cell r="V58" t="str">
            <v/>
          </cell>
          <cell r="W58" t="str">
            <v>кг</v>
          </cell>
          <cell r="X58">
            <v>0</v>
          </cell>
          <cell r="Y58">
            <v>0</v>
          </cell>
          <cell r="Z58" t="str">
            <v/>
          </cell>
          <cell r="AA58" t="str">
            <v/>
          </cell>
        </row>
        <row r="59">
          <cell r="P59" t="str">
            <v>Итого</v>
          </cell>
          <cell r="W59" t="str">
            <v>кор</v>
          </cell>
          <cell r="X59">
            <v>0</v>
          </cell>
          <cell r="Y59">
            <v>0</v>
          </cell>
          <cell r="Z59">
            <v>0</v>
          </cell>
        </row>
        <row r="60">
          <cell r="P60" t="str">
            <v>Итого</v>
          </cell>
          <cell r="W60" t="str">
            <v>кг</v>
          </cell>
          <cell r="X60">
            <v>0</v>
          </cell>
          <cell r="Y60">
            <v>0</v>
          </cell>
        </row>
        <row r="61">
          <cell r="A61" t="str">
            <v>Ветчины</v>
          </cell>
        </row>
        <row r="62">
          <cell r="A62" t="str">
            <v>SU002828</v>
          </cell>
          <cell r="B62" t="str">
            <v>P003234</v>
          </cell>
          <cell r="C62">
            <v>4301020298</v>
          </cell>
          <cell r="D62">
            <v>4680115881440</v>
          </cell>
          <cell r="F62">
            <v>1.35</v>
          </cell>
          <cell r="G62">
            <v>8</v>
          </cell>
          <cell r="H62">
            <v>10.8</v>
          </cell>
          <cell r="I62">
            <v>11.234999999999999</v>
          </cell>
          <cell r="J62">
            <v>64</v>
          </cell>
          <cell r="K62" t="str">
            <v>8</v>
          </cell>
          <cell r="L62" t="str">
            <v/>
          </cell>
          <cell r="M62" t="str">
            <v>СК1</v>
          </cell>
          <cell r="O62">
            <v>50</v>
          </cell>
          <cell r="P62" t="str">
            <v>Ветчины «Филейская» Весовые Вектор ТМ «Вязанка»</v>
          </cell>
          <cell r="U62" t="str">
            <v/>
          </cell>
          <cell r="V62" t="str">
            <v/>
          </cell>
          <cell r="W62" t="str">
            <v>кг</v>
          </cell>
          <cell r="X62">
            <v>0</v>
          </cell>
          <cell r="Y62">
            <v>0</v>
          </cell>
          <cell r="Z62" t="str">
            <v/>
          </cell>
          <cell r="AA62" t="str">
            <v/>
          </cell>
        </row>
        <row r="63">
          <cell r="A63" t="str">
            <v>SU002786</v>
          </cell>
          <cell r="B63" t="str">
            <v>P003188</v>
          </cell>
          <cell r="C63">
            <v>4301020228</v>
          </cell>
          <cell r="D63">
            <v>4680115882751</v>
          </cell>
          <cell r="F63">
            <v>0.45</v>
          </cell>
          <cell r="G63">
            <v>10</v>
          </cell>
          <cell r="H63">
            <v>4.5</v>
          </cell>
          <cell r="I63">
            <v>4.71</v>
          </cell>
          <cell r="J63">
            <v>132</v>
          </cell>
          <cell r="K63" t="str">
            <v>12</v>
          </cell>
          <cell r="L63" t="str">
            <v/>
          </cell>
          <cell r="M63" t="str">
            <v>СК1</v>
          </cell>
          <cell r="O63">
            <v>90</v>
          </cell>
          <cell r="P63" t="str">
            <v>Ветчины «Филейская #Живой_пар» ф/в 0,45 п/а ТМ «Вязанка»</v>
          </cell>
          <cell r="U63" t="str">
            <v/>
          </cell>
          <cell r="V63" t="str">
            <v/>
          </cell>
          <cell r="W63" t="str">
            <v>кг</v>
          </cell>
          <cell r="X63">
            <v>0</v>
          </cell>
          <cell r="Y63">
            <v>0</v>
          </cell>
          <cell r="Z63" t="str">
            <v/>
          </cell>
          <cell r="AA63" t="str">
            <v/>
          </cell>
        </row>
        <row r="64">
          <cell r="A64" t="str">
            <v>SU003689</v>
          </cell>
          <cell r="B64" t="str">
            <v>P004676</v>
          </cell>
          <cell r="C64">
            <v>4301020358</v>
          </cell>
          <cell r="D64">
            <v>4680115885950</v>
          </cell>
          <cell r="F64">
            <v>0.37</v>
          </cell>
          <cell r="G64">
            <v>6</v>
          </cell>
          <cell r="H64">
            <v>2.2200000000000002</v>
          </cell>
          <cell r="I64">
            <v>2.4</v>
          </cell>
          <cell r="J64">
            <v>182</v>
          </cell>
          <cell r="K64" t="str">
            <v>14</v>
          </cell>
          <cell r="L64" t="str">
            <v/>
          </cell>
          <cell r="M64" t="str">
            <v>СК3</v>
          </cell>
          <cell r="O64">
            <v>50</v>
          </cell>
          <cell r="P64" t="str">
            <v>Ветчины «Филейская» ф/в 0,37 п/а ТМ «Вязанка»</v>
          </cell>
          <cell r="U64" t="str">
            <v/>
          </cell>
          <cell r="V64" t="str">
            <v/>
          </cell>
          <cell r="W64" t="str">
            <v>кг</v>
          </cell>
          <cell r="X64">
            <v>0</v>
          </cell>
          <cell r="Y64">
            <v>0</v>
          </cell>
          <cell r="Z64" t="str">
            <v/>
          </cell>
          <cell r="AA64" t="str">
            <v/>
          </cell>
        </row>
        <row r="65">
          <cell r="A65" t="str">
            <v>SU002814</v>
          </cell>
          <cell r="B65" t="str">
            <v>P003226</v>
          </cell>
          <cell r="C65">
            <v>4301020296</v>
          </cell>
          <cell r="D65">
            <v>4680115881433</v>
          </cell>
          <cell r="F65">
            <v>0.45</v>
          </cell>
          <cell r="G65">
            <v>6</v>
          </cell>
          <cell r="H65">
            <v>2.7</v>
          </cell>
          <cell r="I65">
            <v>2.88</v>
          </cell>
          <cell r="J65">
            <v>182</v>
          </cell>
          <cell r="K65" t="str">
            <v>14</v>
          </cell>
          <cell r="L65" t="str">
            <v>Палетта, мин. 1</v>
          </cell>
          <cell r="M65" t="str">
            <v>СК1</v>
          </cell>
          <cell r="O65">
            <v>50</v>
          </cell>
          <cell r="P65" t="str">
            <v>Ветчины «Филейская» Фикс.вес 0,45 Вектор ТМ «Вязанка»</v>
          </cell>
          <cell r="U65" t="str">
            <v/>
          </cell>
          <cell r="V65" t="str">
            <v/>
          </cell>
          <cell r="W65" t="str">
            <v>кг</v>
          </cell>
          <cell r="X65">
            <v>0</v>
          </cell>
          <cell r="Y65">
            <v>0</v>
          </cell>
          <cell r="Z65" t="str">
            <v/>
          </cell>
          <cell r="AA65" t="str">
            <v/>
          </cell>
        </row>
        <row r="66">
          <cell r="P66" t="str">
            <v>Итого</v>
          </cell>
          <cell r="W66" t="str">
            <v>кор</v>
          </cell>
          <cell r="X66">
            <v>0</v>
          </cell>
          <cell r="Y66">
            <v>0</v>
          </cell>
          <cell r="Z66">
            <v>0</v>
          </cell>
        </row>
        <row r="67">
          <cell r="P67" t="str">
            <v>Итого</v>
          </cell>
          <cell r="W67" t="str">
            <v>кг</v>
          </cell>
          <cell r="X67">
            <v>0</v>
          </cell>
          <cell r="Y67">
            <v>0</v>
          </cell>
        </row>
        <row r="68">
          <cell r="A68" t="str">
            <v>Копченые колбасы</v>
          </cell>
        </row>
        <row r="69">
          <cell r="A69" t="str">
            <v>SU003027</v>
          </cell>
          <cell r="B69" t="str">
            <v>P003573</v>
          </cell>
          <cell r="C69">
            <v>4301031243</v>
          </cell>
          <cell r="D69">
            <v>4680115885073</v>
          </cell>
          <cell r="F69">
            <v>0.3</v>
          </cell>
          <cell r="G69">
            <v>6</v>
          </cell>
          <cell r="H69">
            <v>1.8</v>
          </cell>
          <cell r="I69">
            <v>1.9</v>
          </cell>
          <cell r="J69">
            <v>234</v>
          </cell>
          <cell r="K69" t="str">
            <v>18</v>
          </cell>
          <cell r="L69" t="str">
            <v/>
          </cell>
          <cell r="M69" t="str">
            <v>СК2</v>
          </cell>
          <cell r="O69">
            <v>40</v>
          </cell>
          <cell r="P69" t="str">
            <v>В/к колбасы «Салями Филейская» срез ф/в 0,3 фиброуз ТМ «Вязанка»</v>
          </cell>
          <cell r="U69" t="str">
            <v/>
          </cell>
          <cell r="V69" t="str">
            <v/>
          </cell>
          <cell r="W69" t="str">
            <v>кг</v>
          </cell>
          <cell r="X69">
            <v>0</v>
          </cell>
          <cell r="Y69">
            <v>0</v>
          </cell>
          <cell r="Z69" t="str">
            <v/>
          </cell>
          <cell r="AA69" t="str">
            <v/>
          </cell>
        </row>
        <row r="70">
          <cell r="A70" t="str">
            <v>SU003029</v>
          </cell>
          <cell r="B70" t="str">
            <v>P003569</v>
          </cell>
          <cell r="C70">
            <v>4301031241</v>
          </cell>
          <cell r="D70">
            <v>4680115885059</v>
          </cell>
          <cell r="F70">
            <v>0.3</v>
          </cell>
          <cell r="G70">
            <v>6</v>
          </cell>
          <cell r="H70">
            <v>1.8</v>
          </cell>
          <cell r="I70">
            <v>1.9</v>
          </cell>
          <cell r="J70">
            <v>234</v>
          </cell>
          <cell r="K70" t="str">
            <v>18</v>
          </cell>
          <cell r="L70" t="str">
            <v/>
          </cell>
          <cell r="M70" t="str">
            <v>СК2</v>
          </cell>
          <cell r="O70">
            <v>40</v>
          </cell>
          <cell r="P70" t="str">
            <v>В/к колбасы «Сервелат Филейский» срез ф/в 0,3 фиброуз ТМ «Вязанка»</v>
          </cell>
          <cell r="U70" t="str">
            <v/>
          </cell>
          <cell r="V70" t="str">
            <v/>
          </cell>
          <cell r="W70" t="str">
            <v>кг</v>
          </cell>
          <cell r="X70">
            <v>0</v>
          </cell>
          <cell r="Y70">
            <v>0</v>
          </cell>
          <cell r="Z70" t="str">
            <v/>
          </cell>
          <cell r="AA70" t="str">
            <v/>
          </cell>
        </row>
        <row r="71">
          <cell r="A71" t="str">
            <v>SU003031</v>
          </cell>
          <cell r="B71" t="str">
            <v>P003566</v>
          </cell>
          <cell r="C71">
            <v>4301031316</v>
          </cell>
          <cell r="D71">
            <v>4680115885097</v>
          </cell>
          <cell r="F71">
            <v>0.3</v>
          </cell>
          <cell r="G71">
            <v>6</v>
          </cell>
          <cell r="H71">
            <v>1.8</v>
          </cell>
          <cell r="I71">
            <v>1.9</v>
          </cell>
          <cell r="J71">
            <v>234</v>
          </cell>
          <cell r="K71" t="str">
            <v>18</v>
          </cell>
          <cell r="L71" t="str">
            <v/>
          </cell>
          <cell r="M71" t="str">
            <v>СК2</v>
          </cell>
          <cell r="O71">
            <v>40</v>
          </cell>
          <cell r="P71" t="str">
            <v>В/к колбасы «Филейская Рубленая» срез ф/в 0,3 фиброуз ТМ «Вязанка»</v>
          </cell>
          <cell r="U71" t="str">
            <v/>
          </cell>
          <cell r="V71" t="str">
            <v/>
          </cell>
          <cell r="W71" t="str">
            <v>кг</v>
          </cell>
          <cell r="X71">
            <v>0</v>
          </cell>
          <cell r="Y71">
            <v>0</v>
          </cell>
          <cell r="Z71" t="str">
            <v/>
          </cell>
          <cell r="AA71" t="str">
            <v/>
          </cell>
        </row>
        <row r="72">
          <cell r="P72" t="str">
            <v>Итого</v>
          </cell>
          <cell r="W72" t="str">
            <v>кор</v>
          </cell>
          <cell r="X72">
            <v>0</v>
          </cell>
          <cell r="Y72">
            <v>0</v>
          </cell>
          <cell r="Z72">
            <v>0</v>
          </cell>
        </row>
        <row r="73">
          <cell r="P73" t="str">
            <v>Итого</v>
          </cell>
          <cell r="W73" t="str">
            <v>кг</v>
          </cell>
          <cell r="X73">
            <v>0</v>
          </cell>
          <cell r="Y73">
            <v>0</v>
          </cell>
        </row>
        <row r="74">
          <cell r="A74" t="str">
            <v>Сосиски</v>
          </cell>
        </row>
        <row r="75">
          <cell r="A75" t="str">
            <v>SU002887</v>
          </cell>
          <cell r="B75" t="str">
            <v>P004553</v>
          </cell>
          <cell r="C75">
            <v>4301051838</v>
          </cell>
          <cell r="D75">
            <v>4680115881891</v>
          </cell>
          <cell r="F75">
            <v>1.4</v>
          </cell>
          <cell r="G75">
            <v>6</v>
          </cell>
          <cell r="H75">
            <v>8.4</v>
          </cell>
          <cell r="I75">
            <v>8.9190000000000005</v>
          </cell>
          <cell r="J75">
            <v>64</v>
          </cell>
          <cell r="K75" t="str">
            <v>8</v>
          </cell>
          <cell r="L75" t="str">
            <v/>
          </cell>
          <cell r="M75" t="str">
            <v>СК3</v>
          </cell>
          <cell r="O75">
            <v>40</v>
          </cell>
          <cell r="P75" t="str">
            <v>Сосиски «Филейские» Вес ц/о мгс ТМ «Вязанка»</v>
          </cell>
          <cell r="U75" t="str">
            <v/>
          </cell>
          <cell r="V75" t="str">
            <v/>
          </cell>
          <cell r="W75" t="str">
            <v>кг</v>
          </cell>
          <cell r="X75">
            <v>0</v>
          </cell>
          <cell r="Y75">
            <v>0</v>
          </cell>
          <cell r="Z75" t="str">
            <v/>
          </cell>
          <cell r="AA75" t="str">
            <v/>
          </cell>
        </row>
        <row r="76">
          <cell r="A76" t="str">
            <v>SU003616</v>
          </cell>
          <cell r="B76" t="str">
            <v>P004555</v>
          </cell>
          <cell r="C76">
            <v>4301051846</v>
          </cell>
          <cell r="D76">
            <v>4680115885769</v>
          </cell>
          <cell r="F76">
            <v>1.4</v>
          </cell>
          <cell r="G76">
            <v>6</v>
          </cell>
          <cell r="H76">
            <v>8.4</v>
          </cell>
          <cell r="I76">
            <v>8.8350000000000009</v>
          </cell>
          <cell r="J76">
            <v>64</v>
          </cell>
          <cell r="K76" t="str">
            <v>8</v>
          </cell>
          <cell r="L76" t="str">
            <v/>
          </cell>
          <cell r="M76" t="str">
            <v>СК3</v>
          </cell>
          <cell r="O76">
            <v>45</v>
          </cell>
          <cell r="P76" t="str">
            <v>Сосиски «Филейские по-ганноверски» Весовой амицел ТМ «Вязанка»</v>
          </cell>
          <cell r="U76" t="str">
            <v/>
          </cell>
          <cell r="V76" t="str">
            <v/>
          </cell>
          <cell r="W76" t="str">
            <v>кг</v>
          </cell>
          <cell r="X76">
            <v>0</v>
          </cell>
          <cell r="Y76">
            <v>0</v>
          </cell>
          <cell r="Z76" t="str">
            <v/>
          </cell>
          <cell r="AA76" t="str">
            <v/>
          </cell>
        </row>
        <row r="77">
          <cell r="A77" t="str">
            <v>SU003287</v>
          </cell>
          <cell r="B77" t="str">
            <v>P004552</v>
          </cell>
          <cell r="C77">
            <v>4301051927</v>
          </cell>
          <cell r="D77">
            <v>4680115884410</v>
          </cell>
          <cell r="F77">
            <v>1.4</v>
          </cell>
          <cell r="G77">
            <v>6</v>
          </cell>
          <cell r="H77">
            <v>8.4</v>
          </cell>
          <cell r="I77">
            <v>8.907</v>
          </cell>
          <cell r="J77">
            <v>64</v>
          </cell>
          <cell r="K77" t="str">
            <v>8</v>
          </cell>
          <cell r="L77" t="str">
            <v/>
          </cell>
          <cell r="M77" t="str">
            <v>СК3</v>
          </cell>
          <cell r="O77">
            <v>40</v>
          </cell>
          <cell r="P77" t="str">
            <v>Сосиски «Филейские рубленые» Весовой целлофан ТМ «Вязанка»</v>
          </cell>
          <cell r="U77" t="str">
            <v/>
          </cell>
          <cell r="V77" t="str">
            <v/>
          </cell>
          <cell r="W77" t="str">
            <v>кг</v>
          </cell>
          <cell r="X77">
            <v>0</v>
          </cell>
          <cell r="Y77">
            <v>0</v>
          </cell>
          <cell r="Z77" t="str">
            <v/>
          </cell>
          <cell r="AA77" t="str">
            <v/>
          </cell>
        </row>
        <row r="78">
          <cell r="A78" t="str">
            <v>SU002825</v>
          </cell>
          <cell r="B78" t="str">
            <v>P004554</v>
          </cell>
          <cell r="C78">
            <v>4301051837</v>
          </cell>
          <cell r="D78">
            <v>4680115884311</v>
          </cell>
          <cell r="F78">
            <v>0.3</v>
          </cell>
          <cell r="G78">
            <v>6</v>
          </cell>
          <cell r="H78">
            <v>1.8</v>
          </cell>
          <cell r="I78">
            <v>2.0459999999999998</v>
          </cell>
          <cell r="J78">
            <v>182</v>
          </cell>
          <cell r="K78" t="str">
            <v>14</v>
          </cell>
          <cell r="L78" t="str">
            <v/>
          </cell>
          <cell r="M78" t="str">
            <v>СК3</v>
          </cell>
          <cell r="O78">
            <v>40</v>
          </cell>
          <cell r="P78" t="str">
            <v>Сосиски «Филейские» Фикс.вес 0,3 ц/о мгс ТМ «Вязанка»</v>
          </cell>
          <cell r="U78" t="str">
            <v/>
          </cell>
          <cell r="V78" t="str">
            <v/>
          </cell>
          <cell r="W78" t="str">
            <v>кг</v>
          </cell>
          <cell r="X78">
            <v>0</v>
          </cell>
          <cell r="Y78">
            <v>0</v>
          </cell>
          <cell r="Z78" t="str">
            <v/>
          </cell>
          <cell r="AA78" t="str">
            <v/>
          </cell>
        </row>
        <row r="79">
          <cell r="A79" t="str">
            <v>SU003617</v>
          </cell>
          <cell r="B79" t="str">
            <v>P004558</v>
          </cell>
          <cell r="C79">
            <v>4301051844</v>
          </cell>
          <cell r="D79">
            <v>4680115885929</v>
          </cell>
          <cell r="F79">
            <v>0.42</v>
          </cell>
          <cell r="G79">
            <v>6</v>
          </cell>
          <cell r="H79">
            <v>2.52</v>
          </cell>
          <cell r="I79">
            <v>2.7</v>
          </cell>
          <cell r="J79">
            <v>182</v>
          </cell>
          <cell r="K79" t="str">
            <v>14</v>
          </cell>
          <cell r="L79" t="str">
            <v/>
          </cell>
          <cell r="M79" t="str">
            <v>СК3</v>
          </cell>
          <cell r="O79">
            <v>45</v>
          </cell>
          <cell r="P79" t="str">
            <v>Сосиски «Филейские по-ганноверски» ф/в 0,42 п/а ТМ «Вязанка»</v>
          </cell>
          <cell r="U79" t="str">
            <v/>
          </cell>
          <cell r="V79" t="str">
            <v/>
          </cell>
          <cell r="W79" t="str">
            <v>кг</v>
          </cell>
          <cell r="X79">
            <v>0</v>
          </cell>
          <cell r="Y79">
            <v>0</v>
          </cell>
          <cell r="Z79" t="str">
            <v/>
          </cell>
          <cell r="AA79" t="str">
            <v/>
          </cell>
        </row>
        <row r="80">
          <cell r="A80" t="str">
            <v>SU003288</v>
          </cell>
          <cell r="B80" t="str">
            <v>P004557</v>
          </cell>
          <cell r="C80">
            <v>4301051929</v>
          </cell>
          <cell r="D80">
            <v>4680115884403</v>
          </cell>
          <cell r="F80">
            <v>0.3</v>
          </cell>
          <cell r="G80">
            <v>6</v>
          </cell>
          <cell r="H80">
            <v>1.8</v>
          </cell>
          <cell r="I80">
            <v>1.98</v>
          </cell>
          <cell r="J80">
            <v>182</v>
          </cell>
          <cell r="K80" t="str">
            <v>14</v>
          </cell>
          <cell r="L80" t="str">
            <v/>
          </cell>
          <cell r="M80" t="str">
            <v>СК3</v>
          </cell>
          <cell r="O80">
            <v>40</v>
          </cell>
          <cell r="P80" t="str">
            <v>Сосиски «Филейские рубленые» ф/в 0,3 ц/о ТМ «Вязанка»</v>
          </cell>
          <cell r="U80" t="str">
            <v/>
          </cell>
          <cell r="V80" t="str">
            <v/>
          </cell>
          <cell r="W80" t="str">
            <v>кг</v>
          </cell>
          <cell r="X80">
            <v>0</v>
          </cell>
          <cell r="Y80">
            <v>0</v>
          </cell>
          <cell r="Z80" t="str">
            <v/>
          </cell>
          <cell r="AA80" t="str">
            <v/>
          </cell>
        </row>
        <row r="81">
          <cell r="P81" t="str">
            <v>Итого</v>
          </cell>
          <cell r="W81" t="str">
            <v>кор</v>
          </cell>
          <cell r="X81">
            <v>0</v>
          </cell>
          <cell r="Y81">
            <v>0</v>
          </cell>
          <cell r="Z81">
            <v>0</v>
          </cell>
        </row>
        <row r="82">
          <cell r="P82" t="str">
            <v>Итого</v>
          </cell>
          <cell r="W82" t="str">
            <v>кг</v>
          </cell>
          <cell r="X82">
            <v>0</v>
          </cell>
          <cell r="Y82">
            <v>0</v>
          </cell>
        </row>
        <row r="83">
          <cell r="A83" t="str">
            <v>Сардельки</v>
          </cell>
        </row>
        <row r="84">
          <cell r="A84" t="str">
            <v>SU002835</v>
          </cell>
          <cell r="B84" t="str">
            <v>P003883</v>
          </cell>
          <cell r="C84">
            <v>4301060455</v>
          </cell>
          <cell r="D84">
            <v>4680115881532</v>
          </cell>
          <cell r="F84">
            <v>1.3</v>
          </cell>
          <cell r="G84">
            <v>6</v>
          </cell>
          <cell r="H84">
            <v>7.8</v>
          </cell>
          <cell r="I84">
            <v>8.2349999999999994</v>
          </cell>
          <cell r="J84">
            <v>64</v>
          </cell>
          <cell r="K84" t="str">
            <v>8</v>
          </cell>
          <cell r="L84" t="str">
            <v/>
          </cell>
          <cell r="M84" t="str">
            <v>СК4</v>
          </cell>
          <cell r="O84">
            <v>30</v>
          </cell>
          <cell r="P84" t="str">
            <v>Сардельки «Филейские» Весовые н/о мгс ТМ «Вязанка»</v>
          </cell>
          <cell r="U84" t="str">
            <v/>
          </cell>
          <cell r="V84" t="str">
            <v/>
          </cell>
          <cell r="W84" t="str">
            <v>кг</v>
          </cell>
          <cell r="X84">
            <v>0</v>
          </cell>
          <cell r="Y84">
            <v>0</v>
          </cell>
          <cell r="Z84" t="str">
            <v/>
          </cell>
          <cell r="AA84" t="str">
            <v/>
          </cell>
        </row>
        <row r="85">
          <cell r="A85" t="str">
            <v>SU002834</v>
          </cell>
          <cell r="B85" t="str">
            <v>P003238</v>
          </cell>
          <cell r="C85">
            <v>4301060351</v>
          </cell>
          <cell r="D85">
            <v>4680115881464</v>
          </cell>
          <cell r="F85">
            <v>0.4</v>
          </cell>
          <cell r="G85">
            <v>6</v>
          </cell>
          <cell r="H85">
            <v>2.4</v>
          </cell>
          <cell r="I85">
            <v>2.61</v>
          </cell>
          <cell r="J85">
            <v>132</v>
          </cell>
          <cell r="K85" t="str">
            <v>12</v>
          </cell>
          <cell r="L85" t="str">
            <v/>
          </cell>
          <cell r="M85" t="str">
            <v>СК3</v>
          </cell>
          <cell r="O85">
            <v>30</v>
          </cell>
          <cell r="P85" t="str">
            <v>Сардельки «Филейские» Фикс.вес 0,4 NDX ТМ «Вязанка»</v>
          </cell>
          <cell r="U85" t="str">
            <v/>
          </cell>
          <cell r="V85" t="str">
            <v/>
          </cell>
          <cell r="W85" t="str">
            <v>кг</v>
          </cell>
          <cell r="X85">
            <v>0</v>
          </cell>
          <cell r="Y85">
            <v>0</v>
          </cell>
          <cell r="Z85" t="str">
            <v/>
          </cell>
          <cell r="AA85" t="str">
            <v/>
          </cell>
        </row>
        <row r="86">
          <cell r="P86" t="str">
            <v>Итого</v>
          </cell>
          <cell r="W86" t="str">
            <v>кор</v>
          </cell>
          <cell r="X86">
            <v>0</v>
          </cell>
          <cell r="Y86">
            <v>0</v>
          </cell>
          <cell r="Z86">
            <v>0</v>
          </cell>
        </row>
        <row r="87">
          <cell r="P87" t="str">
            <v>Итого</v>
          </cell>
          <cell r="W87" t="str">
            <v>кг</v>
          </cell>
          <cell r="X87">
            <v>0</v>
          </cell>
          <cell r="Y87">
            <v>0</v>
          </cell>
        </row>
        <row r="88">
          <cell r="A88" t="str">
            <v>Молокуша</v>
          </cell>
        </row>
        <row r="89">
          <cell r="A89" t="str">
            <v>Вареные колбасы</v>
          </cell>
        </row>
        <row r="90">
          <cell r="A90" t="str">
            <v>SU002830</v>
          </cell>
          <cell r="B90" t="str">
            <v>P003239</v>
          </cell>
          <cell r="C90">
            <v>4301011468</v>
          </cell>
          <cell r="D90">
            <v>4680115881327</v>
          </cell>
          <cell r="F90">
            <v>1.35</v>
          </cell>
          <cell r="G90">
            <v>8</v>
          </cell>
          <cell r="H90">
            <v>10.8</v>
          </cell>
          <cell r="I90">
            <v>11.234999999999999</v>
          </cell>
          <cell r="J90">
            <v>64</v>
          </cell>
          <cell r="K90" t="str">
            <v>8</v>
          </cell>
          <cell r="L90" t="str">
            <v/>
          </cell>
          <cell r="M90" t="str">
            <v>СК4</v>
          </cell>
          <cell r="O90">
            <v>50</v>
          </cell>
          <cell r="P90" t="str">
            <v>Вареные колбасы Молокуша Вязанка Вес п/а Вязанка</v>
          </cell>
          <cell r="U90" t="str">
            <v/>
          </cell>
          <cell r="V90" t="str">
            <v/>
          </cell>
          <cell r="W90" t="str">
            <v>кг</v>
          </cell>
          <cell r="X90">
            <v>0</v>
          </cell>
          <cell r="Y90">
            <v>0</v>
          </cell>
          <cell r="Z90" t="str">
            <v/>
          </cell>
          <cell r="AA90" t="str">
            <v/>
          </cell>
        </row>
        <row r="91">
          <cell r="A91" t="str">
            <v>SU002832</v>
          </cell>
          <cell r="B91" t="str">
            <v>P003245</v>
          </cell>
          <cell r="C91">
            <v>4301011476</v>
          </cell>
          <cell r="D91">
            <v>4680115881518</v>
          </cell>
          <cell r="F91">
            <v>0.4</v>
          </cell>
          <cell r="G91">
            <v>10</v>
          </cell>
          <cell r="H91">
            <v>4</v>
          </cell>
          <cell r="I91">
            <v>4.21</v>
          </cell>
          <cell r="J91">
            <v>132</v>
          </cell>
          <cell r="K91" t="str">
            <v>12</v>
          </cell>
          <cell r="L91" t="str">
            <v/>
          </cell>
          <cell r="M91" t="str">
            <v>СК3</v>
          </cell>
          <cell r="O91">
            <v>50</v>
          </cell>
          <cell r="P91" t="str">
            <v>Вареные колбасы Молокуша Вязанка Фикс.вес 0,4 п/а Вязанка</v>
          </cell>
          <cell r="U91" t="str">
            <v/>
          </cell>
          <cell r="V91" t="str">
            <v/>
          </cell>
          <cell r="W91" t="str">
            <v>кг</v>
          </cell>
          <cell r="X91">
            <v>0</v>
          </cell>
          <cell r="Y91">
            <v>0</v>
          </cell>
          <cell r="Z91" t="str">
            <v/>
          </cell>
          <cell r="AA91" t="str">
            <v/>
          </cell>
        </row>
        <row r="92">
          <cell r="A92" t="str">
            <v>SU002816</v>
          </cell>
          <cell r="B92" t="str">
            <v>P003228</v>
          </cell>
          <cell r="C92">
            <v>4301011443</v>
          </cell>
          <cell r="D92">
            <v>4680115881303</v>
          </cell>
          <cell r="F92">
            <v>0.45</v>
          </cell>
          <cell r="G92">
            <v>10</v>
          </cell>
          <cell r="H92">
            <v>4.5</v>
          </cell>
          <cell r="I92">
            <v>4.71</v>
          </cell>
          <cell r="J92">
            <v>132</v>
          </cell>
          <cell r="K92" t="str">
            <v>12</v>
          </cell>
          <cell r="L92" t="str">
            <v>Слой, мин. 1</v>
          </cell>
          <cell r="M92" t="str">
            <v>СК4</v>
          </cell>
          <cell r="O92">
            <v>50</v>
          </cell>
          <cell r="P92" t="str">
            <v>Вареные колбасы Молокуша Вязанка Фикс.вес 0,45 п/а Вязанка</v>
          </cell>
          <cell r="U92" t="str">
            <v/>
          </cell>
          <cell r="V92" t="str">
            <v/>
          </cell>
          <cell r="W92" t="str">
            <v>кг</v>
          </cell>
          <cell r="X92">
            <v>0</v>
          </cell>
          <cell r="Y92">
            <v>0</v>
          </cell>
          <cell r="Z92" t="str">
            <v/>
          </cell>
          <cell r="AA92" t="str">
            <v/>
          </cell>
        </row>
        <row r="93">
          <cell r="P93" t="str">
            <v>Итого</v>
          </cell>
          <cell r="W93" t="str">
            <v>кор</v>
          </cell>
          <cell r="X93">
            <v>0</v>
          </cell>
          <cell r="Y93">
            <v>0</v>
          </cell>
          <cell r="Z93">
            <v>0</v>
          </cell>
        </row>
        <row r="94">
          <cell r="P94" t="str">
            <v>Итого</v>
          </cell>
          <cell r="W94" t="str">
            <v>кг</v>
          </cell>
          <cell r="X94">
            <v>0</v>
          </cell>
          <cell r="Y94">
            <v>0</v>
          </cell>
        </row>
        <row r="95">
          <cell r="A95" t="str">
            <v>Сосиски</v>
          </cell>
        </row>
        <row r="96">
          <cell r="A96" t="str">
            <v>SU001523</v>
          </cell>
          <cell r="B96" t="str">
            <v>P003691</v>
          </cell>
          <cell r="C96">
            <v>4301051546</v>
          </cell>
          <cell r="D96">
            <v>4607091386967</v>
          </cell>
          <cell r="F96">
            <v>1.4</v>
          </cell>
          <cell r="G96">
            <v>6</v>
          </cell>
          <cell r="H96">
            <v>8.4</v>
          </cell>
          <cell r="I96">
            <v>8.9190000000000005</v>
          </cell>
          <cell r="J96">
            <v>64</v>
          </cell>
          <cell r="K96" t="str">
            <v>8</v>
          </cell>
          <cell r="L96" t="str">
            <v/>
          </cell>
          <cell r="M96" t="str">
            <v>СК3</v>
          </cell>
          <cell r="O96">
            <v>45</v>
          </cell>
          <cell r="P96" t="str">
            <v>Сосиски «Молокуши (Вязанка Молочные)» Весовые П/а мгс УВВ ТМ «Вязанка»</v>
          </cell>
          <cell r="U96" t="str">
            <v/>
          </cell>
          <cell r="V96" t="str">
            <v/>
          </cell>
          <cell r="W96" t="str">
            <v>кг</v>
          </cell>
          <cell r="X96">
            <v>0</v>
          </cell>
          <cell r="Y96">
            <v>0</v>
          </cell>
          <cell r="Z96" t="str">
            <v/>
          </cell>
          <cell r="AA96" t="str">
            <v/>
          </cell>
        </row>
        <row r="97">
          <cell r="A97" t="str">
            <v>SU001523</v>
          </cell>
          <cell r="B97" t="str">
            <v>P003986</v>
          </cell>
          <cell r="C97">
            <v>4301051712</v>
          </cell>
          <cell r="D97">
            <v>4607091386967</v>
          </cell>
          <cell r="F97">
            <v>1.35</v>
          </cell>
          <cell r="G97">
            <v>6</v>
          </cell>
          <cell r="H97">
            <v>8.1</v>
          </cell>
          <cell r="I97">
            <v>8.6189999999999998</v>
          </cell>
          <cell r="J97">
            <v>64</v>
          </cell>
          <cell r="K97" t="str">
            <v>8</v>
          </cell>
          <cell r="L97" t="str">
            <v/>
          </cell>
          <cell r="M97" t="str">
            <v>СК4</v>
          </cell>
          <cell r="O97">
            <v>45</v>
          </cell>
          <cell r="P97" t="str">
            <v>Сосиски «Молокуши (Вязанка Молочные)» Весовой п/а мгс ТМ «Вязанка»</v>
          </cell>
          <cell r="U97" t="str">
            <v/>
          </cell>
          <cell r="V97" t="str">
            <v/>
          </cell>
          <cell r="W97" t="str">
            <v>кг</v>
          </cell>
          <cell r="X97">
            <v>0</v>
          </cell>
          <cell r="Y97">
            <v>0</v>
          </cell>
          <cell r="Z97" t="str">
            <v/>
          </cell>
          <cell r="AA97" t="str">
            <v/>
          </cell>
        </row>
        <row r="98">
          <cell r="A98" t="str">
            <v>SU001523</v>
          </cell>
          <cell r="B98" t="str">
            <v>P003328</v>
          </cell>
          <cell r="C98">
            <v>4301051437</v>
          </cell>
          <cell r="D98">
            <v>4607091386967</v>
          </cell>
          <cell r="F98">
            <v>1.35</v>
          </cell>
          <cell r="G98">
            <v>6</v>
          </cell>
          <cell r="H98">
            <v>8.1</v>
          </cell>
          <cell r="I98">
            <v>8.6189999999999998</v>
          </cell>
          <cell r="J98">
            <v>64</v>
          </cell>
          <cell r="K98" t="str">
            <v>8</v>
          </cell>
          <cell r="L98" t="str">
            <v/>
          </cell>
          <cell r="M98" t="str">
            <v>СК3</v>
          </cell>
          <cell r="O98">
            <v>45</v>
          </cell>
          <cell r="P98" t="str">
            <v>Сосиски «Вязанка Молочные» Весовые П/а мгс ТМ «Вязанка»</v>
          </cell>
          <cell r="U98" t="str">
            <v/>
          </cell>
          <cell r="V98" t="str">
            <v/>
          </cell>
          <cell r="W98" t="str">
            <v>кг</v>
          </cell>
          <cell r="X98">
            <v>0</v>
          </cell>
          <cell r="Y98">
            <v>0</v>
          </cell>
          <cell r="Z98" t="str">
            <v/>
          </cell>
          <cell r="AA98" t="str">
            <v/>
          </cell>
        </row>
        <row r="99">
          <cell r="A99" t="str">
            <v>SU003503</v>
          </cell>
          <cell r="B99" t="str">
            <v>P004411</v>
          </cell>
          <cell r="C99">
            <v>4301051788</v>
          </cell>
          <cell r="D99">
            <v>4680115884953</v>
          </cell>
          <cell r="F99">
            <v>0.37</v>
          </cell>
          <cell r="G99">
            <v>6</v>
          </cell>
          <cell r="H99">
            <v>2.2200000000000002</v>
          </cell>
          <cell r="I99">
            <v>2.472</v>
          </cell>
          <cell r="J99">
            <v>182</v>
          </cell>
          <cell r="K99" t="str">
            <v>14</v>
          </cell>
          <cell r="L99" t="str">
            <v/>
          </cell>
          <cell r="M99" t="str">
            <v>СК3</v>
          </cell>
          <cell r="O99">
            <v>45</v>
          </cell>
          <cell r="P99" t="str">
            <v>Сосиски «Вязанка Молочные» Фикс.вес 0,37 п/а ТМ «Вязанка»</v>
          </cell>
          <cell r="U99" t="str">
            <v/>
          </cell>
          <cell r="V99" t="str">
            <v/>
          </cell>
          <cell r="W99" t="str">
            <v>кг</v>
          </cell>
          <cell r="X99">
            <v>0</v>
          </cell>
          <cell r="Y99">
            <v>0</v>
          </cell>
          <cell r="Z99" t="str">
            <v/>
          </cell>
          <cell r="AA99" t="str">
            <v/>
          </cell>
        </row>
        <row r="100">
          <cell r="A100" t="str">
            <v>SU001718</v>
          </cell>
          <cell r="B100" t="str">
            <v>P004983</v>
          </cell>
          <cell r="C100">
            <v>4301052039</v>
          </cell>
          <cell r="D100">
            <v>4607091385731</v>
          </cell>
          <cell r="F100">
            <v>0.45</v>
          </cell>
          <cell r="G100">
            <v>6</v>
          </cell>
          <cell r="H100">
            <v>2.7</v>
          </cell>
          <cell r="I100">
            <v>2.952</v>
          </cell>
          <cell r="J100">
            <v>182</v>
          </cell>
          <cell r="K100" t="str">
            <v>14</v>
          </cell>
          <cell r="L100" t="str">
            <v/>
          </cell>
          <cell r="M100" t="str">
            <v>СК3</v>
          </cell>
          <cell r="O100">
            <v>45</v>
          </cell>
          <cell r="P100" t="str">
            <v>Сосиски «Вязанка Молочные» Фикс.вес 0,45 п/а ТМ «Вязанка»</v>
          </cell>
          <cell r="U100" t="str">
            <v/>
          </cell>
          <cell r="V100" t="str">
            <v/>
          </cell>
          <cell r="W100" t="str">
            <v>кг</v>
          </cell>
          <cell r="X100">
            <v>0</v>
          </cell>
          <cell r="Y100">
            <v>0</v>
          </cell>
          <cell r="Z100" t="str">
            <v/>
          </cell>
          <cell r="AA100" t="str">
            <v/>
          </cell>
        </row>
        <row r="101">
          <cell r="A101" t="str">
            <v>SU001718</v>
          </cell>
          <cell r="B101" t="str">
            <v>P003985</v>
          </cell>
          <cell r="C101">
            <v>4301051718</v>
          </cell>
          <cell r="D101">
            <v>4607091385731</v>
          </cell>
          <cell r="F101">
            <v>0.45</v>
          </cell>
          <cell r="G101">
            <v>6</v>
          </cell>
          <cell r="H101">
            <v>2.7</v>
          </cell>
          <cell r="I101">
            <v>2.952</v>
          </cell>
          <cell r="J101">
            <v>182</v>
          </cell>
          <cell r="K101" t="str">
            <v>14</v>
          </cell>
          <cell r="L101" t="str">
            <v/>
          </cell>
          <cell r="M101" t="str">
            <v>СК4</v>
          </cell>
          <cell r="O101">
            <v>45</v>
          </cell>
          <cell r="P101" t="str">
            <v>Сосиски «Молокуши» ф/в 0,45 п/а мгс ТМ «Вязанка»</v>
          </cell>
          <cell r="U101" t="str">
            <v/>
          </cell>
          <cell r="V101" t="str">
            <v/>
          </cell>
          <cell r="W101" t="str">
            <v>кг</v>
          </cell>
          <cell r="X101">
            <v>0</v>
          </cell>
          <cell r="Y101">
            <v>0</v>
          </cell>
          <cell r="Z101" t="str">
            <v/>
          </cell>
          <cell r="AA101" t="str">
            <v/>
          </cell>
        </row>
        <row r="102">
          <cell r="A102" t="str">
            <v>SU002769</v>
          </cell>
          <cell r="B102" t="str">
            <v>P003324</v>
          </cell>
          <cell r="C102">
            <v>4301051438</v>
          </cell>
          <cell r="D102">
            <v>4680115880894</v>
          </cell>
          <cell r="F102">
            <v>0.33</v>
          </cell>
          <cell r="G102">
            <v>6</v>
          </cell>
          <cell r="H102">
            <v>1.98</v>
          </cell>
          <cell r="I102">
            <v>2.238</v>
          </cell>
          <cell r="J102">
            <v>182</v>
          </cell>
          <cell r="K102" t="str">
            <v>14</v>
          </cell>
          <cell r="L102" t="str">
            <v/>
          </cell>
          <cell r="M102" t="str">
            <v>СК3</v>
          </cell>
          <cell r="O102">
            <v>45</v>
          </cell>
          <cell r="P102" t="str">
            <v>Сосиски Молокуши Миникушай Вязанка фикс.вес 0,33 п/а Вязанка</v>
          </cell>
          <cell r="U102" t="str">
            <v/>
          </cell>
          <cell r="V102" t="str">
            <v/>
          </cell>
          <cell r="W102" t="str">
            <v>кг</v>
          </cell>
          <cell r="X102">
            <v>0</v>
          </cell>
          <cell r="Y102">
            <v>0</v>
          </cell>
          <cell r="Z102" t="str">
            <v/>
          </cell>
          <cell r="AA102" t="str">
            <v/>
          </cell>
        </row>
        <row r="103">
          <cell r="A103" t="str">
            <v>SU002658</v>
          </cell>
          <cell r="B103" t="str">
            <v>P003998</v>
          </cell>
          <cell r="C103">
            <v>4301051687</v>
          </cell>
          <cell r="D103">
            <v>4680115880214</v>
          </cell>
          <cell r="F103">
            <v>0.45</v>
          </cell>
          <cell r="G103">
            <v>4</v>
          </cell>
          <cell r="H103">
            <v>1.8</v>
          </cell>
          <cell r="I103">
            <v>2.032</v>
          </cell>
          <cell r="J103">
            <v>182</v>
          </cell>
          <cell r="K103" t="str">
            <v>14</v>
          </cell>
          <cell r="L103" t="str">
            <v/>
          </cell>
          <cell r="M103" t="str">
            <v>СК3</v>
          </cell>
          <cell r="O103">
            <v>45</v>
          </cell>
          <cell r="P103" t="str">
            <v>Сосиски «Молокуши миникушай» Фикс.вес 0,45 амицел ТМ «Вязанка»</v>
          </cell>
          <cell r="U103" t="str">
            <v/>
          </cell>
          <cell r="V103" t="str">
            <v/>
          </cell>
          <cell r="W103" t="str">
            <v>кг</v>
          </cell>
          <cell r="X103">
            <v>0</v>
          </cell>
          <cell r="Y103">
            <v>0</v>
          </cell>
          <cell r="Z103" t="str">
            <v/>
          </cell>
          <cell r="AA103" t="str">
            <v/>
          </cell>
        </row>
        <row r="104">
          <cell r="P104" t="str">
            <v>Итого</v>
          </cell>
          <cell r="W104" t="str">
            <v>кор</v>
          </cell>
          <cell r="X104">
            <v>0</v>
          </cell>
          <cell r="Y104">
            <v>0</v>
          </cell>
          <cell r="Z104">
            <v>0</v>
          </cell>
        </row>
        <row r="105">
          <cell r="P105" t="str">
            <v>Итого</v>
          </cell>
          <cell r="W105" t="str">
            <v>кг</v>
          </cell>
          <cell r="X105">
            <v>0</v>
          </cell>
          <cell r="Y105">
            <v>0</v>
          </cell>
        </row>
        <row r="106">
          <cell r="A106" t="str">
            <v>Сливушка</v>
          </cell>
        </row>
        <row r="107">
          <cell r="A107" t="str">
            <v>Вареные колбасы</v>
          </cell>
        </row>
        <row r="108">
          <cell r="A108" t="str">
            <v>SU002928</v>
          </cell>
          <cell r="B108" t="str">
            <v>P003357</v>
          </cell>
          <cell r="C108">
            <v>4301011514</v>
          </cell>
          <cell r="D108">
            <v>4680115882133</v>
          </cell>
          <cell r="F108">
            <v>1.35</v>
          </cell>
          <cell r="G108">
            <v>8</v>
          </cell>
          <cell r="H108">
            <v>10.8</v>
          </cell>
          <cell r="I108">
            <v>11.234999999999999</v>
          </cell>
          <cell r="J108">
            <v>64</v>
          </cell>
          <cell r="K108" t="str">
            <v>8</v>
          </cell>
          <cell r="L108" t="str">
            <v/>
          </cell>
          <cell r="M108" t="str">
            <v>СК1</v>
          </cell>
          <cell r="O108">
            <v>50</v>
          </cell>
          <cell r="P108" t="str">
            <v>Вареные колбасы «Сливушка» Вес П/а ТМ «Вязанка»</v>
          </cell>
          <cell r="U108" t="str">
            <v/>
          </cell>
          <cell r="V108" t="str">
            <v/>
          </cell>
          <cell r="W108" t="str">
            <v>кг</v>
          </cell>
          <cell r="X108">
            <v>0</v>
          </cell>
          <cell r="Y108">
            <v>0</v>
          </cell>
          <cell r="Z108" t="str">
            <v/>
          </cell>
          <cell r="AA108" t="str">
            <v/>
          </cell>
        </row>
        <row r="109">
          <cell r="A109" t="str">
            <v>SU002733</v>
          </cell>
          <cell r="B109" t="str">
            <v>P003102</v>
          </cell>
          <cell r="C109">
            <v>4301011417</v>
          </cell>
          <cell r="D109">
            <v>4680115880269</v>
          </cell>
          <cell r="F109">
            <v>0.375</v>
          </cell>
          <cell r="G109">
            <v>10</v>
          </cell>
          <cell r="H109">
            <v>3.75</v>
          </cell>
          <cell r="I109">
            <v>3.96</v>
          </cell>
          <cell r="J109">
            <v>132</v>
          </cell>
          <cell r="K109" t="str">
            <v>12</v>
          </cell>
          <cell r="L109" t="str">
            <v>Слой, мин. 1</v>
          </cell>
          <cell r="M109" t="str">
            <v>СК3</v>
          </cell>
          <cell r="O109">
            <v>50</v>
          </cell>
          <cell r="P109" t="str">
            <v>Вареные колбасы Сливушка Вязанка Фикс.вес 0,375 П/а Вязанка</v>
          </cell>
          <cell r="U109" t="str">
            <v/>
          </cell>
          <cell r="V109" t="str">
            <v/>
          </cell>
          <cell r="W109" t="str">
            <v>кг</v>
          </cell>
          <cell r="X109">
            <v>0</v>
          </cell>
          <cell r="Y109">
            <v>0</v>
          </cell>
          <cell r="Z109" t="str">
            <v/>
          </cell>
          <cell r="AA109" t="str">
            <v/>
          </cell>
        </row>
        <row r="110">
          <cell r="A110" t="str">
            <v>SU002734</v>
          </cell>
          <cell r="B110" t="str">
            <v>P003103</v>
          </cell>
          <cell r="C110">
            <v>4301011415</v>
          </cell>
          <cell r="D110">
            <v>4680115880429</v>
          </cell>
          <cell r="F110">
            <v>0.45</v>
          </cell>
          <cell r="G110">
            <v>10</v>
          </cell>
          <cell r="H110">
            <v>4.5</v>
          </cell>
          <cell r="I110">
            <v>4.71</v>
          </cell>
          <cell r="J110">
            <v>132</v>
          </cell>
          <cell r="K110" t="str">
            <v>12</v>
          </cell>
          <cell r="L110" t="str">
            <v/>
          </cell>
          <cell r="M110" t="str">
            <v>СК3</v>
          </cell>
          <cell r="O110">
            <v>50</v>
          </cell>
          <cell r="P110" t="str">
            <v>Вареные колбасы Сливушка Вязанка Фикс.вес 0,45 П/а Вязанка</v>
          </cell>
          <cell r="U110" t="str">
            <v/>
          </cell>
          <cell r="V110" t="str">
            <v/>
          </cell>
          <cell r="W110" t="str">
            <v>кг</v>
          </cell>
          <cell r="X110">
            <v>0</v>
          </cell>
          <cell r="Y110">
            <v>0</v>
          </cell>
          <cell r="Z110" t="str">
            <v/>
          </cell>
          <cell r="AA110" t="str">
            <v/>
          </cell>
        </row>
        <row r="111">
          <cell r="A111" t="str">
            <v>SU002827</v>
          </cell>
          <cell r="B111" t="str">
            <v>P003233</v>
          </cell>
          <cell r="C111">
            <v>4301011462</v>
          </cell>
          <cell r="D111">
            <v>4680115881457</v>
          </cell>
          <cell r="F111">
            <v>0.75</v>
          </cell>
          <cell r="G111">
            <v>6</v>
          </cell>
          <cell r="H111">
            <v>4.5</v>
          </cell>
          <cell r="I111">
            <v>4.71</v>
          </cell>
          <cell r="J111">
            <v>132</v>
          </cell>
          <cell r="K111" t="str">
            <v>12</v>
          </cell>
          <cell r="L111" t="str">
            <v/>
          </cell>
          <cell r="M111" t="str">
            <v>СК3</v>
          </cell>
          <cell r="O111">
            <v>50</v>
          </cell>
          <cell r="P111" t="str">
            <v>Вареные колбасы Сливушка Вязанка Фикс.вес 0,75 П/а Вязанка</v>
          </cell>
          <cell r="U111" t="str">
            <v/>
          </cell>
          <cell r="V111" t="str">
            <v/>
          </cell>
          <cell r="W111" t="str">
            <v>кг</v>
          </cell>
          <cell r="X111">
            <v>0</v>
          </cell>
          <cell r="Y111">
            <v>0</v>
          </cell>
          <cell r="Z111" t="str">
            <v/>
          </cell>
          <cell r="AA111" t="str">
            <v/>
          </cell>
        </row>
        <row r="112">
          <cell r="P112" t="str">
            <v>Итого</v>
          </cell>
          <cell r="W112" t="str">
            <v>кор</v>
          </cell>
          <cell r="X112">
            <v>0</v>
          </cell>
          <cell r="Y112">
            <v>0</v>
          </cell>
          <cell r="Z112">
            <v>0</v>
          </cell>
        </row>
        <row r="113">
          <cell r="P113" t="str">
            <v>Итого</v>
          </cell>
          <cell r="W113" t="str">
            <v>кг</v>
          </cell>
          <cell r="X113">
            <v>0</v>
          </cell>
          <cell r="Y113">
            <v>0</v>
          </cell>
        </row>
        <row r="114">
          <cell r="A114" t="str">
            <v>Ветчины</v>
          </cell>
        </row>
        <row r="115">
          <cell r="A115" t="str">
            <v>SU002833</v>
          </cell>
          <cell r="B115" t="str">
            <v>P004607</v>
          </cell>
          <cell r="C115">
            <v>4301020345</v>
          </cell>
          <cell r="D115">
            <v>4680115881488</v>
          </cell>
          <cell r="F115">
            <v>1.35</v>
          </cell>
          <cell r="G115">
            <v>8</v>
          </cell>
          <cell r="H115">
            <v>10.8</v>
          </cell>
          <cell r="I115">
            <v>11.234999999999999</v>
          </cell>
          <cell r="J115">
            <v>64</v>
          </cell>
          <cell r="K115" t="str">
            <v>8</v>
          </cell>
          <cell r="L115" t="str">
            <v/>
          </cell>
          <cell r="M115" t="str">
            <v>СК1</v>
          </cell>
          <cell r="O115">
            <v>55</v>
          </cell>
          <cell r="P115" t="str">
            <v>Ветчины «Сливушка с индейкой» вес п/а ТМ «Вязанка»</v>
          </cell>
          <cell r="U115" t="str">
            <v/>
          </cell>
          <cell r="V115" t="str">
            <v/>
          </cell>
          <cell r="W115" t="str">
            <v>кг</v>
          </cell>
          <cell r="X115">
            <v>0</v>
          </cell>
          <cell r="Y115">
            <v>0</v>
          </cell>
          <cell r="Z115" t="str">
            <v/>
          </cell>
          <cell r="AA115" t="str">
            <v/>
          </cell>
        </row>
        <row r="116">
          <cell r="A116" t="str">
            <v>SU003037</v>
          </cell>
          <cell r="B116" t="str">
            <v>P004609</v>
          </cell>
          <cell r="C116">
            <v>4301020346</v>
          </cell>
          <cell r="D116">
            <v>4680115882775</v>
          </cell>
          <cell r="F116">
            <v>0.3</v>
          </cell>
          <cell r="G116">
            <v>8</v>
          </cell>
          <cell r="H116">
            <v>2.4</v>
          </cell>
          <cell r="I116">
            <v>2.5</v>
          </cell>
          <cell r="J116">
            <v>234</v>
          </cell>
          <cell r="K116" t="str">
            <v>18</v>
          </cell>
          <cell r="L116" t="str">
            <v/>
          </cell>
          <cell r="M116" t="str">
            <v>СК1</v>
          </cell>
          <cell r="O116">
            <v>55</v>
          </cell>
          <cell r="P116" t="str">
            <v>Ветчины «Сливушка с индейкой» Фикс.вес 0,3 П/а ТМ «Вязанка»</v>
          </cell>
          <cell r="U116" t="str">
            <v/>
          </cell>
          <cell r="V116" t="str">
            <v/>
          </cell>
          <cell r="W116" t="str">
            <v>кг</v>
          </cell>
          <cell r="X116">
            <v>0</v>
          </cell>
          <cell r="Y116">
            <v>0</v>
          </cell>
          <cell r="Z116" t="str">
            <v/>
          </cell>
          <cell r="AA116" t="str">
            <v/>
          </cell>
        </row>
        <row r="117">
          <cell r="A117" t="str">
            <v>SU002735</v>
          </cell>
          <cell r="B117" t="str">
            <v>P004586</v>
          </cell>
          <cell r="C117">
            <v>4301020344</v>
          </cell>
          <cell r="D117">
            <v>4680115880658</v>
          </cell>
          <cell r="F117">
            <v>0.4</v>
          </cell>
          <cell r="G117">
            <v>6</v>
          </cell>
          <cell r="H117">
            <v>2.4</v>
          </cell>
          <cell r="I117">
            <v>2.58</v>
          </cell>
          <cell r="J117">
            <v>182</v>
          </cell>
          <cell r="K117" t="str">
            <v>14</v>
          </cell>
          <cell r="L117" t="str">
            <v/>
          </cell>
          <cell r="M117" t="str">
            <v>СК1</v>
          </cell>
          <cell r="O117">
            <v>55</v>
          </cell>
          <cell r="P117" t="str">
            <v>Ветчины «Сливушка с индейкой» Фикс.вес 0,4 П/а ТМ «Вязанка»</v>
          </cell>
          <cell r="U117" t="str">
            <v/>
          </cell>
          <cell r="V117" t="str">
            <v/>
          </cell>
          <cell r="W117" t="str">
            <v>кг</v>
          </cell>
          <cell r="X117">
            <v>0</v>
          </cell>
          <cell r="Y117">
            <v>0</v>
          </cell>
          <cell r="Z117" t="str">
            <v/>
          </cell>
          <cell r="AA117" t="str">
            <v/>
          </cell>
        </row>
        <row r="118">
          <cell r="P118" t="str">
            <v>Итого</v>
          </cell>
          <cell r="W118" t="str">
            <v>кор</v>
          </cell>
          <cell r="X118">
            <v>0</v>
          </cell>
          <cell r="Y118">
            <v>0</v>
          </cell>
          <cell r="Z118">
            <v>0</v>
          </cell>
        </row>
        <row r="119">
          <cell r="P119" t="str">
            <v>Итого</v>
          </cell>
          <cell r="W119" t="str">
            <v>кг</v>
          </cell>
          <cell r="X119">
            <v>0</v>
          </cell>
          <cell r="Y119">
            <v>0</v>
          </cell>
        </row>
        <row r="120">
          <cell r="A120" t="str">
            <v>Сосиски</v>
          </cell>
        </row>
        <row r="121">
          <cell r="A121" t="str">
            <v>SU001721</v>
          </cell>
          <cell r="B121" t="str">
            <v>P003161</v>
          </cell>
          <cell r="C121">
            <v>4301051360</v>
          </cell>
          <cell r="D121">
            <v>4607091385168</v>
          </cell>
          <cell r="F121">
            <v>1.35</v>
          </cell>
          <cell r="G121">
            <v>6</v>
          </cell>
          <cell r="H121">
            <v>8.1</v>
          </cell>
          <cell r="I121">
            <v>8.6129999999999995</v>
          </cell>
          <cell r="J121">
            <v>64</v>
          </cell>
          <cell r="K121" t="str">
            <v>8</v>
          </cell>
          <cell r="L121" t="str">
            <v/>
          </cell>
          <cell r="M121" t="str">
            <v>СК3</v>
          </cell>
          <cell r="O121">
            <v>45</v>
          </cell>
          <cell r="P121" t="str">
            <v>Сосиски Сливочные Вязанка Сливушки Весовые П/а мгс Вязанка</v>
          </cell>
          <cell r="U121" t="str">
            <v/>
          </cell>
          <cell r="V121" t="str">
            <v/>
          </cell>
          <cell r="W121" t="str">
            <v>кг</v>
          </cell>
          <cell r="X121">
            <v>0</v>
          </cell>
          <cell r="Y121">
            <v>0</v>
          </cell>
          <cell r="Z121" t="str">
            <v/>
          </cell>
          <cell r="AA121" t="str">
            <v/>
          </cell>
        </row>
        <row r="122">
          <cell r="A122" t="str">
            <v>SU001721</v>
          </cell>
          <cell r="B122" t="str">
            <v>P003988</v>
          </cell>
          <cell r="C122">
            <v>4301051724</v>
          </cell>
          <cell r="D122">
            <v>4607091385168</v>
          </cell>
          <cell r="F122">
            <v>1.35</v>
          </cell>
          <cell r="G122">
            <v>6</v>
          </cell>
          <cell r="H122">
            <v>8.1</v>
          </cell>
          <cell r="I122">
            <v>8.6129999999999995</v>
          </cell>
          <cell r="J122">
            <v>64</v>
          </cell>
          <cell r="K122" t="str">
            <v>8</v>
          </cell>
          <cell r="L122" t="str">
            <v/>
          </cell>
          <cell r="M122" t="str">
            <v>СК4</v>
          </cell>
          <cell r="O122">
            <v>45</v>
          </cell>
          <cell r="P122" t="str">
            <v>Сосиски «Сливочные Вязанка» Весовой п/а мгс ТМ «Вязанка»</v>
          </cell>
          <cell r="U122" t="str">
            <v/>
          </cell>
          <cell r="V122" t="str">
            <v/>
          </cell>
          <cell r="W122" t="str">
            <v>кг</v>
          </cell>
          <cell r="X122">
            <v>0</v>
          </cell>
          <cell r="Y122">
            <v>0</v>
          </cell>
          <cell r="Z122" t="str">
            <v/>
          </cell>
          <cell r="AA122" t="str">
            <v/>
          </cell>
        </row>
        <row r="123">
          <cell r="A123" t="str">
            <v>SU001721</v>
          </cell>
          <cell r="B123" t="str">
            <v>P003905</v>
          </cell>
          <cell r="C123">
            <v>4301051625</v>
          </cell>
          <cell r="D123">
            <v>4607091385168</v>
          </cell>
          <cell r="F123">
            <v>1.4</v>
          </cell>
          <cell r="G123">
            <v>6</v>
          </cell>
          <cell r="H123">
            <v>8.4</v>
          </cell>
          <cell r="I123">
            <v>8.9130000000000003</v>
          </cell>
          <cell r="J123">
            <v>64</v>
          </cell>
          <cell r="K123" t="str">
            <v>8</v>
          </cell>
          <cell r="L123" t="str">
            <v/>
          </cell>
          <cell r="M123" t="str">
            <v>СК3</v>
          </cell>
          <cell r="O123">
            <v>45</v>
          </cell>
          <cell r="P123" t="str">
            <v>Сосиски «Вязанка Сливочные» Весовые П/а мгс ТМ «Вязанка»</v>
          </cell>
          <cell r="U123" t="str">
            <v/>
          </cell>
          <cell r="V123" t="str">
            <v/>
          </cell>
          <cell r="W123" t="str">
            <v>кг</v>
          </cell>
          <cell r="X123">
            <v>0</v>
          </cell>
          <cell r="Y123">
            <v>0</v>
          </cell>
          <cell r="Z123" t="str">
            <v/>
          </cell>
          <cell r="AA123" t="str">
            <v/>
          </cell>
        </row>
        <row r="124">
          <cell r="A124" t="str">
            <v>SU002139</v>
          </cell>
          <cell r="B124" t="str">
            <v>P003990</v>
          </cell>
          <cell r="C124">
            <v>4301051730</v>
          </cell>
          <cell r="D124">
            <v>4607091383256</v>
          </cell>
          <cell r="F124">
            <v>0.33</v>
          </cell>
          <cell r="G124">
            <v>6</v>
          </cell>
          <cell r="H124">
            <v>1.98</v>
          </cell>
          <cell r="I124">
            <v>2.226</v>
          </cell>
          <cell r="J124">
            <v>182</v>
          </cell>
          <cell r="K124" t="str">
            <v>14</v>
          </cell>
          <cell r="L124" t="str">
            <v/>
          </cell>
          <cell r="M124" t="str">
            <v>СК4</v>
          </cell>
          <cell r="O124">
            <v>45</v>
          </cell>
          <cell r="P124" t="str">
            <v>Сосиски «Сливочные» ф/в 0,33 п/а мгс ТМ «Вязанка»</v>
          </cell>
          <cell r="U124" t="str">
            <v/>
          </cell>
          <cell r="V124" t="str">
            <v/>
          </cell>
          <cell r="W124" t="str">
            <v>кг</v>
          </cell>
          <cell r="X124">
            <v>0</v>
          </cell>
          <cell r="Y124">
            <v>0</v>
          </cell>
          <cell r="Z124" t="str">
            <v/>
          </cell>
          <cell r="AA124" t="str">
            <v/>
          </cell>
        </row>
        <row r="125">
          <cell r="A125" t="str">
            <v>SU001720</v>
          </cell>
          <cell r="B125" t="str">
            <v>P003989</v>
          </cell>
          <cell r="C125">
            <v>4301051721</v>
          </cell>
          <cell r="D125">
            <v>4607091385748</v>
          </cell>
          <cell r="F125">
            <v>0.45</v>
          </cell>
          <cell r="G125">
            <v>6</v>
          </cell>
          <cell r="H125">
            <v>2.7</v>
          </cell>
          <cell r="I125">
            <v>2.952</v>
          </cell>
          <cell r="J125">
            <v>182</v>
          </cell>
          <cell r="K125" t="str">
            <v>14</v>
          </cell>
          <cell r="L125" t="str">
            <v/>
          </cell>
          <cell r="M125" t="str">
            <v>СК4</v>
          </cell>
          <cell r="O125">
            <v>45</v>
          </cell>
          <cell r="P125" t="str">
            <v>Сосиски «Сливочные» ф/в 0,45 п/а мгс ТМ «Вязанка»</v>
          </cell>
          <cell r="U125" t="str">
            <v/>
          </cell>
          <cell r="V125" t="str">
            <v/>
          </cell>
          <cell r="W125" t="str">
            <v>кг</v>
          </cell>
          <cell r="X125">
            <v>0</v>
          </cell>
          <cell r="Y125">
            <v>0</v>
          </cell>
          <cell r="Z125" t="str">
            <v/>
          </cell>
          <cell r="AA125" t="str">
            <v/>
          </cell>
        </row>
        <row r="126">
          <cell r="A126" t="str">
            <v>SU003336</v>
          </cell>
          <cell r="B126" t="str">
            <v>P004116</v>
          </cell>
          <cell r="C126">
            <v>4301051740</v>
          </cell>
          <cell r="D126">
            <v>4680115884533</v>
          </cell>
          <cell r="F126">
            <v>0.3</v>
          </cell>
          <cell r="G126">
            <v>6</v>
          </cell>
          <cell r="H126">
            <v>1.8</v>
          </cell>
          <cell r="I126">
            <v>1.98</v>
          </cell>
          <cell r="J126">
            <v>182</v>
          </cell>
          <cell r="K126" t="str">
            <v>14</v>
          </cell>
          <cell r="L126" t="str">
            <v/>
          </cell>
          <cell r="M126" t="str">
            <v>СК3</v>
          </cell>
          <cell r="O126">
            <v>45</v>
          </cell>
          <cell r="P126" t="str">
            <v>Сосиски «Сливушки по-венски» ф/в 0,3 п/а ТМ «Вязанка»</v>
          </cell>
          <cell r="U126" t="str">
            <v/>
          </cell>
          <cell r="V126" t="str">
            <v/>
          </cell>
          <cell r="W126" t="str">
            <v>кг</v>
          </cell>
          <cell r="X126">
            <v>0</v>
          </cell>
          <cell r="Y126">
            <v>0</v>
          </cell>
          <cell r="Z126" t="str">
            <v/>
          </cell>
          <cell r="AA126" t="str">
            <v/>
          </cell>
        </row>
        <row r="127">
          <cell r="A127" t="str">
            <v>SU002996</v>
          </cell>
          <cell r="B127" t="str">
            <v>P003464</v>
          </cell>
          <cell r="C127">
            <v>4301051486</v>
          </cell>
          <cell r="D127">
            <v>4680115882645</v>
          </cell>
          <cell r="F127">
            <v>0.3</v>
          </cell>
          <cell r="G127">
            <v>6</v>
          </cell>
          <cell r="H127">
            <v>1.8</v>
          </cell>
          <cell r="I127">
            <v>2.64</v>
          </cell>
          <cell r="J127">
            <v>182</v>
          </cell>
          <cell r="K127" t="str">
            <v>14</v>
          </cell>
          <cell r="L127" t="str">
            <v/>
          </cell>
          <cell r="M127" t="str">
            <v>СК3</v>
          </cell>
          <cell r="O127">
            <v>40</v>
          </cell>
          <cell r="P127" t="str">
            <v>Сосиски «Сливушки с сыром» ф/в 0,3 п/а ТМ «Вязанка»</v>
          </cell>
          <cell r="U127" t="str">
            <v/>
          </cell>
          <cell r="V127" t="str">
            <v/>
          </cell>
          <cell r="W127" t="str">
            <v>кг</v>
          </cell>
          <cell r="X127">
            <v>0</v>
          </cell>
          <cell r="Y127">
            <v>0</v>
          </cell>
          <cell r="Z127" t="str">
            <v/>
          </cell>
          <cell r="AA127" t="str">
            <v/>
          </cell>
        </row>
        <row r="128">
          <cell r="P128" t="str">
            <v>Итого</v>
          </cell>
          <cell r="W128" t="str">
            <v>кор</v>
          </cell>
          <cell r="X128">
            <v>0</v>
          </cell>
          <cell r="Y128">
            <v>0</v>
          </cell>
          <cell r="Z128">
            <v>0</v>
          </cell>
        </row>
        <row r="129">
          <cell r="P129" t="str">
            <v>Итого</v>
          </cell>
          <cell r="W129" t="str">
            <v>кг</v>
          </cell>
          <cell r="X129">
            <v>0</v>
          </cell>
          <cell r="Y129">
            <v>0</v>
          </cell>
        </row>
        <row r="130">
          <cell r="A130" t="str">
            <v>Сардельки</v>
          </cell>
        </row>
        <row r="131">
          <cell r="A131" t="str">
            <v>SU002997</v>
          </cell>
          <cell r="B131" t="str">
            <v>P003465</v>
          </cell>
          <cell r="C131">
            <v>4301060357</v>
          </cell>
          <cell r="D131">
            <v>4680115882652</v>
          </cell>
          <cell r="F131">
            <v>0.33</v>
          </cell>
          <cell r="G131">
            <v>6</v>
          </cell>
          <cell r="H131">
            <v>1.98</v>
          </cell>
          <cell r="I131">
            <v>2.82</v>
          </cell>
          <cell r="J131">
            <v>182</v>
          </cell>
          <cell r="K131" t="str">
            <v>14</v>
          </cell>
          <cell r="L131" t="str">
            <v/>
          </cell>
          <cell r="M131" t="str">
            <v>СК3</v>
          </cell>
          <cell r="O131">
            <v>40</v>
          </cell>
          <cell r="P131" t="str">
            <v>Сардельки «Сливушки с сыром #минидельки» ф/в 0,33 айпил ТМ «Вязанка»</v>
          </cell>
          <cell r="U131" t="str">
            <v/>
          </cell>
          <cell r="V131" t="str">
            <v/>
          </cell>
          <cell r="W131" t="str">
            <v>кг</v>
          </cell>
          <cell r="X131">
            <v>0</v>
          </cell>
          <cell r="Y131">
            <v>0</v>
          </cell>
          <cell r="Z131" t="str">
            <v/>
          </cell>
          <cell r="AA131" t="str">
            <v/>
          </cell>
        </row>
        <row r="132">
          <cell r="A132" t="str">
            <v>SU002367</v>
          </cell>
          <cell r="B132" t="str">
            <v>P002644</v>
          </cell>
          <cell r="C132">
            <v>4301060317</v>
          </cell>
          <cell r="D132">
            <v>4680115880238</v>
          </cell>
          <cell r="F132">
            <v>0.33</v>
          </cell>
          <cell r="G132">
            <v>6</v>
          </cell>
          <cell r="H132">
            <v>1.98</v>
          </cell>
          <cell r="I132">
            <v>2.238</v>
          </cell>
          <cell r="J132">
            <v>182</v>
          </cell>
          <cell r="K132" t="str">
            <v>14</v>
          </cell>
          <cell r="L132" t="str">
            <v/>
          </cell>
          <cell r="M132" t="str">
            <v>СК3</v>
          </cell>
          <cell r="O132">
            <v>40</v>
          </cell>
          <cell r="P132" t="str">
            <v>Сардельки «Сливушки» фикс.вес 0,33 п/а мгс ТМ «Вязанка»</v>
          </cell>
          <cell r="U132" t="str">
            <v/>
          </cell>
          <cell r="V132" t="str">
            <v/>
          </cell>
          <cell r="W132" t="str">
            <v>кг</v>
          </cell>
          <cell r="X132">
            <v>0</v>
          </cell>
          <cell r="Y132">
            <v>0</v>
          </cell>
          <cell r="Z132" t="str">
            <v/>
          </cell>
          <cell r="AA132" t="str">
            <v/>
          </cell>
        </row>
        <row r="133">
          <cell r="P133" t="str">
            <v>Итого</v>
          </cell>
          <cell r="W133" t="str">
            <v>кор</v>
          </cell>
          <cell r="X133">
            <v>0</v>
          </cell>
          <cell r="Y133">
            <v>0</v>
          </cell>
          <cell r="Z133">
            <v>0</v>
          </cell>
        </row>
        <row r="134">
          <cell r="P134" t="str">
            <v>Итого</v>
          </cell>
          <cell r="W134" t="str">
            <v>кг</v>
          </cell>
          <cell r="X134">
            <v>0</v>
          </cell>
          <cell r="Y134">
            <v>0</v>
          </cell>
        </row>
        <row r="135">
          <cell r="A135" t="str">
            <v>Халяль</v>
          </cell>
        </row>
        <row r="136">
          <cell r="A136" t="str">
            <v>Вареные колбасы</v>
          </cell>
        </row>
        <row r="137">
          <cell r="A137" t="str">
            <v>SU002983</v>
          </cell>
          <cell r="B137" t="str">
            <v>P003441</v>
          </cell>
          <cell r="C137">
            <v>4301011564</v>
          </cell>
          <cell r="D137">
            <v>4680115882577</v>
          </cell>
          <cell r="F137">
            <v>0.4</v>
          </cell>
          <cell r="G137">
            <v>8</v>
          </cell>
          <cell r="H137">
            <v>3.2</v>
          </cell>
          <cell r="I137">
            <v>3.38</v>
          </cell>
          <cell r="J137">
            <v>182</v>
          </cell>
          <cell r="K137" t="str">
            <v>14</v>
          </cell>
          <cell r="L137" t="str">
            <v/>
          </cell>
          <cell r="M137" t="str">
            <v>АК</v>
          </cell>
          <cell r="O137">
            <v>90</v>
          </cell>
          <cell r="P137" t="str">
            <v>Колбаса вареная Мусульманская халяль ТМ Вязанка вектор ф/в 0,4 кг НД Узбекистан АК</v>
          </cell>
          <cell r="U137" t="str">
            <v/>
          </cell>
          <cell r="V137" t="str">
            <v/>
          </cell>
          <cell r="W137" t="str">
            <v>кг</v>
          </cell>
          <cell r="X137">
            <v>0</v>
          </cell>
          <cell r="Y137">
            <v>0</v>
          </cell>
          <cell r="Z137" t="str">
            <v/>
          </cell>
          <cell r="AA137" t="str">
            <v/>
          </cell>
        </row>
        <row r="138">
          <cell r="A138" t="str">
            <v>SU002983</v>
          </cell>
          <cell r="B138" t="str">
            <v>P003437</v>
          </cell>
          <cell r="C138">
            <v>4301011562</v>
          </cell>
          <cell r="D138">
            <v>4680115882577</v>
          </cell>
          <cell r="F138">
            <v>0.4</v>
          </cell>
          <cell r="G138">
            <v>8</v>
          </cell>
          <cell r="H138">
            <v>3.2</v>
          </cell>
          <cell r="I138">
            <v>3.38</v>
          </cell>
          <cell r="J138">
            <v>182</v>
          </cell>
          <cell r="K138" t="str">
            <v>14</v>
          </cell>
          <cell r="L138" t="str">
            <v/>
          </cell>
          <cell r="M138" t="str">
            <v>АК</v>
          </cell>
          <cell r="O138">
            <v>90</v>
          </cell>
          <cell r="P138" t="str">
            <v>Колбаса вареная Мусульманская ТМ Вязанка Халяль вектор ф/в 0,4 кг Казахстан АК</v>
          </cell>
          <cell r="U138" t="str">
            <v/>
          </cell>
          <cell r="V138" t="str">
            <v/>
          </cell>
          <cell r="W138" t="str">
            <v>кг</v>
          </cell>
          <cell r="X138">
            <v>0</v>
          </cell>
          <cell r="Y138">
            <v>0</v>
          </cell>
          <cell r="Z138" t="str">
            <v/>
          </cell>
          <cell r="AA138" t="str">
            <v/>
          </cell>
        </row>
        <row r="139">
          <cell r="P139" t="str">
            <v>Итого</v>
          </cell>
          <cell r="W139" t="str">
            <v>кор</v>
          </cell>
          <cell r="X139">
            <v>0</v>
          </cell>
          <cell r="Y139">
            <v>0</v>
          </cell>
          <cell r="Z139">
            <v>0</v>
          </cell>
        </row>
        <row r="140">
          <cell r="P140" t="str">
            <v>Итого</v>
          </cell>
          <cell r="W140" t="str">
            <v>кг</v>
          </cell>
          <cell r="X140">
            <v>0</v>
          </cell>
          <cell r="Y140">
            <v>0</v>
          </cell>
        </row>
        <row r="141">
          <cell r="A141" t="str">
            <v>Копченые колбасы</v>
          </cell>
        </row>
        <row r="142">
          <cell r="A142" t="str">
            <v>SU002985</v>
          </cell>
          <cell r="B142" t="str">
            <v>P003442</v>
          </cell>
          <cell r="C142">
            <v>4301031235</v>
          </cell>
          <cell r="D142">
            <v>4680115883444</v>
          </cell>
          <cell r="F142">
            <v>0.35</v>
          </cell>
          <cell r="G142">
            <v>8</v>
          </cell>
          <cell r="H142">
            <v>2.8</v>
          </cell>
          <cell r="I142">
            <v>3.0680000000000001</v>
          </cell>
          <cell r="J142">
            <v>182</v>
          </cell>
          <cell r="K142" t="str">
            <v>14</v>
          </cell>
          <cell r="L142" t="str">
            <v/>
          </cell>
          <cell r="M142" t="str">
            <v>АК</v>
          </cell>
          <cell r="O142">
            <v>90</v>
          </cell>
          <cell r="P142" t="str">
            <v>П/к колбасы «Аль-Ислами халяль» ф/в 0,35 фиброуз ТМ «Вязанка»</v>
          </cell>
          <cell r="U142" t="str">
            <v/>
          </cell>
          <cell r="V142" t="str">
            <v/>
          </cell>
          <cell r="W142" t="str">
            <v>кг</v>
          </cell>
          <cell r="X142">
            <v>0</v>
          </cell>
          <cell r="Y142">
            <v>0</v>
          </cell>
          <cell r="Z142" t="str">
            <v/>
          </cell>
          <cell r="AA142" t="str">
            <v/>
          </cell>
        </row>
        <row r="143">
          <cell r="A143" t="str">
            <v>SU002985</v>
          </cell>
          <cell r="B143" t="str">
            <v>P003439</v>
          </cell>
          <cell r="C143">
            <v>4301031234</v>
          </cell>
          <cell r="D143">
            <v>4680115883444</v>
          </cell>
          <cell r="F143">
            <v>0.35</v>
          </cell>
          <cell r="G143">
            <v>8</v>
          </cell>
          <cell r="H143">
            <v>2.8</v>
          </cell>
          <cell r="I143">
            <v>3.0680000000000001</v>
          </cell>
          <cell r="J143">
            <v>182</v>
          </cell>
          <cell r="K143" t="str">
            <v>14</v>
          </cell>
          <cell r="L143" t="str">
            <v/>
          </cell>
          <cell r="M143" t="str">
            <v>АК</v>
          </cell>
          <cell r="O143">
            <v>90</v>
          </cell>
          <cell r="P143" t="str">
            <v>П/к колбасы «Аль-Ислами халяль» ф/в 0,35 фиброуз ТМ «Вязанка»</v>
          </cell>
          <cell r="U143" t="str">
            <v/>
          </cell>
          <cell r="V143" t="str">
            <v/>
          </cell>
          <cell r="W143" t="str">
            <v>кг</v>
          </cell>
          <cell r="X143">
            <v>0</v>
          </cell>
          <cell r="Y143">
            <v>0</v>
          </cell>
          <cell r="Z143" t="str">
            <v/>
          </cell>
          <cell r="AA143" t="str">
            <v/>
          </cell>
        </row>
        <row r="144">
          <cell r="P144" t="str">
            <v>Итого</v>
          </cell>
          <cell r="W144" t="str">
            <v>кор</v>
          </cell>
          <cell r="X144">
            <v>0</v>
          </cell>
          <cell r="Y144">
            <v>0</v>
          </cell>
          <cell r="Z144">
            <v>0</v>
          </cell>
        </row>
        <row r="145">
          <cell r="P145" t="str">
            <v>Итого</v>
          </cell>
          <cell r="W145" t="str">
            <v>кг</v>
          </cell>
          <cell r="X145">
            <v>0</v>
          </cell>
          <cell r="Y145">
            <v>0</v>
          </cell>
        </row>
        <row r="146">
          <cell r="A146" t="str">
            <v>Сосиски</v>
          </cell>
        </row>
        <row r="147">
          <cell r="A147" t="str">
            <v>SU002984</v>
          </cell>
          <cell r="B147" t="str">
            <v>P003440</v>
          </cell>
          <cell r="C147">
            <v>4301051477</v>
          </cell>
          <cell r="D147">
            <v>4680115882584</v>
          </cell>
          <cell r="F147">
            <v>0.33</v>
          </cell>
          <cell r="G147">
            <v>8</v>
          </cell>
          <cell r="H147">
            <v>2.64</v>
          </cell>
          <cell r="I147">
            <v>2.9079999999999999</v>
          </cell>
          <cell r="J147">
            <v>182</v>
          </cell>
          <cell r="K147" t="str">
            <v>14</v>
          </cell>
          <cell r="L147" t="str">
            <v/>
          </cell>
          <cell r="M147" t="str">
            <v>АК</v>
          </cell>
          <cell r="O147">
            <v>60</v>
          </cell>
          <cell r="P147" t="str">
            <v>Сосиски Восточные халяль ТМ Вязанка полиамид в/у ф/в 0,33 кг НД Узбекистан АК</v>
          </cell>
          <cell r="U147" t="str">
            <v/>
          </cell>
          <cell r="V147" t="str">
            <v/>
          </cell>
          <cell r="W147" t="str">
            <v>кг</v>
          </cell>
          <cell r="X147">
            <v>0</v>
          </cell>
          <cell r="Y147">
            <v>0</v>
          </cell>
          <cell r="Z147" t="str">
            <v/>
          </cell>
          <cell r="AA147" t="str">
            <v/>
          </cell>
        </row>
        <row r="148">
          <cell r="A148" t="str">
            <v>SU002984</v>
          </cell>
          <cell r="B148" t="str">
            <v>P003438</v>
          </cell>
          <cell r="C148">
            <v>4301051476</v>
          </cell>
          <cell r="D148">
            <v>4680115882584</v>
          </cell>
          <cell r="F148">
            <v>0.33</v>
          </cell>
          <cell r="G148">
            <v>8</v>
          </cell>
          <cell r="H148">
            <v>2.64</v>
          </cell>
          <cell r="I148">
            <v>2.9079999999999999</v>
          </cell>
          <cell r="J148">
            <v>182</v>
          </cell>
          <cell r="K148" t="str">
            <v>14</v>
          </cell>
          <cell r="L148" t="str">
            <v/>
          </cell>
          <cell r="M148" t="str">
            <v>АК</v>
          </cell>
          <cell r="O148">
            <v>60</v>
          </cell>
          <cell r="P148" t="str">
            <v>Сосиски Восточные халяль ТМ Вязанка полиамид в/у ф/в 0,33 кг Казахстан АК</v>
          </cell>
          <cell r="U148" t="str">
            <v/>
          </cell>
          <cell r="V148" t="str">
            <v/>
          </cell>
          <cell r="W148" t="str">
            <v>кг</v>
          </cell>
          <cell r="X148">
            <v>0</v>
          </cell>
          <cell r="Y148">
            <v>0</v>
          </cell>
          <cell r="Z148" t="str">
            <v/>
          </cell>
          <cell r="AA148" t="str">
            <v/>
          </cell>
        </row>
        <row r="149">
          <cell r="P149" t="str">
            <v>Итого</v>
          </cell>
          <cell r="W149" t="str">
            <v>кор</v>
          </cell>
          <cell r="X149">
            <v>0</v>
          </cell>
          <cell r="Y149">
            <v>0</v>
          </cell>
          <cell r="Z149">
            <v>0</v>
          </cell>
        </row>
        <row r="150">
          <cell r="P150" t="str">
            <v>Итого</v>
          </cell>
          <cell r="W150" t="str">
            <v>кг</v>
          </cell>
          <cell r="X150">
            <v>0</v>
          </cell>
          <cell r="Y150">
            <v>0</v>
          </cell>
        </row>
        <row r="151">
          <cell r="A151" t="str">
            <v>Вязанка</v>
          </cell>
        </row>
        <row r="152">
          <cell r="A152" t="str">
            <v>Вареные колбасы</v>
          </cell>
        </row>
        <row r="153">
          <cell r="A153" t="str">
            <v>SU002312</v>
          </cell>
          <cell r="B153" t="str">
            <v>P003913</v>
          </cell>
          <cell r="C153">
            <v>4301011705</v>
          </cell>
          <cell r="D153">
            <v>4607091384604</v>
          </cell>
          <cell r="F153">
            <v>0.4</v>
          </cell>
          <cell r="G153">
            <v>10</v>
          </cell>
          <cell r="H153">
            <v>4</v>
          </cell>
          <cell r="I153">
            <v>4.21</v>
          </cell>
          <cell r="J153">
            <v>132</v>
          </cell>
          <cell r="K153" t="str">
            <v>12</v>
          </cell>
          <cell r="L153" t="str">
            <v/>
          </cell>
          <cell r="M153" t="str">
            <v>СК1</v>
          </cell>
          <cell r="O153">
            <v>50</v>
          </cell>
          <cell r="P153" t="str">
            <v>Вареные колбасы «Докторский гарант» Фикс.вес 0,4 Вектор ТМ «Вязанка»</v>
          </cell>
          <cell r="U153" t="str">
            <v/>
          </cell>
          <cell r="V153" t="str">
            <v/>
          </cell>
          <cell r="W153" t="str">
            <v>кг</v>
          </cell>
          <cell r="X153">
            <v>0</v>
          </cell>
          <cell r="Y153">
            <v>0</v>
          </cell>
          <cell r="Z153" t="str">
            <v/>
          </cell>
          <cell r="AA153" t="str">
            <v/>
          </cell>
        </row>
        <row r="154">
          <cell r="P154" t="str">
            <v>Итого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</row>
        <row r="155">
          <cell r="P155" t="str">
            <v>Итого</v>
          </cell>
          <cell r="W155" t="str">
            <v>кг</v>
          </cell>
          <cell r="X155">
            <v>0</v>
          </cell>
          <cell r="Y155">
            <v>0</v>
          </cell>
        </row>
        <row r="156">
          <cell r="A156" t="str">
            <v>Копченые колбасы</v>
          </cell>
        </row>
        <row r="157">
          <cell r="A157" t="str">
            <v>SU000064</v>
          </cell>
          <cell r="B157" t="str">
            <v>P001841</v>
          </cell>
          <cell r="C157">
            <v>4301030895</v>
          </cell>
          <cell r="D157">
            <v>4607091387667</v>
          </cell>
          <cell r="F157">
            <v>0.9</v>
          </cell>
          <cell r="G157">
            <v>10</v>
          </cell>
          <cell r="H157">
            <v>9</v>
          </cell>
          <cell r="I157">
            <v>9.5850000000000009</v>
          </cell>
          <cell r="J157">
            <v>64</v>
          </cell>
          <cell r="K157" t="str">
            <v>8</v>
          </cell>
          <cell r="L157" t="str">
            <v/>
          </cell>
          <cell r="M157" t="str">
            <v>СК1</v>
          </cell>
          <cell r="O157">
            <v>40</v>
          </cell>
          <cell r="P157" t="str">
            <v>В/к колбасы Балыковая Вязанка Весовые Фиброуз в/у Вязанка</v>
          </cell>
          <cell r="U157" t="str">
            <v/>
          </cell>
          <cell r="V157" t="str">
            <v/>
          </cell>
          <cell r="W157" t="str">
            <v>кг</v>
          </cell>
          <cell r="X157">
            <v>0</v>
          </cell>
          <cell r="Y157">
            <v>0</v>
          </cell>
          <cell r="Z157" t="str">
            <v/>
          </cell>
          <cell r="AA157" t="str">
            <v/>
          </cell>
        </row>
        <row r="158">
          <cell r="A158" t="str">
            <v>SU000664</v>
          </cell>
          <cell r="B158" t="str">
            <v>P002177</v>
          </cell>
          <cell r="C158">
            <v>4301030961</v>
          </cell>
          <cell r="D158">
            <v>4607091387636</v>
          </cell>
          <cell r="F158">
            <v>0.7</v>
          </cell>
          <cell r="G158">
            <v>6</v>
          </cell>
          <cell r="H158">
            <v>4.2</v>
          </cell>
          <cell r="I158">
            <v>4.47</v>
          </cell>
          <cell r="J158">
            <v>182</v>
          </cell>
          <cell r="K158" t="str">
            <v>14</v>
          </cell>
          <cell r="L158" t="str">
            <v/>
          </cell>
          <cell r="M158" t="str">
            <v>СК2</v>
          </cell>
          <cell r="O158">
            <v>40</v>
          </cell>
          <cell r="P158" t="str">
            <v>В/к колбасы Салями Финская Вязанка Весовые Фиброуз в/у Вязанка</v>
          </cell>
          <cell r="U158" t="str">
            <v/>
          </cell>
          <cell r="V158" t="str">
            <v/>
          </cell>
          <cell r="W158" t="str">
            <v>кг</v>
          </cell>
          <cell r="X158">
            <v>0</v>
          </cell>
          <cell r="Y158">
            <v>0</v>
          </cell>
          <cell r="Z158" t="str">
            <v/>
          </cell>
          <cell r="AA158" t="str">
            <v/>
          </cell>
        </row>
        <row r="159">
          <cell r="A159" t="str">
            <v>SU000097</v>
          </cell>
          <cell r="B159" t="str">
            <v>P002179</v>
          </cell>
          <cell r="C159">
            <v>4301030963</v>
          </cell>
          <cell r="D159">
            <v>4607091382426</v>
          </cell>
          <cell r="F159">
            <v>0.9</v>
          </cell>
          <cell r="G159">
            <v>10</v>
          </cell>
          <cell r="H159">
            <v>9</v>
          </cell>
          <cell r="I159">
            <v>9.5850000000000009</v>
          </cell>
          <cell r="J159">
            <v>64</v>
          </cell>
          <cell r="K159" t="str">
            <v>8</v>
          </cell>
          <cell r="L159" t="str">
            <v/>
          </cell>
          <cell r="M159" t="str">
            <v>СК2</v>
          </cell>
          <cell r="O159">
            <v>40</v>
          </cell>
          <cell r="P159" t="str">
            <v>В/к колбасы Столичный Вязанка Весовые Фиброуз в/у Вязанка</v>
          </cell>
          <cell r="U159" t="str">
            <v/>
          </cell>
          <cell r="V159" t="str">
            <v/>
          </cell>
          <cell r="W159" t="str">
            <v>кг</v>
          </cell>
          <cell r="X159">
            <v>0</v>
          </cell>
          <cell r="Y159">
            <v>0</v>
          </cell>
          <cell r="Z159" t="str">
            <v/>
          </cell>
          <cell r="AA159" t="str">
            <v/>
          </cell>
        </row>
        <row r="160">
          <cell r="P160" t="str">
            <v>Итого</v>
          </cell>
          <cell r="W160" t="str">
            <v>кор</v>
          </cell>
          <cell r="X160">
            <v>0</v>
          </cell>
          <cell r="Y160">
            <v>0</v>
          </cell>
          <cell r="Z160">
            <v>0</v>
          </cell>
        </row>
        <row r="161">
          <cell r="P161" t="str">
            <v>Итого</v>
          </cell>
          <cell r="W161" t="str">
            <v>кг</v>
          </cell>
          <cell r="X161">
            <v>0</v>
          </cell>
          <cell r="Y161">
            <v>0</v>
          </cell>
        </row>
        <row r="162">
          <cell r="A162" t="str">
            <v>Стародворье</v>
          </cell>
        </row>
        <row r="163">
          <cell r="A163" t="str">
            <v>Мясорубская</v>
          </cell>
        </row>
        <row r="164">
          <cell r="A164" t="str">
            <v>Ветчины</v>
          </cell>
        </row>
        <row r="165">
          <cell r="A165" t="str">
            <v>SU003512</v>
          </cell>
          <cell r="B165" t="str">
            <v>P004437</v>
          </cell>
          <cell r="C165">
            <v>4301020323</v>
          </cell>
          <cell r="D165">
            <v>4680115886223</v>
          </cell>
          <cell r="F165">
            <v>0.33</v>
          </cell>
          <cell r="G165">
            <v>6</v>
          </cell>
          <cell r="H165">
            <v>1.98</v>
          </cell>
          <cell r="I165">
            <v>2.08</v>
          </cell>
          <cell r="J165">
            <v>234</v>
          </cell>
          <cell r="K165" t="str">
            <v>18</v>
          </cell>
          <cell r="L165" t="str">
            <v/>
          </cell>
          <cell r="M165" t="str">
            <v>СК2</v>
          </cell>
          <cell r="O165">
            <v>40</v>
          </cell>
          <cell r="P165" t="str">
            <v>Ветчины «Мясорубская с окороком» Фикс.вес 0,33 фиброуз ТМ «Стародворье»</v>
          </cell>
          <cell r="U165" t="str">
            <v/>
          </cell>
          <cell r="V165" t="str">
            <v/>
          </cell>
          <cell r="W165" t="str">
            <v>кг</v>
          </cell>
          <cell r="X165">
            <v>0</v>
          </cell>
          <cell r="Y165">
            <v>0</v>
          </cell>
          <cell r="Z165" t="str">
            <v/>
          </cell>
          <cell r="AA165" t="str">
            <v/>
          </cell>
        </row>
        <row r="166">
          <cell r="P166" t="str">
            <v>Итого</v>
          </cell>
          <cell r="W166" t="str">
            <v>кор</v>
          </cell>
          <cell r="X166">
            <v>0</v>
          </cell>
          <cell r="Y166">
            <v>0</v>
          </cell>
          <cell r="Z166">
            <v>0</v>
          </cell>
        </row>
        <row r="167">
          <cell r="P167" t="str">
            <v>Итого</v>
          </cell>
          <cell r="W167" t="str">
            <v>кг</v>
          </cell>
          <cell r="X167">
            <v>0</v>
          </cell>
          <cell r="Y167">
            <v>0</v>
          </cell>
        </row>
        <row r="168">
          <cell r="A168" t="str">
            <v>Копченые колбасы</v>
          </cell>
        </row>
        <row r="169">
          <cell r="A169" t="str">
            <v>SU002756</v>
          </cell>
          <cell r="B169" t="str">
            <v>P003179</v>
          </cell>
          <cell r="C169">
            <v>4301031191</v>
          </cell>
          <cell r="D169">
            <v>4680115880993</v>
          </cell>
          <cell r="F169">
            <v>0.7</v>
          </cell>
          <cell r="G169">
            <v>6</v>
          </cell>
          <cell r="H169">
            <v>4.2</v>
          </cell>
          <cell r="I169">
            <v>4.47</v>
          </cell>
          <cell r="J169">
            <v>132</v>
          </cell>
          <cell r="K169" t="str">
            <v>12</v>
          </cell>
          <cell r="L169" t="str">
            <v/>
          </cell>
          <cell r="M169" t="str">
            <v>СК2</v>
          </cell>
          <cell r="O169">
            <v>40</v>
          </cell>
          <cell r="P169" t="str">
            <v>Колбаса Мясорубская ТМ Стародворье с рубленой грудинкой в оболочке фиброуз в вакуумной упаковке</v>
          </cell>
          <cell r="U169" t="str">
            <v/>
          </cell>
          <cell r="V169" t="str">
            <v/>
          </cell>
          <cell r="W169" t="str">
            <v>кг</v>
          </cell>
          <cell r="X169">
            <v>0</v>
          </cell>
          <cell r="Y169">
            <v>0</v>
          </cell>
          <cell r="Z169" t="str">
            <v/>
          </cell>
          <cell r="AA169" t="str">
            <v/>
          </cell>
        </row>
        <row r="170">
          <cell r="A170" t="str">
            <v>SU002876</v>
          </cell>
          <cell r="B170" t="str">
            <v>P003276</v>
          </cell>
          <cell r="C170">
            <v>4301031204</v>
          </cell>
          <cell r="D170">
            <v>4680115881761</v>
          </cell>
          <cell r="F170">
            <v>0.7</v>
          </cell>
          <cell r="G170">
            <v>6</v>
          </cell>
          <cell r="H170">
            <v>4.2</v>
          </cell>
          <cell r="I170">
            <v>4.47</v>
          </cell>
          <cell r="J170">
            <v>132</v>
          </cell>
          <cell r="K170" t="str">
            <v>12</v>
          </cell>
          <cell r="L170" t="str">
            <v/>
          </cell>
          <cell r="M170" t="str">
            <v>СК2</v>
          </cell>
          <cell r="O170">
            <v>40</v>
          </cell>
          <cell r="P170" t="str">
            <v>Копченые колбасы Салями Мясорубская с рубленым шпиком Бордо Весовой фиброуз Стародворье</v>
          </cell>
          <cell r="U170" t="str">
            <v/>
          </cell>
          <cell r="V170" t="str">
            <v/>
          </cell>
          <cell r="W170" t="str">
            <v>кг</v>
          </cell>
          <cell r="X170">
            <v>0</v>
          </cell>
          <cell r="Y170">
            <v>0</v>
          </cell>
          <cell r="Z170" t="str">
            <v/>
          </cell>
          <cell r="AA170" t="str">
            <v/>
          </cell>
        </row>
        <row r="171">
          <cell r="A171" t="str">
            <v>SU002847</v>
          </cell>
          <cell r="B171" t="str">
            <v>P003259</v>
          </cell>
          <cell r="C171">
            <v>4301031201</v>
          </cell>
          <cell r="D171">
            <v>4680115881563</v>
          </cell>
          <cell r="F171">
            <v>0.7</v>
          </cell>
          <cell r="G171">
            <v>6</v>
          </cell>
          <cell r="H171">
            <v>4.2</v>
          </cell>
          <cell r="I171">
            <v>4.41</v>
          </cell>
          <cell r="J171">
            <v>132</v>
          </cell>
          <cell r="K171" t="str">
            <v>12</v>
          </cell>
          <cell r="L171" t="str">
            <v/>
          </cell>
          <cell r="M171" t="str">
            <v>СК2</v>
          </cell>
          <cell r="O171">
            <v>40</v>
          </cell>
          <cell r="P171" t="str">
            <v>В/к колбасы Сервелат Мясорубский с мелкорубленным окороком Бордо Весовой фиброуз Стародворье</v>
          </cell>
          <cell r="U171" t="str">
            <v/>
          </cell>
          <cell r="V171" t="str">
            <v/>
          </cell>
          <cell r="W171" t="str">
            <v>кг</v>
          </cell>
          <cell r="X171">
            <v>0</v>
          </cell>
          <cell r="Y171">
            <v>0</v>
          </cell>
          <cell r="Z171" t="str">
            <v/>
          </cell>
          <cell r="AA171" t="str">
            <v/>
          </cell>
        </row>
        <row r="172">
          <cell r="A172" t="str">
            <v>SU002660</v>
          </cell>
          <cell r="B172" t="str">
            <v>P003256</v>
          </cell>
          <cell r="C172">
            <v>4301031199</v>
          </cell>
          <cell r="D172">
            <v>4680115880986</v>
          </cell>
          <cell r="F172">
            <v>0.35</v>
          </cell>
          <cell r="G172">
            <v>6</v>
          </cell>
          <cell r="H172">
            <v>2.1</v>
          </cell>
          <cell r="I172">
            <v>2.23</v>
          </cell>
          <cell r="J172">
            <v>234</v>
          </cell>
          <cell r="K172" t="str">
            <v>18</v>
          </cell>
          <cell r="L172" t="str">
            <v/>
          </cell>
          <cell r="M172" t="str">
            <v>СК2</v>
          </cell>
          <cell r="O172">
            <v>40</v>
          </cell>
          <cell r="P172" t="str">
            <v>Колбаса Мясорубская ТМ Стародворье с рубленой грудинкой в оболочке фиброуз в вакуумной упаковке 0,35 кг срез</v>
          </cell>
          <cell r="U172" t="str">
            <v/>
          </cell>
          <cell r="V172" t="str">
            <v/>
          </cell>
          <cell r="W172" t="str">
            <v>кг</v>
          </cell>
          <cell r="X172">
            <v>0</v>
          </cell>
          <cell r="Y172">
            <v>0</v>
          </cell>
          <cell r="Z172" t="str">
            <v/>
          </cell>
          <cell r="AA172" t="str">
            <v/>
          </cell>
        </row>
        <row r="173">
          <cell r="A173" t="str">
            <v>SU002877</v>
          </cell>
          <cell r="B173" t="str">
            <v>P003277</v>
          </cell>
          <cell r="C173">
            <v>4301031205</v>
          </cell>
          <cell r="D173">
            <v>4680115881785</v>
          </cell>
          <cell r="F173">
            <v>0.35</v>
          </cell>
          <cell r="G173">
            <v>6</v>
          </cell>
          <cell r="H173">
            <v>2.1</v>
          </cell>
          <cell r="I173">
            <v>2.23</v>
          </cell>
          <cell r="J173">
            <v>234</v>
          </cell>
          <cell r="K173" t="str">
            <v>18</v>
          </cell>
          <cell r="L173" t="str">
            <v/>
          </cell>
          <cell r="M173" t="str">
            <v>СК2</v>
          </cell>
          <cell r="O173">
            <v>40</v>
          </cell>
          <cell r="P173" t="str">
            <v>Копченые колбасы Салями Мясорубская с рубленым шпиком срез Бордо ф/в 0,35 фиброуз Стародворье</v>
          </cell>
          <cell r="U173" t="str">
            <v/>
          </cell>
          <cell r="V173" t="str">
            <v/>
          </cell>
          <cell r="W173" t="str">
            <v>кг</v>
          </cell>
          <cell r="X173">
            <v>0</v>
          </cell>
          <cell r="Y173">
            <v>0</v>
          </cell>
          <cell r="Z173" t="str">
            <v/>
          </cell>
          <cell r="AA173" t="str">
            <v/>
          </cell>
        </row>
        <row r="174">
          <cell r="A174" t="str">
            <v>SU003829</v>
          </cell>
          <cell r="B174" t="str">
            <v>P004890</v>
          </cell>
          <cell r="C174">
            <v>4301031399</v>
          </cell>
          <cell r="D174">
            <v>4680115886537</v>
          </cell>
          <cell r="F174">
            <v>0.3</v>
          </cell>
          <cell r="G174">
            <v>6</v>
          </cell>
          <cell r="H174">
            <v>1.8</v>
          </cell>
          <cell r="I174">
            <v>1.93</v>
          </cell>
          <cell r="J174">
            <v>234</v>
          </cell>
          <cell r="K174" t="str">
            <v>18</v>
          </cell>
          <cell r="L174" t="str">
            <v/>
          </cell>
          <cell r="M174" t="str">
            <v>СК2</v>
          </cell>
          <cell r="O174">
            <v>40</v>
          </cell>
          <cell r="P174" t="str">
            <v>Копченые колбасы «Сервелат Мясорубский Делюкс» Фикс.вес 0,3 фиброуз ТМ «Стародворье»</v>
          </cell>
          <cell r="U174" t="str">
            <v/>
          </cell>
          <cell r="V174" t="str">
            <v/>
          </cell>
          <cell r="W174" t="str">
            <v>кг</v>
          </cell>
          <cell r="X174">
            <v>0</v>
          </cell>
          <cell r="Y174">
            <v>0</v>
          </cell>
          <cell r="Z174" t="str">
            <v/>
          </cell>
          <cell r="AA174" t="str">
            <v/>
          </cell>
        </row>
        <row r="175">
          <cell r="A175" t="str">
            <v>SU002848</v>
          </cell>
          <cell r="B175" t="str">
            <v>P003260</v>
          </cell>
          <cell r="C175">
            <v>4301031202</v>
          </cell>
          <cell r="D175">
            <v>4680115881679</v>
          </cell>
          <cell r="F175">
            <v>0.35</v>
          </cell>
          <cell r="G175">
            <v>6</v>
          </cell>
          <cell r="H175">
            <v>2.1</v>
          </cell>
          <cell r="I175">
            <v>2.2000000000000002</v>
          </cell>
          <cell r="J175">
            <v>234</v>
          </cell>
          <cell r="K175" t="str">
            <v>18</v>
          </cell>
          <cell r="L175" t="str">
            <v/>
          </cell>
          <cell r="M175" t="str">
            <v>СК2</v>
          </cell>
          <cell r="O175">
            <v>40</v>
          </cell>
          <cell r="P175" t="str">
            <v>В/к колбасы Сервелат Мясорубский с мелкорубленным окороком срез Бордо Фикс.вес 0,35 фиброуз Стародворье</v>
          </cell>
          <cell r="U175" t="str">
            <v/>
          </cell>
          <cell r="V175" t="str">
            <v/>
          </cell>
          <cell r="W175" t="str">
            <v>кг</v>
          </cell>
          <cell r="X175">
            <v>0</v>
          </cell>
          <cell r="Y175">
            <v>0</v>
          </cell>
          <cell r="Z175" t="str">
            <v/>
          </cell>
          <cell r="AA175" t="str">
            <v/>
          </cell>
        </row>
        <row r="176">
          <cell r="A176" t="str">
            <v>SU002659</v>
          </cell>
          <cell r="B176" t="str">
            <v>P003034</v>
          </cell>
          <cell r="C176">
            <v>4301031158</v>
          </cell>
          <cell r="D176">
            <v>4680115880191</v>
          </cell>
          <cell r="F176">
            <v>0.4</v>
          </cell>
          <cell r="G176">
            <v>6</v>
          </cell>
          <cell r="H176">
            <v>2.4</v>
          </cell>
          <cell r="I176">
            <v>2.58</v>
          </cell>
          <cell r="J176">
            <v>182</v>
          </cell>
          <cell r="K176" t="str">
            <v>14</v>
          </cell>
          <cell r="L176" t="str">
            <v/>
          </cell>
          <cell r="M176" t="str">
            <v>СК2</v>
          </cell>
          <cell r="O176">
            <v>40</v>
          </cell>
          <cell r="P176" t="str">
            <v>В/к колбасы Сервелат Мясорубский с мелкорубленным окороком срез Бордо Фикс.вес 0,4 фиброуз Стародворье</v>
          </cell>
          <cell r="U176" t="str">
            <v/>
          </cell>
          <cell r="V176" t="str">
            <v/>
          </cell>
          <cell r="W176" t="str">
            <v>кг</v>
          </cell>
          <cell r="X176">
            <v>0</v>
          </cell>
          <cell r="Y176">
            <v>0</v>
          </cell>
          <cell r="Z176" t="str">
            <v/>
          </cell>
          <cell r="AA176" t="str">
            <v/>
          </cell>
        </row>
        <row r="177">
          <cell r="A177" t="str">
            <v>SU003046</v>
          </cell>
          <cell r="B177" t="str">
            <v>P003598</v>
          </cell>
          <cell r="C177">
            <v>4301031245</v>
          </cell>
          <cell r="D177">
            <v>4680115883963</v>
          </cell>
          <cell r="F177">
            <v>0.28000000000000003</v>
          </cell>
          <cell r="G177">
            <v>6</v>
          </cell>
          <cell r="H177">
            <v>1.68</v>
          </cell>
          <cell r="I177">
            <v>1.78</v>
          </cell>
          <cell r="J177">
            <v>234</v>
          </cell>
          <cell r="K177" t="str">
            <v>18</v>
          </cell>
          <cell r="L177" t="str">
            <v/>
          </cell>
          <cell r="M177" t="str">
            <v>СК2</v>
          </cell>
          <cell r="O177">
            <v>40</v>
          </cell>
          <cell r="P177" t="str">
            <v>П/к колбасы «Мясорубская» ф/в 0,28 н/о ТМ «Стародворье»</v>
          </cell>
          <cell r="U177" t="str">
            <v/>
          </cell>
          <cell r="V177" t="str">
            <v/>
          </cell>
          <cell r="W177" t="str">
            <v>кг</v>
          </cell>
          <cell r="X177">
            <v>0</v>
          </cell>
          <cell r="Y177">
            <v>0</v>
          </cell>
          <cell r="Z177" t="str">
            <v/>
          </cell>
          <cell r="AA177" t="str">
            <v/>
          </cell>
        </row>
        <row r="178">
          <cell r="P178" t="str">
            <v>Итого</v>
          </cell>
          <cell r="W178" t="str">
            <v>кор</v>
          </cell>
          <cell r="X178">
            <v>0</v>
          </cell>
          <cell r="Y178">
            <v>0</v>
          </cell>
          <cell r="Z178">
            <v>0</v>
          </cell>
        </row>
        <row r="179">
          <cell r="P179" t="str">
            <v>Итого</v>
          </cell>
          <cell r="W179" t="str">
            <v>кг</v>
          </cell>
          <cell r="X179">
            <v>0</v>
          </cell>
          <cell r="Y179">
            <v>0</v>
          </cell>
        </row>
        <row r="180">
          <cell r="A180" t="str">
            <v>Сырокопченые колбасы</v>
          </cell>
        </row>
        <row r="181">
          <cell r="A181" t="str">
            <v>SU003895</v>
          </cell>
          <cell r="B181" t="str">
            <v>P004981</v>
          </cell>
          <cell r="C181">
            <v>4301032053</v>
          </cell>
          <cell r="D181">
            <v>4680115886780</v>
          </cell>
          <cell r="F181">
            <v>7.0000000000000007E-2</v>
          </cell>
          <cell r="G181">
            <v>18</v>
          </cell>
          <cell r="H181">
            <v>1.26</v>
          </cell>
          <cell r="I181">
            <v>1.45</v>
          </cell>
          <cell r="J181">
            <v>216</v>
          </cell>
          <cell r="K181" t="str">
            <v>27</v>
          </cell>
          <cell r="L181" t="str">
            <v/>
          </cell>
          <cell r="M181" t="str">
            <v>МЗР</v>
          </cell>
          <cell r="O181">
            <v>60</v>
          </cell>
          <cell r="P181" t="str">
            <v>Сырокопченые колбасы «Мраморная» Фикс.вес 0,07 нарезка ТМ «Стародворье»</v>
          </cell>
          <cell r="U181" t="str">
            <v/>
          </cell>
          <cell r="V181" t="str">
            <v/>
          </cell>
          <cell r="W181" t="str">
            <v>кг</v>
          </cell>
          <cell r="X181">
            <v>0</v>
          </cell>
          <cell r="Y181">
            <v>0</v>
          </cell>
          <cell r="Z181" t="str">
            <v/>
          </cell>
          <cell r="AA181" t="str">
            <v/>
          </cell>
        </row>
        <row r="182">
          <cell r="A182" t="str">
            <v>SU003893</v>
          </cell>
          <cell r="B182" t="str">
            <v>P004978</v>
          </cell>
          <cell r="C182">
            <v>4301032051</v>
          </cell>
          <cell r="D182">
            <v>4680115886742</v>
          </cell>
          <cell r="F182">
            <v>7.0000000000000007E-2</v>
          </cell>
          <cell r="G182">
            <v>18</v>
          </cell>
          <cell r="H182">
            <v>1.26</v>
          </cell>
          <cell r="I182">
            <v>1.45</v>
          </cell>
          <cell r="J182">
            <v>216</v>
          </cell>
          <cell r="K182" t="str">
            <v>27</v>
          </cell>
          <cell r="L182" t="str">
            <v/>
          </cell>
          <cell r="M182" t="str">
            <v>МЗР</v>
          </cell>
          <cell r="O182">
            <v>90</v>
          </cell>
          <cell r="P182" t="str">
            <v>Сырокопченые колбасы «Сальчичон» Фикс.вес 0,07 нарезка ТМ «Стародворье»</v>
          </cell>
          <cell r="U182" t="str">
            <v/>
          </cell>
          <cell r="V182" t="str">
            <v/>
          </cell>
          <cell r="W182" t="str">
            <v>кг</v>
          </cell>
          <cell r="X182">
            <v>0</v>
          </cell>
          <cell r="Y182">
            <v>0</v>
          </cell>
          <cell r="Z182" t="str">
            <v/>
          </cell>
          <cell r="AA182" t="str">
            <v/>
          </cell>
        </row>
        <row r="183">
          <cell r="A183" t="str">
            <v>SU003894</v>
          </cell>
          <cell r="B183" t="str">
            <v>P004979</v>
          </cell>
          <cell r="C183">
            <v>4301032052</v>
          </cell>
          <cell r="D183">
            <v>4680115886766</v>
          </cell>
          <cell r="F183">
            <v>7.0000000000000007E-2</v>
          </cell>
          <cell r="G183">
            <v>18</v>
          </cell>
          <cell r="H183">
            <v>1.26</v>
          </cell>
          <cell r="I183">
            <v>1.45</v>
          </cell>
          <cell r="J183">
            <v>216</v>
          </cell>
          <cell r="K183" t="str">
            <v>27</v>
          </cell>
          <cell r="L183" t="str">
            <v/>
          </cell>
          <cell r="M183" t="str">
            <v>МЗР</v>
          </cell>
          <cell r="O183">
            <v>90</v>
          </cell>
          <cell r="P183" t="str">
            <v>Сырокопченые колбасы «Сервелат Ореховый» Фикс.вес 0,07 нарезка ТМ «Стародворье»</v>
          </cell>
          <cell r="U183" t="str">
            <v/>
          </cell>
          <cell r="V183" t="str">
            <v/>
          </cell>
          <cell r="W183" t="str">
            <v>кг</v>
          </cell>
          <cell r="X183">
            <v>0</v>
          </cell>
          <cell r="Y183">
            <v>0</v>
          </cell>
          <cell r="Z183" t="str">
            <v/>
          </cell>
          <cell r="AA183" t="str">
            <v/>
          </cell>
        </row>
        <row r="184">
          <cell r="P184" t="str">
            <v>Итого</v>
          </cell>
          <cell r="W184" t="str">
            <v>кор</v>
          </cell>
          <cell r="X184">
            <v>0</v>
          </cell>
          <cell r="Y184">
            <v>0</v>
          </cell>
          <cell r="Z184">
            <v>0</v>
          </cell>
        </row>
        <row r="185">
          <cell r="P185" t="str">
            <v>Итого</v>
          </cell>
          <cell r="W185" t="str">
            <v>кг</v>
          </cell>
          <cell r="X185">
            <v>0</v>
          </cell>
          <cell r="Y185">
            <v>0</v>
          </cell>
        </row>
        <row r="186">
          <cell r="A186" t="str">
            <v>Сыровяленые колбасы</v>
          </cell>
        </row>
        <row r="187">
          <cell r="A187" t="str">
            <v>SU003896</v>
          </cell>
          <cell r="B187" t="str">
            <v>P004982</v>
          </cell>
          <cell r="C187">
            <v>4301170013</v>
          </cell>
          <cell r="D187">
            <v>4680115886797</v>
          </cell>
          <cell r="F187">
            <v>7.0000000000000007E-2</v>
          </cell>
          <cell r="G187">
            <v>18</v>
          </cell>
          <cell r="H187">
            <v>1.26</v>
          </cell>
          <cell r="I187">
            <v>1.45</v>
          </cell>
          <cell r="J187">
            <v>216</v>
          </cell>
          <cell r="K187" t="str">
            <v>27</v>
          </cell>
          <cell r="L187" t="str">
            <v/>
          </cell>
          <cell r="M187" t="str">
            <v>МЗР</v>
          </cell>
          <cell r="O187">
            <v>90</v>
          </cell>
          <cell r="P187" t="str">
            <v>Сыровяленые колбасы «Фуэт» Фикс.вес 0,07 нарезка ТМ «Стародворье»</v>
          </cell>
          <cell r="U187" t="str">
            <v/>
          </cell>
          <cell r="V187" t="str">
            <v/>
          </cell>
          <cell r="W187" t="str">
            <v>кг</v>
          </cell>
          <cell r="X187">
            <v>0</v>
          </cell>
          <cell r="Y187">
            <v>0</v>
          </cell>
          <cell r="Z187" t="str">
            <v/>
          </cell>
          <cell r="AA187" t="str">
            <v/>
          </cell>
        </row>
        <row r="188">
          <cell r="P188" t="str">
            <v>Итого</v>
          </cell>
          <cell r="W188" t="str">
            <v>кор</v>
          </cell>
          <cell r="X188">
            <v>0</v>
          </cell>
          <cell r="Y188">
            <v>0</v>
          </cell>
          <cell r="Z188">
            <v>0</v>
          </cell>
        </row>
        <row r="189">
          <cell r="P189" t="str">
            <v>Итого</v>
          </cell>
          <cell r="W189" t="str">
            <v>кг</v>
          </cell>
          <cell r="X189">
            <v>0</v>
          </cell>
          <cell r="Y189">
            <v>0</v>
          </cell>
        </row>
        <row r="190">
          <cell r="A190" t="str">
            <v>Сочинка</v>
          </cell>
        </row>
        <row r="191">
          <cell r="A191" t="str">
            <v>Вареные колбасы</v>
          </cell>
        </row>
        <row r="192">
          <cell r="A192" t="str">
            <v>SU002824</v>
          </cell>
          <cell r="B192" t="str">
            <v>P003231</v>
          </cell>
          <cell r="C192">
            <v>4301011450</v>
          </cell>
          <cell r="D192">
            <v>4680115881402</v>
          </cell>
          <cell r="F192">
            <v>1.35</v>
          </cell>
          <cell r="G192">
            <v>8</v>
          </cell>
          <cell r="H192">
            <v>10.8</v>
          </cell>
          <cell r="I192">
            <v>11.234999999999999</v>
          </cell>
          <cell r="J192">
            <v>64</v>
          </cell>
          <cell r="K192" t="str">
            <v>8</v>
          </cell>
          <cell r="L192" t="str">
            <v/>
          </cell>
          <cell r="M192" t="str">
            <v>СК1</v>
          </cell>
          <cell r="O192">
            <v>55</v>
          </cell>
          <cell r="P192" t="str">
            <v>Вареные колбасы «Сочинка» Весовой п/а ТМ «Стародворье»</v>
          </cell>
          <cell r="U192" t="str">
            <v/>
          </cell>
          <cell r="V192" t="str">
            <v/>
          </cell>
          <cell r="W192" t="str">
            <v>кг</v>
          </cell>
          <cell r="X192">
            <v>0</v>
          </cell>
          <cell r="Y192">
            <v>0</v>
          </cell>
          <cell r="Z192" t="str">
            <v/>
          </cell>
          <cell r="AA192" t="str">
            <v/>
          </cell>
        </row>
        <row r="193">
          <cell r="A193" t="str">
            <v>SU002823</v>
          </cell>
          <cell r="B193" t="str">
            <v>P003230</v>
          </cell>
          <cell r="C193">
            <v>4301011768</v>
          </cell>
          <cell r="D193">
            <v>4680115881396</v>
          </cell>
          <cell r="F193">
            <v>0.45</v>
          </cell>
          <cell r="G193">
            <v>6</v>
          </cell>
          <cell r="H193">
            <v>2.7</v>
          </cell>
          <cell r="I193">
            <v>2.88</v>
          </cell>
          <cell r="J193">
            <v>182</v>
          </cell>
          <cell r="K193" t="str">
            <v>14</v>
          </cell>
          <cell r="L193" t="str">
            <v/>
          </cell>
          <cell r="M193" t="str">
            <v>СК1</v>
          </cell>
          <cell r="O193">
            <v>55</v>
          </cell>
          <cell r="P193" t="str">
            <v>Вареные колбасы Сочинка с сочным окороком ТМ Стародворье ф/в 0,45 кг</v>
          </cell>
          <cell r="U193" t="str">
            <v/>
          </cell>
          <cell r="V193" t="str">
            <v/>
          </cell>
          <cell r="W193" t="str">
            <v>кг</v>
          </cell>
          <cell r="X193">
            <v>0</v>
          </cell>
          <cell r="Y193">
            <v>0</v>
          </cell>
          <cell r="Z193" t="str">
            <v/>
          </cell>
          <cell r="AA193" t="str">
            <v/>
          </cell>
        </row>
        <row r="194">
          <cell r="P194" t="str">
            <v>Итого</v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</row>
        <row r="195">
          <cell r="P195" t="str">
            <v>Итого</v>
          </cell>
          <cell r="W195" t="str">
            <v>кг</v>
          </cell>
          <cell r="X195">
            <v>0</v>
          </cell>
          <cell r="Y195">
            <v>0</v>
          </cell>
        </row>
        <row r="196">
          <cell r="A196" t="str">
            <v>Ветчины</v>
          </cell>
        </row>
        <row r="197">
          <cell r="A197" t="str">
            <v>SU003068</v>
          </cell>
          <cell r="B197" t="str">
            <v>P003611</v>
          </cell>
          <cell r="C197">
            <v>4301020262</v>
          </cell>
          <cell r="D197">
            <v>4680115882935</v>
          </cell>
          <cell r="F197">
            <v>1.35</v>
          </cell>
          <cell r="G197">
            <v>8</v>
          </cell>
          <cell r="H197">
            <v>10.8</v>
          </cell>
          <cell r="I197">
            <v>11.234999999999999</v>
          </cell>
          <cell r="J197">
            <v>64</v>
          </cell>
          <cell r="K197" t="str">
            <v>8</v>
          </cell>
          <cell r="L197" t="str">
            <v/>
          </cell>
          <cell r="M197" t="str">
            <v>СК3</v>
          </cell>
          <cell r="O197">
            <v>50</v>
          </cell>
          <cell r="P197" t="str">
            <v>Ветчина «Сочинка с сочным окороком» Весовой п/а ТМ «Стародворье»</v>
          </cell>
          <cell r="U197" t="str">
            <v/>
          </cell>
          <cell r="V197" t="str">
            <v/>
          </cell>
          <cell r="W197" t="str">
            <v>кг</v>
          </cell>
          <cell r="X197">
            <v>0</v>
          </cell>
          <cell r="Y197">
            <v>0</v>
          </cell>
          <cell r="Z197" t="str">
            <v/>
          </cell>
          <cell r="AA197" t="str">
            <v/>
          </cell>
        </row>
        <row r="198">
          <cell r="A198" t="str">
            <v>SU002757</v>
          </cell>
          <cell r="B198" t="str">
            <v>P003128</v>
          </cell>
          <cell r="C198">
            <v>4301020220</v>
          </cell>
          <cell r="D198">
            <v>4680115880764</v>
          </cell>
          <cell r="F198">
            <v>0.35</v>
          </cell>
          <cell r="G198">
            <v>6</v>
          </cell>
          <cell r="H198">
            <v>2.1</v>
          </cell>
          <cell r="I198">
            <v>2.2799999999999998</v>
          </cell>
          <cell r="J198">
            <v>182</v>
          </cell>
          <cell r="K198" t="str">
            <v>14</v>
          </cell>
          <cell r="L198" t="str">
            <v/>
          </cell>
          <cell r="M198" t="str">
            <v>СК1</v>
          </cell>
          <cell r="O198">
            <v>50</v>
          </cell>
          <cell r="P198" t="str">
            <v>Ветчина Сочинка с сочным окороком ТМ Стародворье полиамид ф/в 0,35 кг</v>
          </cell>
          <cell r="U198" t="str">
            <v/>
          </cell>
          <cell r="V198" t="str">
            <v/>
          </cell>
          <cell r="W198" t="str">
            <v>кг</v>
          </cell>
          <cell r="X198">
            <v>0</v>
          </cell>
          <cell r="Y198">
            <v>0</v>
          </cell>
          <cell r="Z198" t="str">
            <v/>
          </cell>
          <cell r="AA198" t="str">
            <v/>
          </cell>
        </row>
        <row r="199">
          <cell r="P199" t="str">
            <v>Итого</v>
          </cell>
          <cell r="W199" t="str">
            <v>кор</v>
          </cell>
          <cell r="X199">
            <v>0</v>
          </cell>
          <cell r="Y199">
            <v>0</v>
          </cell>
          <cell r="Z199">
            <v>0</v>
          </cell>
        </row>
        <row r="200">
          <cell r="P200" t="str">
            <v>Итого</v>
          </cell>
          <cell r="W200" t="str">
            <v>кг</v>
          </cell>
          <cell r="X200">
            <v>0</v>
          </cell>
          <cell r="Y200">
            <v>0</v>
          </cell>
        </row>
        <row r="201">
          <cell r="A201" t="str">
            <v>Копченые колбасы</v>
          </cell>
        </row>
        <row r="202">
          <cell r="A202" t="str">
            <v>SU002941</v>
          </cell>
          <cell r="B202" t="str">
            <v>P003387</v>
          </cell>
          <cell r="C202">
            <v>4301031224</v>
          </cell>
          <cell r="D202">
            <v>4680115882683</v>
          </cell>
          <cell r="F202">
            <v>0.9</v>
          </cell>
          <cell r="G202">
            <v>6</v>
          </cell>
          <cell r="H202">
            <v>5.4</v>
          </cell>
          <cell r="I202">
            <v>5.61</v>
          </cell>
          <cell r="J202">
            <v>132</v>
          </cell>
          <cell r="K202" t="str">
            <v>12</v>
          </cell>
          <cell r="L202" t="str">
            <v/>
          </cell>
          <cell r="M202" t="str">
            <v>СК2</v>
          </cell>
          <cell r="O202">
            <v>40</v>
          </cell>
          <cell r="P202" t="str">
            <v>В/к колбасы «Сочинка по-европейски с сочной грудинкой» Весовой фиброуз ТМ «Стародворье»</v>
          </cell>
          <cell r="U202" t="str">
            <v/>
          </cell>
          <cell r="V202" t="str">
            <v/>
          </cell>
          <cell r="W202" t="str">
            <v>кг</v>
          </cell>
          <cell r="X202">
            <v>0</v>
          </cell>
          <cell r="Y202">
            <v>0</v>
          </cell>
          <cell r="Z202" t="str">
            <v/>
          </cell>
          <cell r="AA202" t="str">
            <v/>
          </cell>
        </row>
        <row r="203">
          <cell r="A203" t="str">
            <v>SU002943</v>
          </cell>
          <cell r="B203" t="str">
            <v>P003401</v>
          </cell>
          <cell r="C203">
            <v>4301031230</v>
          </cell>
          <cell r="D203">
            <v>4680115882690</v>
          </cell>
          <cell r="F203">
            <v>0.9</v>
          </cell>
          <cell r="G203">
            <v>6</v>
          </cell>
          <cell r="H203">
            <v>5.4</v>
          </cell>
          <cell r="I203">
            <v>5.61</v>
          </cell>
          <cell r="J203">
            <v>132</v>
          </cell>
          <cell r="K203" t="str">
            <v>12</v>
          </cell>
          <cell r="L203" t="str">
            <v/>
          </cell>
          <cell r="M203" t="str">
            <v>СК2</v>
          </cell>
          <cell r="O203">
            <v>40</v>
          </cell>
          <cell r="P203" t="str">
            <v>В/к колбасы «Сочинка по-фински с сочным окороком» Весовой фиброуз ТМ «Стародворье»</v>
          </cell>
          <cell r="U203" t="str">
            <v/>
          </cell>
          <cell r="V203" t="str">
            <v/>
          </cell>
          <cell r="W203" t="str">
            <v>кг</v>
          </cell>
          <cell r="X203">
            <v>0</v>
          </cell>
          <cell r="Y203">
            <v>0</v>
          </cell>
          <cell r="Z203" t="str">
            <v/>
          </cell>
          <cell r="AA203" t="str">
            <v/>
          </cell>
        </row>
        <row r="204">
          <cell r="A204" t="str">
            <v>SU002945</v>
          </cell>
          <cell r="B204" t="str">
            <v>P003383</v>
          </cell>
          <cell r="C204">
            <v>4301031220</v>
          </cell>
          <cell r="D204">
            <v>4680115882669</v>
          </cell>
          <cell r="F204">
            <v>0.9</v>
          </cell>
          <cell r="G204">
            <v>6</v>
          </cell>
          <cell r="H204">
            <v>5.4</v>
          </cell>
          <cell r="I204">
            <v>5.61</v>
          </cell>
          <cell r="J204">
            <v>132</v>
          </cell>
          <cell r="K204" t="str">
            <v>12</v>
          </cell>
          <cell r="L204" t="str">
            <v/>
          </cell>
          <cell r="M204" t="str">
            <v>СК2</v>
          </cell>
          <cell r="O204">
            <v>40</v>
          </cell>
          <cell r="P204" t="str">
            <v>П/к колбасы «Сочинка зернистая с сочной грудинкой» Весовой фиброуз ТМ «Стародворье»</v>
          </cell>
          <cell r="U204" t="str">
            <v/>
          </cell>
          <cell r="V204" t="str">
            <v/>
          </cell>
          <cell r="W204" t="str">
            <v>кг</v>
          </cell>
          <cell r="X204">
            <v>0</v>
          </cell>
          <cell r="Y204">
            <v>0</v>
          </cell>
          <cell r="Z204" t="str">
            <v/>
          </cell>
          <cell r="AA204" t="str">
            <v/>
          </cell>
        </row>
        <row r="205">
          <cell r="A205" t="str">
            <v>SU002947</v>
          </cell>
          <cell r="B205" t="str">
            <v>P003384</v>
          </cell>
          <cell r="C205">
            <v>4301031221</v>
          </cell>
          <cell r="D205">
            <v>4680115882676</v>
          </cell>
          <cell r="F205">
            <v>0.9</v>
          </cell>
          <cell r="G205">
            <v>6</v>
          </cell>
          <cell r="H205">
            <v>5.4</v>
          </cell>
          <cell r="I205">
            <v>5.61</v>
          </cell>
          <cell r="J205">
            <v>132</v>
          </cell>
          <cell r="K205" t="str">
            <v>12</v>
          </cell>
          <cell r="L205" t="str">
            <v/>
          </cell>
          <cell r="M205" t="str">
            <v>СК2</v>
          </cell>
          <cell r="O205">
            <v>40</v>
          </cell>
          <cell r="P205" t="str">
            <v>П/к колбасы «Сочинка рубленая с сочным окороком» Весовой фиброуз ТМ «Стародворье»</v>
          </cell>
          <cell r="U205" t="str">
            <v/>
          </cell>
          <cell r="V205" t="str">
            <v/>
          </cell>
          <cell r="W205" t="str">
            <v>кг</v>
          </cell>
          <cell r="X205">
            <v>0</v>
          </cell>
          <cell r="Y205">
            <v>0</v>
          </cell>
          <cell r="Z205" t="str">
            <v/>
          </cell>
          <cell r="AA205" t="str">
            <v/>
          </cell>
        </row>
        <row r="206">
          <cell r="A206" t="str">
            <v>SU002944</v>
          </cell>
          <cell r="B206" t="str">
            <v>P003386</v>
          </cell>
          <cell r="C206">
            <v>4301031223</v>
          </cell>
          <cell r="D206">
            <v>4680115884014</v>
          </cell>
          <cell r="F206">
            <v>0.3</v>
          </cell>
          <cell r="G206">
            <v>6</v>
          </cell>
          <cell r="H206">
            <v>1.8</v>
          </cell>
          <cell r="I206">
            <v>1.93</v>
          </cell>
          <cell r="J206">
            <v>234</v>
          </cell>
          <cell r="K206" t="str">
            <v>18</v>
          </cell>
          <cell r="L206" t="str">
            <v/>
          </cell>
          <cell r="M206" t="str">
            <v>СК2</v>
          </cell>
          <cell r="O206">
            <v>40</v>
          </cell>
          <cell r="P206" t="str">
            <v>В/к колбасы «Сочинка по-европейски с сочной грудинкой» срез Фикс.вес 0,3 фиброуз ТМ «Стародворье»</v>
          </cell>
          <cell r="U206" t="str">
            <v/>
          </cell>
          <cell r="V206" t="str">
            <v/>
          </cell>
          <cell r="W206" t="str">
            <v>кг</v>
          </cell>
          <cell r="X206">
            <v>0</v>
          </cell>
          <cell r="Y206">
            <v>0</v>
          </cell>
          <cell r="Z206" t="str">
            <v/>
          </cell>
          <cell r="AA206" t="str">
            <v/>
          </cell>
        </row>
        <row r="207">
          <cell r="A207" t="str">
            <v>SU002942</v>
          </cell>
          <cell r="B207" t="str">
            <v>P003385</v>
          </cell>
          <cell r="C207">
            <v>4301031222</v>
          </cell>
          <cell r="D207">
            <v>4680115884007</v>
          </cell>
          <cell r="F207">
            <v>0.3</v>
          </cell>
          <cell r="G207">
            <v>6</v>
          </cell>
          <cell r="H207">
            <v>1.8</v>
          </cell>
          <cell r="I207">
            <v>1.9</v>
          </cell>
          <cell r="J207">
            <v>234</v>
          </cell>
          <cell r="K207" t="str">
            <v>18</v>
          </cell>
          <cell r="L207" t="str">
            <v/>
          </cell>
          <cell r="M207" t="str">
            <v>СК2</v>
          </cell>
          <cell r="O207">
            <v>40</v>
          </cell>
          <cell r="P207" t="str">
            <v>В/к колбасы «Сочинка по-фински с сочным окороком» срез Фикс.вес 0,3 фиброуз ТМ «Стародворье»</v>
          </cell>
          <cell r="U207" t="str">
            <v/>
          </cell>
          <cell r="V207" t="str">
            <v/>
          </cell>
          <cell r="W207" t="str">
            <v>кг</v>
          </cell>
          <cell r="X207">
            <v>0</v>
          </cell>
          <cell r="Y207">
            <v>0</v>
          </cell>
          <cell r="Z207" t="str">
            <v/>
          </cell>
          <cell r="AA207" t="str">
            <v/>
          </cell>
        </row>
        <row r="208">
          <cell r="A208" t="str">
            <v>SU002946</v>
          </cell>
          <cell r="B208" t="str">
            <v>P003400</v>
          </cell>
          <cell r="C208">
            <v>4301031229</v>
          </cell>
          <cell r="D208">
            <v>4680115884038</v>
          </cell>
          <cell r="F208">
            <v>0.3</v>
          </cell>
          <cell r="G208">
            <v>6</v>
          </cell>
          <cell r="H208">
            <v>1.8</v>
          </cell>
          <cell r="I208">
            <v>1.9</v>
          </cell>
          <cell r="J208">
            <v>234</v>
          </cell>
          <cell r="K208" t="str">
            <v>18</v>
          </cell>
          <cell r="L208" t="str">
            <v/>
          </cell>
          <cell r="M208" t="str">
            <v>СК2</v>
          </cell>
          <cell r="O208">
            <v>40</v>
          </cell>
          <cell r="P208" t="str">
            <v>П/к колбасы «Сочинка зернистая с сочной грудинкой» срез Фикс.вес 0,3 фиброуз ТМ «Стародворье»</v>
          </cell>
          <cell r="U208" t="str">
            <v/>
          </cell>
          <cell r="V208" t="str">
            <v/>
          </cell>
          <cell r="W208" t="str">
            <v>кг</v>
          </cell>
          <cell r="X208">
            <v>0</v>
          </cell>
          <cell r="Y208">
            <v>0</v>
          </cell>
          <cell r="Z208" t="str">
            <v/>
          </cell>
          <cell r="AA208" t="str">
            <v/>
          </cell>
        </row>
        <row r="209">
          <cell r="A209" t="str">
            <v>SU002948</v>
          </cell>
          <cell r="B209" t="str">
            <v>P003390</v>
          </cell>
          <cell r="C209">
            <v>4301031225</v>
          </cell>
          <cell r="D209">
            <v>4680115884021</v>
          </cell>
          <cell r="F209">
            <v>0.3</v>
          </cell>
          <cell r="G209">
            <v>6</v>
          </cell>
          <cell r="H209">
            <v>1.8</v>
          </cell>
          <cell r="I209">
            <v>1.9</v>
          </cell>
          <cell r="J209">
            <v>234</v>
          </cell>
          <cell r="K209" t="str">
            <v>18</v>
          </cell>
          <cell r="L209" t="str">
            <v/>
          </cell>
          <cell r="M209" t="str">
            <v>СК2</v>
          </cell>
          <cell r="O209">
            <v>40</v>
          </cell>
          <cell r="P209" t="str">
            <v>П/к колбасы «Сочинка рубленая с сочным окороком» срез Фикс.вес 0,3 фиброуз ТМ «Стародворье»</v>
          </cell>
          <cell r="U209" t="str">
            <v/>
          </cell>
          <cell r="V209" t="str">
            <v/>
          </cell>
          <cell r="W209" t="str">
            <v>кг</v>
          </cell>
          <cell r="X209">
            <v>0</v>
          </cell>
          <cell r="Y209">
            <v>0</v>
          </cell>
          <cell r="Z209" t="str">
            <v/>
          </cell>
          <cell r="AA209" t="str">
            <v/>
          </cell>
        </row>
        <row r="210">
          <cell r="P210" t="str">
            <v>Итого</v>
          </cell>
          <cell r="W210" t="str">
            <v>кор</v>
          </cell>
          <cell r="X210">
            <v>0</v>
          </cell>
          <cell r="Y210">
            <v>0</v>
          </cell>
          <cell r="Z210">
            <v>0</v>
          </cell>
        </row>
        <row r="211">
          <cell r="P211" t="str">
            <v>Итого</v>
          </cell>
          <cell r="W211" t="str">
            <v>кг</v>
          </cell>
          <cell r="X211">
            <v>0</v>
          </cell>
          <cell r="Y211">
            <v>0</v>
          </cell>
        </row>
        <row r="212">
          <cell r="A212" t="str">
            <v>Сосиски</v>
          </cell>
        </row>
        <row r="213">
          <cell r="A213" t="str">
            <v>SU002843</v>
          </cell>
          <cell r="B213" t="str">
            <v>P003263</v>
          </cell>
          <cell r="C213">
            <v>4301051408</v>
          </cell>
          <cell r="D213">
            <v>4680115881594</v>
          </cell>
          <cell r="F213">
            <v>1.35</v>
          </cell>
          <cell r="G213">
            <v>6</v>
          </cell>
          <cell r="H213">
            <v>8.1</v>
          </cell>
          <cell r="I213">
            <v>8.6189999999999998</v>
          </cell>
          <cell r="J213">
            <v>64</v>
          </cell>
          <cell r="K213" t="str">
            <v>8</v>
          </cell>
          <cell r="L213" t="str">
            <v/>
          </cell>
          <cell r="M213" t="str">
            <v>СК3</v>
          </cell>
          <cell r="O213">
            <v>40</v>
          </cell>
          <cell r="P213" t="str">
            <v>Сосиски «Сочинки Молочные» Весовой п/а мгс ТМ «Стародворье»</v>
          </cell>
          <cell r="U213" t="str">
            <v/>
          </cell>
          <cell r="V213" t="str">
            <v/>
          </cell>
          <cell r="W213" t="str">
            <v>кг</v>
          </cell>
          <cell r="X213">
            <v>0</v>
          </cell>
          <cell r="Y213">
            <v>0</v>
          </cell>
          <cell r="Z213" t="str">
            <v/>
          </cell>
          <cell r="AA213" t="str">
            <v/>
          </cell>
        </row>
        <row r="214">
          <cell r="A214" t="str">
            <v>SU002845</v>
          </cell>
          <cell r="B214" t="str">
            <v>P003266</v>
          </cell>
          <cell r="C214">
            <v>4301051411</v>
          </cell>
          <cell r="D214">
            <v>4680115881617</v>
          </cell>
          <cell r="F214">
            <v>1.35</v>
          </cell>
          <cell r="G214">
            <v>6</v>
          </cell>
          <cell r="H214">
            <v>8.1</v>
          </cell>
          <cell r="I214">
            <v>8.6010000000000009</v>
          </cell>
          <cell r="J214">
            <v>64</v>
          </cell>
          <cell r="K214" t="str">
            <v>8</v>
          </cell>
          <cell r="L214" t="str">
            <v/>
          </cell>
          <cell r="M214" t="str">
            <v>СК3</v>
          </cell>
          <cell r="O214">
            <v>40</v>
          </cell>
          <cell r="P214" t="str">
            <v>Сосиски «Сочинки Сливочные» Весовые ТМ «Стародворье» 1,35 кг</v>
          </cell>
          <cell r="U214" t="str">
            <v/>
          </cell>
          <cell r="V214" t="str">
            <v/>
          </cell>
          <cell r="W214" t="str">
            <v>кг</v>
          </cell>
          <cell r="X214">
            <v>0</v>
          </cell>
          <cell r="Y214">
            <v>0</v>
          </cell>
          <cell r="Z214" t="str">
            <v/>
          </cell>
          <cell r="AA214" t="str">
            <v/>
          </cell>
        </row>
        <row r="215">
          <cell r="A215" t="str">
            <v>SU002725</v>
          </cell>
          <cell r="B215" t="str">
            <v>P003959</v>
          </cell>
          <cell r="C215">
            <v>4301051656</v>
          </cell>
          <cell r="D215">
            <v>4680115880573</v>
          </cell>
          <cell r="F215">
            <v>1.45</v>
          </cell>
          <cell r="G215">
            <v>6</v>
          </cell>
          <cell r="H215">
            <v>8.6999999999999993</v>
          </cell>
          <cell r="I215">
            <v>9.2189999999999994</v>
          </cell>
          <cell r="J215">
            <v>64</v>
          </cell>
          <cell r="K215" t="str">
            <v>8</v>
          </cell>
          <cell r="L215" t="str">
            <v/>
          </cell>
          <cell r="M215" t="str">
            <v>СК3</v>
          </cell>
          <cell r="O215">
            <v>45</v>
          </cell>
          <cell r="P215" t="str">
            <v>Сосиски «Сочинки» Весовой п/а ТМ «Стародворье»</v>
          </cell>
          <cell r="U215" t="str">
            <v/>
          </cell>
          <cell r="V215" t="str">
            <v/>
          </cell>
          <cell r="W215" t="str">
            <v>кг</v>
          </cell>
          <cell r="X215">
            <v>0</v>
          </cell>
          <cell r="Y215">
            <v>0</v>
          </cell>
          <cell r="Z215" t="str">
            <v/>
          </cell>
          <cell r="AA215" t="str">
            <v/>
          </cell>
        </row>
        <row r="216">
          <cell r="A216" t="str">
            <v>SU002842</v>
          </cell>
          <cell r="B216" t="str">
            <v>P003262</v>
          </cell>
          <cell r="C216">
            <v>4301051407</v>
          </cell>
          <cell r="D216">
            <v>4680115882195</v>
          </cell>
          <cell r="F216">
            <v>0.4</v>
          </cell>
          <cell r="G216">
            <v>6</v>
          </cell>
          <cell r="H216">
            <v>2.4</v>
          </cell>
          <cell r="I216">
            <v>2.67</v>
          </cell>
          <cell r="J216">
            <v>182</v>
          </cell>
          <cell r="K216" t="str">
            <v>14</v>
          </cell>
          <cell r="L216" t="str">
            <v/>
          </cell>
          <cell r="M216" t="str">
            <v>СК3</v>
          </cell>
          <cell r="O216">
            <v>40</v>
          </cell>
          <cell r="P216" t="str">
            <v>Сосиски «Сочинки Молочные» Фикс.вес 0,4 п/а мгс ТМ «Стародворье»</v>
          </cell>
          <cell r="U216" t="str">
            <v/>
          </cell>
          <cell r="V216" t="str">
            <v/>
          </cell>
          <cell r="W216" t="str">
            <v>кг</v>
          </cell>
          <cell r="X216">
            <v>0</v>
          </cell>
          <cell r="Y216">
            <v>0</v>
          </cell>
          <cell r="Z216" t="str">
            <v/>
          </cell>
          <cell r="AA216" t="str">
            <v/>
          </cell>
        </row>
        <row r="217">
          <cell r="A217" t="str">
            <v>SU002992</v>
          </cell>
          <cell r="B217" t="str">
            <v>P004147</v>
          </cell>
          <cell r="C217">
            <v>4301051752</v>
          </cell>
          <cell r="D217">
            <v>4680115882607</v>
          </cell>
          <cell r="F217">
            <v>0.3</v>
          </cell>
          <cell r="G217">
            <v>6</v>
          </cell>
          <cell r="H217">
            <v>1.8</v>
          </cell>
          <cell r="I217">
            <v>2.052</v>
          </cell>
          <cell r="J217">
            <v>182</v>
          </cell>
          <cell r="K217" t="str">
            <v>14</v>
          </cell>
          <cell r="L217" t="str">
            <v/>
          </cell>
          <cell r="M217" t="str">
            <v>СК4</v>
          </cell>
          <cell r="O217">
            <v>45</v>
          </cell>
          <cell r="P217" t="str">
            <v>Сосиски «Сочинки с сочной грудинкой» Фикс.вес 0,3 П/а мгс ТМ «Стародворье»</v>
          </cell>
          <cell r="U217" t="str">
            <v/>
          </cell>
          <cell r="V217" t="str">
            <v/>
          </cell>
          <cell r="W217" t="str">
            <v>кг</v>
          </cell>
          <cell r="X217">
            <v>0</v>
          </cell>
          <cell r="Y217">
            <v>0</v>
          </cell>
          <cell r="Z217" t="str">
            <v/>
          </cell>
          <cell r="AA217" t="str">
            <v/>
          </cell>
        </row>
        <row r="218">
          <cell r="A218" t="str">
            <v>SU002618</v>
          </cell>
          <cell r="B218" t="str">
            <v>P003957</v>
          </cell>
          <cell r="C218">
            <v>4301051666</v>
          </cell>
          <cell r="D218">
            <v>4680115880092</v>
          </cell>
          <cell r="F218">
            <v>0.4</v>
          </cell>
          <cell r="G218">
            <v>6</v>
          </cell>
          <cell r="H218">
            <v>2.4</v>
          </cell>
          <cell r="I218">
            <v>2.6520000000000001</v>
          </cell>
          <cell r="J218">
            <v>182</v>
          </cell>
          <cell r="K218" t="str">
            <v>14</v>
          </cell>
          <cell r="L218" t="str">
            <v/>
          </cell>
          <cell r="M218" t="str">
            <v>СК3</v>
          </cell>
          <cell r="O218">
            <v>45</v>
          </cell>
          <cell r="P218" t="str">
            <v>Сосиски «Сочинки с сочной грудинкой» Фикс.вес 0,4 П/а мгс ТМ «Стародворье»</v>
          </cell>
          <cell r="U218" t="str">
            <v/>
          </cell>
          <cell r="V218" t="str">
            <v/>
          </cell>
          <cell r="W218" t="str">
            <v>кг</v>
          </cell>
          <cell r="X218">
            <v>0</v>
          </cell>
          <cell r="Y218">
            <v>0</v>
          </cell>
          <cell r="Z218" t="str">
            <v/>
          </cell>
          <cell r="AA218" t="str">
            <v/>
          </cell>
        </row>
        <row r="219">
          <cell r="A219" t="str">
            <v>SU002621</v>
          </cell>
          <cell r="B219" t="str">
            <v>P003958</v>
          </cell>
          <cell r="C219">
            <v>4301051668</v>
          </cell>
          <cell r="D219">
            <v>4680115880221</v>
          </cell>
          <cell r="F219">
            <v>0.4</v>
          </cell>
          <cell r="G219">
            <v>6</v>
          </cell>
          <cell r="H219">
            <v>2.4</v>
          </cell>
          <cell r="I219">
            <v>2.6520000000000001</v>
          </cell>
          <cell r="J219">
            <v>182</v>
          </cell>
          <cell r="K219" t="str">
            <v>14</v>
          </cell>
          <cell r="L219" t="str">
            <v/>
          </cell>
          <cell r="M219" t="str">
            <v>СК3</v>
          </cell>
          <cell r="O219">
            <v>45</v>
          </cell>
          <cell r="P219" t="str">
            <v>Сосиски «Сочинки с сочным окороком» Фикс.вес 0,4 П/а мгс ТМ «Стародворье»</v>
          </cell>
          <cell r="U219" t="str">
            <v/>
          </cell>
          <cell r="V219" t="str">
            <v/>
          </cell>
          <cell r="W219" t="str">
            <v>кг</v>
          </cell>
          <cell r="X219">
            <v>0</v>
          </cell>
          <cell r="Y219">
            <v>0</v>
          </cell>
          <cell r="Z219" t="str">
            <v/>
          </cell>
          <cell r="AA219" t="str">
            <v/>
          </cell>
        </row>
        <row r="220">
          <cell r="A220" t="str">
            <v>SU002686</v>
          </cell>
          <cell r="B220" t="str">
            <v>P004178</v>
          </cell>
          <cell r="C220">
            <v>4301051945</v>
          </cell>
          <cell r="D220">
            <v>4680115880504</v>
          </cell>
          <cell r="F220">
            <v>0.4</v>
          </cell>
          <cell r="G220">
            <v>6</v>
          </cell>
          <cell r="H220">
            <v>2.4</v>
          </cell>
          <cell r="I220">
            <v>2.6520000000000001</v>
          </cell>
          <cell r="J220">
            <v>182</v>
          </cell>
          <cell r="K220" t="str">
            <v>14</v>
          </cell>
          <cell r="L220" t="str">
            <v/>
          </cell>
          <cell r="M220" t="str">
            <v>СК4</v>
          </cell>
          <cell r="O220">
            <v>40</v>
          </cell>
          <cell r="P220" t="str">
            <v>Сосиски Сочинки с сыром Бордо ф/в 0,4 кг п/а Стародворье</v>
          </cell>
          <cell r="U220" t="str">
            <v/>
          </cell>
          <cell r="V220" t="str">
            <v/>
          </cell>
          <cell r="W220" t="str">
            <v>кг</v>
          </cell>
          <cell r="X220">
            <v>0</v>
          </cell>
          <cell r="Y220">
            <v>0</v>
          </cell>
          <cell r="Z220" t="str">
            <v/>
          </cell>
          <cell r="AA220" t="str">
            <v/>
          </cell>
        </row>
        <row r="221">
          <cell r="A221" t="str">
            <v>SU002844</v>
          </cell>
          <cell r="B221" t="str">
            <v>P003265</v>
          </cell>
          <cell r="C221">
            <v>4301051410</v>
          </cell>
          <cell r="D221">
            <v>4680115882164</v>
          </cell>
          <cell r="F221">
            <v>0.4</v>
          </cell>
          <cell r="G221">
            <v>6</v>
          </cell>
          <cell r="H221">
            <v>2.4</v>
          </cell>
          <cell r="I221">
            <v>2.6579999999999999</v>
          </cell>
          <cell r="J221">
            <v>182</v>
          </cell>
          <cell r="K221" t="str">
            <v>14</v>
          </cell>
          <cell r="L221" t="str">
            <v/>
          </cell>
          <cell r="M221" t="str">
            <v>СК3</v>
          </cell>
          <cell r="O221">
            <v>40</v>
          </cell>
          <cell r="P221" t="str">
            <v>Сосиски «Сочинки Сливочные» Фикс.вес 0,4 п/а мгс ТМ «Стародворье»</v>
          </cell>
          <cell r="U221" t="str">
            <v/>
          </cell>
          <cell r="V221" t="str">
            <v/>
          </cell>
          <cell r="W221" t="str">
            <v>кг</v>
          </cell>
          <cell r="X221">
            <v>0</v>
          </cell>
          <cell r="Y221">
            <v>0</v>
          </cell>
          <cell r="Z221" t="str">
            <v/>
          </cell>
          <cell r="AA221" t="str">
            <v/>
          </cell>
        </row>
        <row r="222">
          <cell r="P222" t="str">
            <v>Итого</v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</row>
        <row r="223">
          <cell r="P223" t="str">
            <v>Итого</v>
          </cell>
          <cell r="W223" t="str">
            <v>кг</v>
          </cell>
          <cell r="X223">
            <v>0</v>
          </cell>
          <cell r="Y223">
            <v>0</v>
          </cell>
        </row>
        <row r="224">
          <cell r="A224" t="str">
            <v>Сардельки</v>
          </cell>
        </row>
        <row r="225">
          <cell r="A225" t="str">
            <v>SU002759</v>
          </cell>
          <cell r="B225" t="str">
            <v>P003961</v>
          </cell>
          <cell r="C225">
            <v>4301060463</v>
          </cell>
          <cell r="D225">
            <v>4680115880818</v>
          </cell>
          <cell r="F225">
            <v>0.4</v>
          </cell>
          <cell r="G225">
            <v>6</v>
          </cell>
          <cell r="H225">
            <v>2.4</v>
          </cell>
          <cell r="I225">
            <v>2.6520000000000001</v>
          </cell>
          <cell r="J225">
            <v>182</v>
          </cell>
          <cell r="K225" t="str">
            <v>14</v>
          </cell>
          <cell r="L225" t="str">
            <v/>
          </cell>
          <cell r="M225" t="str">
            <v>СК4</v>
          </cell>
          <cell r="O225">
            <v>40</v>
          </cell>
          <cell r="P225" t="str">
            <v>Сардельки «Сочинки с сыром» Фикс.вес 0,4 п/а ТМ «Стародворье»</v>
          </cell>
          <cell r="U225" t="str">
            <v/>
          </cell>
          <cell r="V225" t="str">
            <v/>
          </cell>
          <cell r="W225" t="str">
            <v>кг</v>
          </cell>
          <cell r="X225">
            <v>0</v>
          </cell>
          <cell r="Y225">
            <v>0</v>
          </cell>
          <cell r="Z225" t="str">
            <v/>
          </cell>
          <cell r="AA225" t="str">
            <v/>
          </cell>
        </row>
        <row r="226">
          <cell r="A226" t="str">
            <v>SU002758</v>
          </cell>
          <cell r="B226" t="str">
            <v>P003960</v>
          </cell>
          <cell r="C226">
            <v>4301060389</v>
          </cell>
          <cell r="D226">
            <v>4680115880801</v>
          </cell>
          <cell r="F226">
            <v>0.4</v>
          </cell>
          <cell r="G226">
            <v>6</v>
          </cell>
          <cell r="H226">
            <v>2.4</v>
          </cell>
          <cell r="I226">
            <v>2.6520000000000001</v>
          </cell>
          <cell r="J226">
            <v>182</v>
          </cell>
          <cell r="K226" t="str">
            <v>14</v>
          </cell>
          <cell r="L226" t="str">
            <v/>
          </cell>
          <cell r="M226" t="str">
            <v>СК3</v>
          </cell>
          <cell r="O226">
            <v>40</v>
          </cell>
          <cell r="P226" t="str">
            <v>Сардельки «Сочинки» Фикс.вес 0,4 п/а ТМ «Стародворье»</v>
          </cell>
          <cell r="U226" t="str">
            <v/>
          </cell>
          <cell r="V226" t="str">
            <v/>
          </cell>
          <cell r="W226" t="str">
            <v>кг</v>
          </cell>
          <cell r="X226">
            <v>0</v>
          </cell>
          <cell r="Y226">
            <v>0</v>
          </cell>
          <cell r="Z226" t="str">
            <v/>
          </cell>
          <cell r="AA226" t="str">
            <v/>
          </cell>
        </row>
        <row r="227">
          <cell r="P227" t="str">
            <v>Итого</v>
          </cell>
          <cell r="W227" t="str">
            <v>кор</v>
          </cell>
          <cell r="X227">
            <v>0</v>
          </cell>
          <cell r="Y227">
            <v>0</v>
          </cell>
          <cell r="Z227">
            <v>0</v>
          </cell>
        </row>
        <row r="228">
          <cell r="P228" t="str">
            <v>Итого</v>
          </cell>
          <cell r="W228" t="str">
            <v>кг</v>
          </cell>
          <cell r="X228">
            <v>0</v>
          </cell>
          <cell r="Y228">
            <v>0</v>
          </cell>
        </row>
        <row r="229">
          <cell r="A229" t="str">
            <v>Стародворская</v>
          </cell>
        </row>
        <row r="230">
          <cell r="A230" t="str">
            <v>Вареные колбасы</v>
          </cell>
        </row>
        <row r="231">
          <cell r="A231" t="str">
            <v>SU003273</v>
          </cell>
          <cell r="B231" t="str">
            <v>P004070</v>
          </cell>
          <cell r="C231">
            <v>4301011826</v>
          </cell>
          <cell r="D231">
            <v>4680115884137</v>
          </cell>
          <cell r="F231">
            <v>1.45</v>
          </cell>
          <cell r="G231">
            <v>8</v>
          </cell>
          <cell r="H231">
            <v>11.6</v>
          </cell>
          <cell r="I231">
            <v>12.035</v>
          </cell>
          <cell r="J231">
            <v>64</v>
          </cell>
          <cell r="K231" t="str">
            <v>8</v>
          </cell>
          <cell r="L231" t="str">
            <v/>
          </cell>
          <cell r="M231" t="str">
            <v>СК1</v>
          </cell>
          <cell r="O231">
            <v>55</v>
          </cell>
          <cell r="P231" t="str">
            <v>Вареные колбасы «Молочная Стародворская с молоком» Весовой п/а ТМ «Стародворье»</v>
          </cell>
          <cell r="U231" t="str">
            <v/>
          </cell>
          <cell r="V231" t="str">
            <v/>
          </cell>
          <cell r="W231" t="str">
            <v>кг</v>
          </cell>
          <cell r="X231">
            <v>0</v>
          </cell>
          <cell r="Y231">
            <v>0</v>
          </cell>
          <cell r="Z231" t="str">
            <v/>
          </cell>
          <cell r="AA231" t="str">
            <v/>
          </cell>
        </row>
        <row r="232">
          <cell r="A232" t="str">
            <v>SU003273</v>
          </cell>
          <cell r="B232" t="str">
            <v>P004316</v>
          </cell>
          <cell r="C232">
            <v>4301011942</v>
          </cell>
          <cell r="D232">
            <v>4680115884137</v>
          </cell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48</v>
          </cell>
          <cell r="K232" t="str">
            <v>8</v>
          </cell>
          <cell r="L232" t="str">
            <v/>
          </cell>
          <cell r="M232" t="str">
            <v>ВЗ</v>
          </cell>
          <cell r="O232">
            <v>55</v>
          </cell>
          <cell r="P232" t="str">
            <v>Вареные колбасы «Молочная Стародворская с молоком» Весовой п/а ТМ «Стародворье»</v>
          </cell>
          <cell r="U232" t="str">
            <v/>
          </cell>
          <cell r="V232" t="str">
            <v/>
          </cell>
          <cell r="W232" t="str">
            <v>кг</v>
          </cell>
          <cell r="X232">
            <v>0</v>
          </cell>
          <cell r="Y232">
            <v>0</v>
          </cell>
          <cell r="Z232" t="str">
            <v/>
          </cell>
          <cell r="AA232" t="str">
            <v/>
          </cell>
        </row>
        <row r="233">
          <cell r="A233" t="str">
            <v>SU003275</v>
          </cell>
          <cell r="B233" t="str">
            <v>P003950</v>
          </cell>
          <cell r="C233">
            <v>4301011724</v>
          </cell>
          <cell r="D233">
            <v>4680115884236</v>
          </cell>
          <cell r="F233">
            <v>1.45</v>
          </cell>
          <cell r="G233">
            <v>8</v>
          </cell>
          <cell r="H233">
            <v>11.6</v>
          </cell>
          <cell r="I233">
            <v>12.035</v>
          </cell>
          <cell r="J233">
            <v>64</v>
          </cell>
          <cell r="K233" t="str">
            <v>8</v>
          </cell>
          <cell r="L233" t="str">
            <v/>
          </cell>
          <cell r="M233" t="str">
            <v>СК1</v>
          </cell>
          <cell r="O233">
            <v>55</v>
          </cell>
          <cell r="P233" t="str">
            <v>Вареные колбасы «Стародворская со шпиком» Весовой п/а ТМ «Стародворье»</v>
          </cell>
          <cell r="U233" t="str">
            <v/>
          </cell>
          <cell r="V233" t="str">
            <v/>
          </cell>
          <cell r="W233" t="str">
            <v>кг</v>
          </cell>
          <cell r="X233">
            <v>0</v>
          </cell>
          <cell r="Y233">
            <v>0</v>
          </cell>
          <cell r="Z233" t="str">
            <v/>
          </cell>
          <cell r="AA233" t="str">
            <v/>
          </cell>
        </row>
        <row r="234">
          <cell r="A234" t="str">
            <v>SU003271</v>
          </cell>
          <cell r="B234" t="str">
            <v>P004298</v>
          </cell>
          <cell r="C234">
            <v>4301011941</v>
          </cell>
          <cell r="D234">
            <v>4680115884175</v>
          </cell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48</v>
          </cell>
          <cell r="K234" t="str">
            <v>8</v>
          </cell>
          <cell r="L234" t="str">
            <v/>
          </cell>
          <cell r="M234" t="str">
            <v>ВЗ</v>
          </cell>
          <cell r="O234">
            <v>55</v>
          </cell>
          <cell r="P234" t="str">
            <v>Вареные колбасы «Стародворская с окороком » Весовой п/а ТМ «Стародворье»</v>
          </cell>
          <cell r="U234" t="str">
            <v/>
          </cell>
          <cell r="V234" t="str">
            <v/>
          </cell>
          <cell r="W234" t="str">
            <v>кг</v>
          </cell>
          <cell r="X234">
            <v>0</v>
          </cell>
          <cell r="Y234">
            <v>0</v>
          </cell>
          <cell r="Z234" t="str">
            <v/>
          </cell>
          <cell r="AA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F235">
            <v>1.45</v>
          </cell>
          <cell r="G235">
            <v>8</v>
          </cell>
          <cell r="H235">
            <v>11.6</v>
          </cell>
          <cell r="I235">
            <v>12.035</v>
          </cell>
          <cell r="J235">
            <v>64</v>
          </cell>
          <cell r="K235" t="str">
            <v>8</v>
          </cell>
          <cell r="L235" t="str">
            <v/>
          </cell>
          <cell r="M235" t="str">
            <v>СК1</v>
          </cell>
          <cell r="O235">
            <v>55</v>
          </cell>
          <cell r="P235" t="str">
            <v>Вареные колбасы «Стародворская с окороком » Весовой п/а ТМ «Стародворье»</v>
          </cell>
          <cell r="U235" t="str">
            <v/>
          </cell>
          <cell r="V235" t="str">
            <v/>
          </cell>
          <cell r="W235" t="str">
            <v>кг</v>
          </cell>
          <cell r="X235">
            <v>0</v>
          </cell>
          <cell r="Y235">
            <v>0</v>
          </cell>
          <cell r="Z235" t="str">
            <v/>
          </cell>
          <cell r="AA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F236">
            <v>0.4</v>
          </cell>
          <cell r="G236">
            <v>10</v>
          </cell>
          <cell r="H236">
            <v>4</v>
          </cell>
          <cell r="I236">
            <v>4.21</v>
          </cell>
          <cell r="J236">
            <v>132</v>
          </cell>
          <cell r="K236" t="str">
            <v>12</v>
          </cell>
          <cell r="L236" t="str">
            <v/>
          </cell>
          <cell r="M236" t="str">
            <v>СК1</v>
          </cell>
          <cell r="O236">
            <v>55</v>
          </cell>
          <cell r="P236" t="str">
            <v>Вареные колбасы «Молочная Стародворская с молоком» ф/в 0,4 п/а ТМ «Стародворье»</v>
          </cell>
          <cell r="U236" t="str">
            <v/>
          </cell>
          <cell r="V236" t="str">
            <v/>
          </cell>
          <cell r="W236" t="str">
            <v>кг</v>
          </cell>
          <cell r="X236">
            <v>0</v>
          </cell>
          <cell r="Y236">
            <v>0</v>
          </cell>
          <cell r="Z236" t="str">
            <v/>
          </cell>
          <cell r="AA236" t="str">
            <v/>
          </cell>
        </row>
        <row r="237">
          <cell r="A237" t="str">
            <v>SU003276</v>
          </cell>
          <cell r="B237" t="str">
            <v>P003956</v>
          </cell>
          <cell r="C237">
            <v>4301011726</v>
          </cell>
          <cell r="D237">
            <v>4680115884182</v>
          </cell>
          <cell r="F237">
            <v>0.37</v>
          </cell>
          <cell r="G237">
            <v>10</v>
          </cell>
          <cell r="H237">
            <v>3.7</v>
          </cell>
          <cell r="I237">
            <v>3.91</v>
          </cell>
          <cell r="J237">
            <v>132</v>
          </cell>
          <cell r="K237" t="str">
            <v>12</v>
          </cell>
          <cell r="L237" t="str">
            <v/>
          </cell>
          <cell r="M237" t="str">
            <v>СК1</v>
          </cell>
          <cell r="O237">
            <v>55</v>
          </cell>
          <cell r="P237" t="str">
            <v>Вареные колбасы «Стародворская со шпиком» ф/в 0,37 п/а ТМ «Стародворье»</v>
          </cell>
          <cell r="U237" t="str">
            <v/>
          </cell>
          <cell r="V237" t="str">
            <v/>
          </cell>
          <cell r="W237" t="str">
            <v>кг</v>
          </cell>
          <cell r="X237">
            <v>0</v>
          </cell>
          <cell r="Y237">
            <v>0</v>
          </cell>
          <cell r="Z237" t="str">
            <v/>
          </cell>
          <cell r="AA237" t="str">
            <v/>
          </cell>
        </row>
        <row r="238">
          <cell r="A238" t="str">
            <v>SU003272</v>
          </cell>
          <cell r="B238" t="str">
            <v>P003947</v>
          </cell>
          <cell r="C238">
            <v>4301011722</v>
          </cell>
          <cell r="D238">
            <v>4680115884205</v>
          </cell>
          <cell r="F238">
            <v>0.4</v>
          </cell>
          <cell r="G238">
            <v>10</v>
          </cell>
          <cell r="H238">
            <v>4</v>
          </cell>
          <cell r="I238">
            <v>4.21</v>
          </cell>
          <cell r="J238">
            <v>132</v>
          </cell>
          <cell r="K238" t="str">
            <v>12</v>
          </cell>
          <cell r="L238" t="str">
            <v/>
          </cell>
          <cell r="M238" t="str">
            <v>СК1</v>
          </cell>
          <cell r="O238">
            <v>55</v>
          </cell>
          <cell r="P238" t="str">
            <v>Вареные колбасы «Стародворская с окороком» ф/в 0,4 п/а ТМ «Стародворье»</v>
          </cell>
          <cell r="U238" t="str">
            <v/>
          </cell>
          <cell r="V238" t="str">
            <v/>
          </cell>
          <cell r="W238" t="str">
            <v>кг</v>
          </cell>
          <cell r="X238">
            <v>0</v>
          </cell>
          <cell r="Y238">
            <v>0</v>
          </cell>
          <cell r="Z238" t="str">
            <v/>
          </cell>
          <cell r="AA238" t="str">
            <v/>
          </cell>
        </row>
        <row r="239">
          <cell r="P239" t="str">
            <v>Итого</v>
          </cell>
          <cell r="W239" t="str">
            <v>кор</v>
          </cell>
          <cell r="X239">
            <v>0</v>
          </cell>
          <cell r="Y239">
            <v>0</v>
          </cell>
          <cell r="Z239">
            <v>0</v>
          </cell>
        </row>
        <row r="240">
          <cell r="P240" t="str">
            <v>Итого</v>
          </cell>
          <cell r="W240" t="str">
            <v>кг</v>
          </cell>
          <cell r="X240">
            <v>0</v>
          </cell>
          <cell r="Y240">
            <v>0</v>
          </cell>
        </row>
        <row r="241">
          <cell r="A241" t="str">
            <v>Ветчины</v>
          </cell>
        </row>
        <row r="242">
          <cell r="A242" t="str">
            <v>SU003573</v>
          </cell>
          <cell r="B242" t="str">
            <v>P004891</v>
          </cell>
          <cell r="C242">
            <v>4301020377</v>
          </cell>
          <cell r="D242">
            <v>4680115885981</v>
          </cell>
          <cell r="F242">
            <v>0.33</v>
          </cell>
          <cell r="G242">
            <v>6</v>
          </cell>
          <cell r="H242">
            <v>1.98</v>
          </cell>
          <cell r="I242">
            <v>2.08</v>
          </cell>
          <cell r="J242">
            <v>234</v>
          </cell>
          <cell r="K242" t="str">
            <v>18</v>
          </cell>
          <cell r="L242" t="str">
            <v/>
          </cell>
          <cell r="M242" t="str">
            <v>СК3</v>
          </cell>
          <cell r="O242">
            <v>50</v>
          </cell>
          <cell r="P242" t="str">
            <v>Ветчины «Стародворская» Фикс.вес 0,33 п/а ТМ «Стародворье»</v>
          </cell>
          <cell r="U242" t="str">
            <v/>
          </cell>
          <cell r="V242" t="str">
            <v/>
          </cell>
          <cell r="W242" t="str">
            <v>кг</v>
          </cell>
          <cell r="X242">
            <v>0</v>
          </cell>
          <cell r="Y242">
            <v>0</v>
          </cell>
          <cell r="Z242" t="str">
            <v/>
          </cell>
          <cell r="AA242" t="str">
            <v/>
          </cell>
        </row>
        <row r="243">
          <cell r="A243" t="str">
            <v>SU003573</v>
          </cell>
          <cell r="B243" t="str">
            <v>P004524</v>
          </cell>
          <cell r="C243">
            <v>4301020340</v>
          </cell>
          <cell r="D243">
            <v>4680115885721</v>
          </cell>
          <cell r="F243">
            <v>0.33</v>
          </cell>
          <cell r="G243">
            <v>6</v>
          </cell>
          <cell r="H243">
            <v>1.98</v>
          </cell>
          <cell r="I243">
            <v>2.08</v>
          </cell>
          <cell r="J243">
            <v>234</v>
          </cell>
          <cell r="K243" t="str">
            <v>18</v>
          </cell>
          <cell r="L243" t="str">
            <v/>
          </cell>
          <cell r="M243" t="str">
            <v>СК3</v>
          </cell>
          <cell r="O243">
            <v>50</v>
          </cell>
          <cell r="P243" t="str">
            <v>Ветчины «Стародворская» ф/в 0,33 п/а ТМ «Стародворье»</v>
          </cell>
          <cell r="U243" t="str">
            <v/>
          </cell>
          <cell r="V243" t="str">
            <v/>
          </cell>
          <cell r="W243" t="str">
            <v>кг</v>
          </cell>
          <cell r="X243">
            <v>0</v>
          </cell>
          <cell r="Y243">
            <v>0</v>
          </cell>
          <cell r="Z243" t="str">
            <v/>
          </cell>
          <cell r="AA243" t="str">
            <v/>
          </cell>
        </row>
        <row r="244">
          <cell r="P244" t="str">
            <v>Итого</v>
          </cell>
          <cell r="W244" t="str">
            <v>кор</v>
          </cell>
          <cell r="X244">
            <v>0</v>
          </cell>
          <cell r="Y244">
            <v>0</v>
          </cell>
          <cell r="Z244">
            <v>0</v>
          </cell>
        </row>
        <row r="245">
          <cell r="P245" t="str">
            <v>Итого</v>
          </cell>
          <cell r="W245" t="str">
            <v>кг</v>
          </cell>
          <cell r="X245">
            <v>0</v>
          </cell>
          <cell r="Y245">
            <v>0</v>
          </cell>
        </row>
        <row r="246">
          <cell r="A246" t="str">
            <v>Деликатесы в/к</v>
          </cell>
        </row>
        <row r="247">
          <cell r="A247" t="str">
            <v>SU003921</v>
          </cell>
          <cell r="B247" t="str">
            <v>P005019</v>
          </cell>
          <cell r="C247">
            <v>4301040361</v>
          </cell>
          <cell r="D247">
            <v>4680115886803</v>
          </cell>
          <cell r="F247">
            <v>0.12</v>
          </cell>
          <cell r="G247">
            <v>18</v>
          </cell>
          <cell r="H247">
            <v>2.16</v>
          </cell>
          <cell r="I247">
            <v>2.35</v>
          </cell>
          <cell r="J247">
            <v>216</v>
          </cell>
          <cell r="K247" t="str">
            <v>27</v>
          </cell>
          <cell r="L247" t="str">
            <v/>
          </cell>
          <cell r="M247" t="str">
            <v>МЗР</v>
          </cell>
          <cell r="O247">
            <v>45</v>
          </cell>
          <cell r="P247" t="str">
            <v>Деликатесы в/к «Грудинка копчено-вареная» Фикс.вес 0,12 нарезка ТМ «Стародворье»</v>
          </cell>
          <cell r="U247" t="str">
            <v/>
          </cell>
          <cell r="V247" t="str">
            <v/>
          </cell>
          <cell r="W247" t="str">
            <v>кг</v>
          </cell>
          <cell r="X247">
            <v>0</v>
          </cell>
          <cell r="Y247">
            <v>0</v>
          </cell>
          <cell r="Z247" t="str">
            <v/>
          </cell>
          <cell r="AA247" t="str">
            <v/>
          </cell>
        </row>
        <row r="248">
          <cell r="P248" t="str">
            <v>Итого</v>
          </cell>
          <cell r="W248" t="str">
            <v>кор</v>
          </cell>
          <cell r="X248">
            <v>0</v>
          </cell>
          <cell r="Y248">
            <v>0</v>
          </cell>
          <cell r="Z248">
            <v>0</v>
          </cell>
        </row>
        <row r="249">
          <cell r="P249" t="str">
            <v>Итого</v>
          </cell>
          <cell r="W249" t="str">
            <v>кг</v>
          </cell>
          <cell r="X249">
            <v>0</v>
          </cell>
          <cell r="Y249">
            <v>0</v>
          </cell>
        </row>
        <row r="250">
          <cell r="A250" t="str">
            <v>Деликатесы с/к</v>
          </cell>
        </row>
        <row r="251">
          <cell r="A251" t="str">
            <v>SU003922</v>
          </cell>
          <cell r="B251" t="str">
            <v>P005020</v>
          </cell>
          <cell r="C251">
            <v>4301041004</v>
          </cell>
          <cell r="D251">
            <v>4680115886704</v>
          </cell>
          <cell r="F251">
            <v>5.5E-2</v>
          </cell>
          <cell r="G251">
            <v>18</v>
          </cell>
          <cell r="H251">
            <v>0.99</v>
          </cell>
          <cell r="I251">
            <v>1.18</v>
          </cell>
          <cell r="J251">
            <v>216</v>
          </cell>
          <cell r="K251" t="str">
            <v>27</v>
          </cell>
          <cell r="L251" t="str">
            <v/>
          </cell>
          <cell r="M251" t="str">
            <v>МЗР</v>
          </cell>
          <cell r="O251">
            <v>90</v>
          </cell>
          <cell r="P251" t="str">
            <v>Деликатесы с/к «Бекон Вяленый выдержанный» Фикс.вес 0,055 нарезка ТМ «Стародворье»</v>
          </cell>
          <cell r="U251" t="str">
            <v/>
          </cell>
          <cell r="V251" t="str">
            <v/>
          </cell>
          <cell r="W251" t="str">
            <v>кг</v>
          </cell>
          <cell r="X251">
            <v>0</v>
          </cell>
          <cell r="Y251">
            <v>0</v>
          </cell>
          <cell r="Z251" t="str">
            <v/>
          </cell>
          <cell r="AA251" t="str">
            <v/>
          </cell>
        </row>
        <row r="252">
          <cell r="A252" t="str">
            <v>SU003920</v>
          </cell>
          <cell r="B252" t="str">
            <v>P005018</v>
          </cell>
          <cell r="C252">
            <v>4301041003</v>
          </cell>
          <cell r="D252">
            <v>4680115886681</v>
          </cell>
          <cell r="F252">
            <v>0.12</v>
          </cell>
          <cell r="G252">
            <v>18</v>
          </cell>
          <cell r="H252">
            <v>2.16</v>
          </cell>
          <cell r="I252">
            <v>2.35</v>
          </cell>
          <cell r="J252">
            <v>216</v>
          </cell>
          <cell r="K252" t="str">
            <v>27</v>
          </cell>
          <cell r="L252" t="str">
            <v/>
          </cell>
          <cell r="M252" t="str">
            <v>МЗР</v>
          </cell>
          <cell r="O252">
            <v>90</v>
          </cell>
          <cell r="P252" t="str">
            <v>Деликатесы с/к «Бекон сырокопченый» Фикс.вес 0,12 нарезка ТМ «Стародворье»</v>
          </cell>
          <cell r="U252" t="str">
            <v/>
          </cell>
          <cell r="V252" t="str">
            <v/>
          </cell>
          <cell r="W252" t="str">
            <v>кг</v>
          </cell>
          <cell r="X252">
            <v>0</v>
          </cell>
          <cell r="Y252">
            <v>0</v>
          </cell>
          <cell r="Z252" t="str">
            <v/>
          </cell>
          <cell r="AA252" t="str">
            <v/>
          </cell>
        </row>
        <row r="253">
          <cell r="A253" t="str">
            <v>SU003925</v>
          </cell>
          <cell r="B253" t="str">
            <v>P005023</v>
          </cell>
          <cell r="C253">
            <v>4301041007</v>
          </cell>
          <cell r="D253">
            <v>4680115886735</v>
          </cell>
          <cell r="F253">
            <v>0.05</v>
          </cell>
          <cell r="G253">
            <v>18</v>
          </cell>
          <cell r="H253">
            <v>0.9</v>
          </cell>
          <cell r="I253">
            <v>1.0900000000000001</v>
          </cell>
          <cell r="J253">
            <v>216</v>
          </cell>
          <cell r="K253" t="str">
            <v>27</v>
          </cell>
          <cell r="L253" t="str">
            <v/>
          </cell>
          <cell r="M253" t="str">
            <v>МЗР</v>
          </cell>
          <cell r="O253">
            <v>90</v>
          </cell>
          <cell r="P253" t="str">
            <v>Деликатесы с/к «Корейка Вяленая выдержанная» Фикс.вес 0,05 нарезка ТМ «Стародворье»</v>
          </cell>
          <cell r="U253" t="str">
            <v/>
          </cell>
          <cell r="V253" t="str">
            <v/>
          </cell>
          <cell r="W253" t="str">
            <v>кг</v>
          </cell>
          <cell r="X253">
            <v>0</v>
          </cell>
          <cell r="Y253">
            <v>0</v>
          </cell>
          <cell r="Z253" t="str">
            <v/>
          </cell>
          <cell r="AA253" t="str">
            <v/>
          </cell>
        </row>
        <row r="254">
          <cell r="A254" t="str">
            <v>SU003924</v>
          </cell>
          <cell r="B254" t="str">
            <v>P005022</v>
          </cell>
          <cell r="C254">
            <v>4301041006</v>
          </cell>
          <cell r="D254">
            <v>4680115886728</v>
          </cell>
          <cell r="F254">
            <v>5.5E-2</v>
          </cell>
          <cell r="G254">
            <v>18</v>
          </cell>
          <cell r="H254">
            <v>0.99</v>
          </cell>
          <cell r="I254">
            <v>1.18</v>
          </cell>
          <cell r="J254">
            <v>216</v>
          </cell>
          <cell r="K254" t="str">
            <v>27</v>
          </cell>
          <cell r="L254" t="str">
            <v/>
          </cell>
          <cell r="M254" t="str">
            <v>МЗР</v>
          </cell>
          <cell r="O254">
            <v>90</v>
          </cell>
          <cell r="P254" t="str">
            <v>Деликатесы с/к «Окорок Прошутто сыровяленый выдержанный» Фикс.вес 0,055 нарезка ТМ «Стародворье»</v>
          </cell>
          <cell r="U254" t="str">
            <v/>
          </cell>
          <cell r="V254" t="str">
            <v/>
          </cell>
          <cell r="W254" t="str">
            <v>кг</v>
          </cell>
          <cell r="X254">
            <v>0</v>
          </cell>
          <cell r="Y254">
            <v>0</v>
          </cell>
          <cell r="Z254" t="str">
            <v/>
          </cell>
          <cell r="AA254" t="str">
            <v/>
          </cell>
        </row>
        <row r="255">
          <cell r="A255" t="str">
            <v>SU003923</v>
          </cell>
          <cell r="B255" t="str">
            <v>P005021</v>
          </cell>
          <cell r="C255">
            <v>4301041005</v>
          </cell>
          <cell r="D255">
            <v>4680115886711</v>
          </cell>
          <cell r="F255">
            <v>5.5E-2</v>
          </cell>
          <cell r="G255">
            <v>18</v>
          </cell>
          <cell r="H255">
            <v>0.99</v>
          </cell>
          <cell r="I255">
            <v>1.18</v>
          </cell>
          <cell r="J255">
            <v>216</v>
          </cell>
          <cell r="K255" t="str">
            <v>27</v>
          </cell>
          <cell r="L255" t="str">
            <v/>
          </cell>
          <cell r="M255" t="str">
            <v>МЗР</v>
          </cell>
          <cell r="O255">
            <v>90</v>
          </cell>
          <cell r="P255" t="str">
            <v>Деликатесы с/к «Окорок Хамон Вяленый выдержанный» Фикс.вес 0,055 нарезка ТМ «Стародворье»</v>
          </cell>
          <cell r="U255" t="str">
            <v/>
          </cell>
          <cell r="V255" t="str">
            <v/>
          </cell>
          <cell r="W255" t="str">
            <v>кг</v>
          </cell>
          <cell r="X255">
            <v>0</v>
          </cell>
          <cell r="Y255">
            <v>0</v>
          </cell>
          <cell r="Z255" t="str">
            <v/>
          </cell>
          <cell r="AA255" t="str">
            <v/>
          </cell>
        </row>
        <row r="256">
          <cell r="P256" t="str">
            <v>Итого</v>
          </cell>
          <cell r="W256" t="str">
            <v>кор</v>
          </cell>
          <cell r="X256">
            <v>0</v>
          </cell>
          <cell r="Y256">
            <v>0</v>
          </cell>
          <cell r="Z256">
            <v>0</v>
          </cell>
        </row>
        <row r="257">
          <cell r="P257" t="str">
            <v>Итого</v>
          </cell>
          <cell r="W257" t="str">
            <v>кг</v>
          </cell>
          <cell r="X257">
            <v>0</v>
          </cell>
          <cell r="Y257">
            <v>0</v>
          </cell>
        </row>
        <row r="258">
          <cell r="A258" t="str">
            <v>Филедворская по-стародворски</v>
          </cell>
        </row>
        <row r="259">
          <cell r="A259" t="str">
            <v>Вареные колбасы</v>
          </cell>
        </row>
        <row r="260">
          <cell r="A260" t="str">
            <v>SU003389</v>
          </cell>
          <cell r="B260" t="str">
            <v>P004212</v>
          </cell>
          <cell r="C260">
            <v>4301011855</v>
          </cell>
          <cell r="D260">
            <v>4680115885837</v>
          </cell>
          <cell r="F260">
            <v>1.35</v>
          </cell>
          <cell r="G260">
            <v>8</v>
          </cell>
          <cell r="H260">
            <v>10.8</v>
          </cell>
          <cell r="I260">
            <v>11.234999999999999</v>
          </cell>
          <cell r="J260">
            <v>64</v>
          </cell>
          <cell r="K260" t="str">
            <v>8</v>
          </cell>
          <cell r="L260" t="str">
            <v/>
          </cell>
          <cell r="M260" t="str">
            <v>СК1</v>
          </cell>
          <cell r="O260">
            <v>55</v>
          </cell>
          <cell r="P260" t="str">
            <v>Вареные колбасы «Молочная по-стародворски» Весовой п/а ТМ «Стародворье»</v>
          </cell>
          <cell r="U260" t="str">
            <v/>
          </cell>
          <cell r="V260" t="str">
            <v/>
          </cell>
          <cell r="W260" t="str">
            <v>кг</v>
          </cell>
          <cell r="X260">
            <v>0</v>
          </cell>
          <cell r="Y260">
            <v>0</v>
          </cell>
          <cell r="Z260" t="str">
            <v/>
          </cell>
          <cell r="AA260" t="str">
            <v/>
          </cell>
        </row>
        <row r="261">
          <cell r="A261" t="str">
            <v>SU003387</v>
          </cell>
          <cell r="B261" t="str">
            <v>P004288</v>
          </cell>
          <cell r="C261">
            <v>4301011910</v>
          </cell>
          <cell r="D261">
            <v>4680115885806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48</v>
          </cell>
          <cell r="K261" t="str">
            <v>8</v>
          </cell>
          <cell r="L261" t="str">
            <v/>
          </cell>
          <cell r="M261" t="str">
            <v>ВЗ</v>
          </cell>
          <cell r="O261">
            <v>55</v>
          </cell>
          <cell r="P261" t="str">
            <v>Вареные колбасы «Филедворская по-стародворски» Весовой п/а ТМ «Стародворье»</v>
          </cell>
          <cell r="U261" t="str">
            <v/>
          </cell>
          <cell r="V261" t="str">
            <v/>
          </cell>
          <cell r="W261" t="str">
            <v>кг</v>
          </cell>
          <cell r="X261">
            <v>0</v>
          </cell>
          <cell r="Y261">
            <v>0</v>
          </cell>
          <cell r="Z261" t="str">
            <v/>
          </cell>
          <cell r="AA261" t="str">
            <v/>
          </cell>
        </row>
        <row r="262">
          <cell r="A262" t="str">
            <v>SU003387</v>
          </cell>
          <cell r="B262" t="str">
            <v>P004206</v>
          </cell>
          <cell r="C262">
            <v>4301011850</v>
          </cell>
          <cell r="D262">
            <v>4680115885806</v>
          </cell>
          <cell r="F262">
            <v>1.35</v>
          </cell>
          <cell r="G262">
            <v>8</v>
          </cell>
          <cell r="H262">
            <v>10.8</v>
          </cell>
          <cell r="I262">
            <v>11.234999999999999</v>
          </cell>
          <cell r="J262">
            <v>64</v>
          </cell>
          <cell r="K262" t="str">
            <v>8</v>
          </cell>
          <cell r="L262" t="str">
            <v/>
          </cell>
          <cell r="M262" t="str">
            <v>СК1</v>
          </cell>
          <cell r="O262">
            <v>55</v>
          </cell>
          <cell r="P262" t="str">
            <v>Вареные колбасы «Филедворская по-стародворски» Весовой п/а ТМ «Стародворье»</v>
          </cell>
          <cell r="U262" t="str">
            <v/>
          </cell>
          <cell r="V262" t="str">
            <v/>
          </cell>
          <cell r="W262" t="str">
            <v>кг</v>
          </cell>
          <cell r="X262">
            <v>0</v>
          </cell>
          <cell r="Y262">
            <v>0</v>
          </cell>
          <cell r="Z262" t="str">
            <v/>
          </cell>
          <cell r="AA262" t="str">
            <v/>
          </cell>
        </row>
        <row r="263">
          <cell r="A263" t="str">
            <v>SU003391</v>
          </cell>
          <cell r="B263" t="str">
            <v>P004209</v>
          </cell>
          <cell r="C263">
            <v>4301011853</v>
          </cell>
          <cell r="D263">
            <v>4680115885851</v>
          </cell>
          <cell r="F263">
            <v>1.35</v>
          </cell>
          <cell r="G263">
            <v>8</v>
          </cell>
          <cell r="H263">
            <v>10.8</v>
          </cell>
          <cell r="I263">
            <v>11.234999999999999</v>
          </cell>
          <cell r="J263">
            <v>64</v>
          </cell>
          <cell r="K263" t="str">
            <v>8</v>
          </cell>
          <cell r="L263" t="str">
            <v/>
          </cell>
          <cell r="M263" t="str">
            <v>СК1</v>
          </cell>
          <cell r="O263">
            <v>55</v>
          </cell>
          <cell r="P263" t="str">
            <v>Вареные колбасы «Филедворская со шпиком по-стародворски» Весовой п/а ТМ «Стародворье»</v>
          </cell>
          <cell r="U263" t="str">
            <v/>
          </cell>
          <cell r="V263" t="str">
            <v/>
          </cell>
          <cell r="W263" t="str">
            <v>кг</v>
          </cell>
          <cell r="X263">
            <v>0</v>
          </cell>
          <cell r="Y263">
            <v>0</v>
          </cell>
          <cell r="Z263" t="str">
            <v/>
          </cell>
          <cell r="AA263" t="str">
            <v/>
          </cell>
        </row>
        <row r="264">
          <cell r="A264" t="str">
            <v>SU003390</v>
          </cell>
          <cell r="B264" t="str">
            <v>P004208</v>
          </cell>
          <cell r="C264">
            <v>4301011852</v>
          </cell>
          <cell r="D264">
            <v>4680115885844</v>
          </cell>
          <cell r="F264">
            <v>0.4</v>
          </cell>
          <cell r="G264">
            <v>10</v>
          </cell>
          <cell r="H264">
            <v>4</v>
          </cell>
          <cell r="I264">
            <v>4.21</v>
          </cell>
          <cell r="J264">
            <v>132</v>
          </cell>
          <cell r="K264" t="str">
            <v>12</v>
          </cell>
          <cell r="L264" t="str">
            <v/>
          </cell>
          <cell r="M264" t="str">
            <v>СК1</v>
          </cell>
          <cell r="O264">
            <v>55</v>
          </cell>
          <cell r="P264" t="str">
            <v>Вареные колбасы «Молочная по-стародворски» ф/в 0,4 п/а ТМ «Стародворье»</v>
          </cell>
          <cell r="U264" t="str">
            <v/>
          </cell>
          <cell r="V264" t="str">
            <v/>
          </cell>
          <cell r="W264" t="str">
            <v>кг</v>
          </cell>
          <cell r="X264">
            <v>0</v>
          </cell>
          <cell r="Y264">
            <v>0</v>
          </cell>
          <cell r="Z264" t="str">
            <v/>
          </cell>
          <cell r="AA264" t="str">
            <v/>
          </cell>
        </row>
        <row r="265">
          <cell r="A265" t="str">
            <v>SU003388</v>
          </cell>
          <cell r="B265" t="str">
            <v>P004207</v>
          </cell>
          <cell r="C265">
            <v>4301011851</v>
          </cell>
          <cell r="D265">
            <v>4680115885820</v>
          </cell>
          <cell r="F265">
            <v>0.4</v>
          </cell>
          <cell r="G265">
            <v>10</v>
          </cell>
          <cell r="H265">
            <v>4</v>
          </cell>
          <cell r="I265">
            <v>4.21</v>
          </cell>
          <cell r="J265">
            <v>132</v>
          </cell>
          <cell r="K265" t="str">
            <v>12</v>
          </cell>
          <cell r="L265" t="str">
            <v/>
          </cell>
          <cell r="M265" t="str">
            <v>СК1</v>
          </cell>
          <cell r="O265">
            <v>55</v>
          </cell>
          <cell r="P265" t="str">
            <v>Вареные колбасы «Филедворская по-стародворски» ф/в 0,4 п/а ТМ «Стародворье»</v>
          </cell>
          <cell r="U265" t="str">
            <v/>
          </cell>
          <cell r="V265" t="str">
            <v/>
          </cell>
          <cell r="W265" t="str">
            <v>кг</v>
          </cell>
          <cell r="X265">
            <v>0</v>
          </cell>
          <cell r="Y265">
            <v>0</v>
          </cell>
          <cell r="Z265" t="str">
            <v/>
          </cell>
          <cell r="AA265" t="str">
            <v/>
          </cell>
        </row>
        <row r="266">
          <cell r="P266" t="str">
            <v>Итого</v>
          </cell>
          <cell r="W266" t="str">
            <v>кор</v>
          </cell>
          <cell r="X266">
            <v>0</v>
          </cell>
          <cell r="Y266">
            <v>0</v>
          </cell>
          <cell r="Z266">
            <v>0</v>
          </cell>
        </row>
        <row r="267">
          <cell r="P267" t="str">
            <v>Итого</v>
          </cell>
          <cell r="W267" t="str">
            <v>кг</v>
          </cell>
          <cell r="X267">
            <v>0</v>
          </cell>
          <cell r="Y267">
            <v>0</v>
          </cell>
        </row>
        <row r="268">
          <cell r="A268" t="str">
            <v>Стародворская Золоченная в печи</v>
          </cell>
        </row>
        <row r="269">
          <cell r="A269" t="str">
            <v>Вареные колбасы</v>
          </cell>
        </row>
        <row r="270">
          <cell r="A270" t="str">
            <v>SU002201</v>
          </cell>
          <cell r="B270" t="str">
            <v>P002567</v>
          </cell>
          <cell r="C270">
            <v>4301011223</v>
          </cell>
          <cell r="D270">
            <v>4607091383423</v>
          </cell>
          <cell r="F270">
            <v>1.35</v>
          </cell>
          <cell r="G270">
            <v>8</v>
          </cell>
          <cell r="H270">
            <v>10.8</v>
          </cell>
          <cell r="I270">
            <v>11.331</v>
          </cell>
          <cell r="J270">
            <v>64</v>
          </cell>
          <cell r="K270" t="str">
            <v>8</v>
          </cell>
          <cell r="L270" t="str">
            <v/>
          </cell>
          <cell r="M270" t="str">
            <v>СК3</v>
          </cell>
          <cell r="O270">
            <v>35</v>
          </cell>
          <cell r="P270" t="str">
            <v>Вареные колбасы Докторская ГОСТ Золоченная в печи Весовые ц/о в/у Стародворье</v>
          </cell>
          <cell r="U270" t="str">
            <v/>
          </cell>
          <cell r="V270" t="str">
            <v/>
          </cell>
          <cell r="W270" t="str">
            <v>кг</v>
          </cell>
          <cell r="X270">
            <v>0</v>
          </cell>
          <cell r="Y270">
            <v>0</v>
          </cell>
          <cell r="Z270" t="str">
            <v/>
          </cell>
          <cell r="AA270" t="str">
            <v/>
          </cell>
        </row>
        <row r="271">
          <cell r="A271" t="str">
            <v>SU003430</v>
          </cell>
          <cell r="B271" t="str">
            <v>P004278</v>
          </cell>
          <cell r="C271">
            <v>4301012099</v>
          </cell>
          <cell r="D271">
            <v>4680115885691</v>
          </cell>
          <cell r="F271">
            <v>1.35</v>
          </cell>
          <cell r="G271">
            <v>8</v>
          </cell>
          <cell r="H271">
            <v>10.8</v>
          </cell>
          <cell r="I271">
            <v>11.234999999999999</v>
          </cell>
          <cell r="J271">
            <v>64</v>
          </cell>
          <cell r="K271" t="str">
            <v>8</v>
          </cell>
          <cell r="L271" t="str">
            <v/>
          </cell>
          <cell r="M271" t="str">
            <v>СК3</v>
          </cell>
          <cell r="O271">
            <v>30</v>
          </cell>
          <cell r="P271" t="str">
            <v>Вареные колбасы «Стародворская со шпиком» Весовой фиброуз ТМ «Стародворье»</v>
          </cell>
          <cell r="U271" t="str">
            <v/>
          </cell>
          <cell r="V271" t="str">
            <v/>
          </cell>
          <cell r="W271" t="str">
            <v>кг</v>
          </cell>
          <cell r="X271">
            <v>0</v>
          </cell>
          <cell r="Y271">
            <v>0</v>
          </cell>
          <cell r="Z271" t="str">
            <v/>
          </cell>
          <cell r="AA271" t="str">
            <v/>
          </cell>
        </row>
        <row r="272">
          <cell r="A272" t="str">
            <v>SU003429</v>
          </cell>
          <cell r="B272" t="str">
            <v>P004275</v>
          </cell>
          <cell r="C272">
            <v>4301012098</v>
          </cell>
          <cell r="D272">
            <v>4680115885660</v>
          </cell>
          <cell r="F272">
            <v>1.35</v>
          </cell>
          <cell r="G272">
            <v>8</v>
          </cell>
          <cell r="H272">
            <v>10.8</v>
          </cell>
          <cell r="I272">
            <v>11.234999999999999</v>
          </cell>
          <cell r="J272">
            <v>64</v>
          </cell>
          <cell r="K272" t="str">
            <v>8</v>
          </cell>
          <cell r="L272" t="str">
            <v/>
          </cell>
          <cell r="M272" t="str">
            <v>СК3</v>
          </cell>
          <cell r="O272">
            <v>35</v>
          </cell>
          <cell r="P272" t="str">
            <v>Вареные колбасы «Стародворская» Весовой фиброуз ТМ «Стародворье»</v>
          </cell>
          <cell r="U272" t="str">
            <v/>
          </cell>
          <cell r="V272" t="str">
            <v/>
          </cell>
          <cell r="W272" t="str">
            <v>кг</v>
          </cell>
          <cell r="X272">
            <v>0</v>
          </cell>
          <cell r="Y272">
            <v>0</v>
          </cell>
          <cell r="Z272" t="str">
            <v/>
          </cell>
          <cell r="AA272" t="str">
            <v/>
          </cell>
        </row>
        <row r="273">
          <cell r="A273" t="str">
            <v>SU003926</v>
          </cell>
          <cell r="B273" t="str">
            <v>P005038</v>
          </cell>
          <cell r="C273">
            <v>4301012176</v>
          </cell>
          <cell r="D273">
            <v>4680115886773</v>
          </cell>
          <cell r="F273">
            <v>0.9</v>
          </cell>
          <cell r="G273">
            <v>10</v>
          </cell>
          <cell r="H273">
            <v>9</v>
          </cell>
          <cell r="I273">
            <v>9.4350000000000005</v>
          </cell>
          <cell r="J273">
            <v>64</v>
          </cell>
          <cell r="K273" t="str">
            <v>8</v>
          </cell>
          <cell r="L273" t="str">
            <v/>
          </cell>
          <cell r="M273" t="str">
            <v>СК1</v>
          </cell>
          <cell r="O273">
            <v>31</v>
          </cell>
          <cell r="P273" t="str">
            <v>Вареные колбасы «Стародворская» Весовой б/о ТМ «Стародворье»</v>
          </cell>
          <cell r="U273" t="str">
            <v/>
          </cell>
          <cell r="V273" t="str">
            <v/>
          </cell>
          <cell r="W273" t="str">
            <v>кг</v>
          </cell>
          <cell r="X273">
            <v>0</v>
          </cell>
          <cell r="Y273">
            <v>0</v>
          </cell>
          <cell r="Z273" t="str">
            <v/>
          </cell>
          <cell r="AA273" t="str">
            <v/>
          </cell>
        </row>
        <row r="274">
          <cell r="P274" t="str">
            <v>Итого</v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</row>
        <row r="275">
          <cell r="P275" t="str">
            <v>Итого</v>
          </cell>
          <cell r="W275" t="str">
            <v>кг</v>
          </cell>
          <cell r="X275">
            <v>0</v>
          </cell>
          <cell r="Y275">
            <v>0</v>
          </cell>
        </row>
        <row r="276">
          <cell r="A276" t="str">
            <v>Сочинка по-баварски</v>
          </cell>
        </row>
        <row r="277">
          <cell r="A277" t="str">
            <v>Сосиски</v>
          </cell>
        </row>
        <row r="278">
          <cell r="A278" t="str">
            <v>SU003814</v>
          </cell>
          <cell r="B278" t="str">
            <v>P004838</v>
          </cell>
          <cell r="C278">
            <v>4301051893</v>
          </cell>
          <cell r="D278">
            <v>4680115886186</v>
          </cell>
          <cell r="F278">
            <v>0.3</v>
          </cell>
          <cell r="G278">
            <v>6</v>
          </cell>
          <cell r="H278">
            <v>1.8</v>
          </cell>
          <cell r="I278">
            <v>1.98</v>
          </cell>
          <cell r="J278">
            <v>182</v>
          </cell>
          <cell r="K278" t="str">
            <v>14</v>
          </cell>
          <cell r="L278" t="str">
            <v/>
          </cell>
          <cell r="M278" t="str">
            <v>СК3</v>
          </cell>
          <cell r="O278">
            <v>45</v>
          </cell>
          <cell r="P278" t="str">
            <v>Сосиски «Сочинки по-баварски» Фикс.вес 0,3 п/а ТМ «Стародворье»</v>
          </cell>
          <cell r="U278" t="str">
            <v/>
          </cell>
          <cell r="V278" t="str">
            <v/>
          </cell>
          <cell r="W278" t="str">
            <v>кг</v>
          </cell>
          <cell r="X278">
            <v>0</v>
          </cell>
          <cell r="Y278">
            <v>0</v>
          </cell>
          <cell r="Z278" t="str">
            <v/>
          </cell>
          <cell r="AA278" t="str">
            <v/>
          </cell>
        </row>
        <row r="279">
          <cell r="A279" t="str">
            <v>SU002801</v>
          </cell>
          <cell r="B279" t="str">
            <v>P003475</v>
          </cell>
          <cell r="C279">
            <v>4301051795</v>
          </cell>
          <cell r="D279">
            <v>4680115881228</v>
          </cell>
          <cell r="F279">
            <v>0.4</v>
          </cell>
          <cell r="G279">
            <v>6</v>
          </cell>
          <cell r="H279">
            <v>2.4</v>
          </cell>
          <cell r="I279">
            <v>2.6520000000000001</v>
          </cell>
          <cell r="J279">
            <v>182</v>
          </cell>
          <cell r="K279" t="str">
            <v>14</v>
          </cell>
          <cell r="L279" t="str">
            <v/>
          </cell>
          <cell r="M279" t="str">
            <v>СК4</v>
          </cell>
          <cell r="O279">
            <v>40</v>
          </cell>
          <cell r="P279" t="str">
            <v>Сосиски «Сочинки по-баварски с сыром» Фикс.вес 0,4 П/а мгс ТМ «Стародворье»</v>
          </cell>
          <cell r="U279" t="str">
            <v/>
          </cell>
          <cell r="V279" t="str">
            <v/>
          </cell>
          <cell r="W279" t="str">
            <v>кг</v>
          </cell>
          <cell r="X279">
            <v>0</v>
          </cell>
          <cell r="Y279">
            <v>0</v>
          </cell>
          <cell r="Z279" t="str">
            <v/>
          </cell>
          <cell r="AA279" t="str">
            <v/>
          </cell>
        </row>
        <row r="280">
          <cell r="A280" t="str">
            <v>SU002799</v>
          </cell>
          <cell r="B280" t="str">
            <v>P003217</v>
          </cell>
          <cell r="C280">
            <v>4301051388</v>
          </cell>
          <cell r="D280">
            <v>4680115881211</v>
          </cell>
          <cell r="F280">
            <v>0.4</v>
          </cell>
          <cell r="G280">
            <v>6</v>
          </cell>
          <cell r="H280">
            <v>2.4</v>
          </cell>
          <cell r="I280">
            <v>2.58</v>
          </cell>
          <cell r="J280">
            <v>182</v>
          </cell>
          <cell r="K280" t="str">
            <v>14</v>
          </cell>
          <cell r="L280" t="str">
            <v>Слой, мин. 1</v>
          </cell>
          <cell r="M280" t="str">
            <v>СК3</v>
          </cell>
          <cell r="O280">
            <v>45</v>
          </cell>
          <cell r="P280" t="str">
            <v>Сосиски Сочинки по-баварски Бавария Фикс.вес 0,4 П/а мгс Стародворье</v>
          </cell>
          <cell r="U280" t="str">
            <v/>
          </cell>
          <cell r="V280" t="str">
            <v/>
          </cell>
          <cell r="W280" t="str">
            <v>кг</v>
          </cell>
          <cell r="X280">
            <v>0</v>
          </cell>
          <cell r="Y280">
            <v>0</v>
          </cell>
          <cell r="Z280" t="str">
            <v/>
          </cell>
          <cell r="AA280" t="str">
            <v/>
          </cell>
        </row>
        <row r="281">
          <cell r="P281" t="str">
            <v>Итого</v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</row>
        <row r="282">
          <cell r="P282" t="str">
            <v>Итого</v>
          </cell>
          <cell r="W282" t="str">
            <v>кг</v>
          </cell>
          <cell r="X282">
            <v>0</v>
          </cell>
          <cell r="Y282">
            <v>0</v>
          </cell>
        </row>
        <row r="283">
          <cell r="A283" t="str">
            <v>Стародворская EDLP/EDPP</v>
          </cell>
        </row>
        <row r="284">
          <cell r="A284" t="str">
            <v>Копченые колбасы</v>
          </cell>
        </row>
        <row r="285">
          <cell r="A285" t="str">
            <v>SU002698</v>
          </cell>
          <cell r="B285" t="str">
            <v>P004231</v>
          </cell>
          <cell r="C285">
            <v>4301031307</v>
          </cell>
          <cell r="D285">
            <v>4680115880344</v>
          </cell>
          <cell r="F285">
            <v>0.28000000000000003</v>
          </cell>
          <cell r="G285">
            <v>6</v>
          </cell>
          <cell r="H285">
            <v>1.68</v>
          </cell>
          <cell r="I285">
            <v>1.78</v>
          </cell>
          <cell r="J285">
            <v>234</v>
          </cell>
          <cell r="K285" t="str">
            <v>18</v>
          </cell>
          <cell r="L285" t="str">
            <v/>
          </cell>
          <cell r="M285" t="str">
            <v>СК2</v>
          </cell>
          <cell r="O285">
            <v>40</v>
          </cell>
          <cell r="P285" t="str">
            <v>Копченые колбасы Сервелат Стародворский срез Бордо ф/в 0,28 кг фиброуз Стародворье</v>
          </cell>
          <cell r="U285" t="str">
            <v/>
          </cell>
          <cell r="V285" t="str">
            <v/>
          </cell>
          <cell r="W285" t="str">
            <v>кг</v>
          </cell>
          <cell r="X285">
            <v>0</v>
          </cell>
          <cell r="Y285">
            <v>0</v>
          </cell>
          <cell r="Z285" t="str">
            <v/>
          </cell>
          <cell r="AA285" t="str">
            <v/>
          </cell>
        </row>
        <row r="286">
          <cell r="P286" t="str">
            <v>Итого</v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</row>
        <row r="287">
          <cell r="P287" t="str">
            <v>Итого</v>
          </cell>
          <cell r="W287" t="str">
            <v>кг</v>
          </cell>
          <cell r="X287">
            <v>0</v>
          </cell>
          <cell r="Y287">
            <v>0</v>
          </cell>
        </row>
        <row r="288">
          <cell r="A288" t="str">
            <v>Сосиски</v>
          </cell>
        </row>
        <row r="289">
          <cell r="A289" t="str">
            <v>SU003340</v>
          </cell>
          <cell r="B289" t="str">
            <v>P004090</v>
          </cell>
          <cell r="C289">
            <v>4301051782</v>
          </cell>
          <cell r="D289">
            <v>4680115884618</v>
          </cell>
          <cell r="F289">
            <v>0.6</v>
          </cell>
          <cell r="G289">
            <v>6</v>
          </cell>
          <cell r="H289">
            <v>3.6</v>
          </cell>
          <cell r="I289">
            <v>3.81</v>
          </cell>
          <cell r="J289">
            <v>132</v>
          </cell>
          <cell r="K289" t="str">
            <v>12</v>
          </cell>
          <cell r="L289" t="str">
            <v/>
          </cell>
          <cell r="M289" t="str">
            <v>СК3</v>
          </cell>
          <cell r="O289">
            <v>45</v>
          </cell>
          <cell r="P289" t="str">
            <v>Сосиски «Венские» ф/в 0,6 п/а ТМ «Стародворье»</v>
          </cell>
          <cell r="U289" t="str">
            <v/>
          </cell>
          <cell r="V289" t="str">
            <v/>
          </cell>
          <cell r="W289" t="str">
            <v>кг</v>
          </cell>
          <cell r="X289">
            <v>0</v>
          </cell>
          <cell r="Y289">
            <v>0</v>
          </cell>
          <cell r="Z289" t="str">
            <v/>
          </cell>
          <cell r="AA289" t="str">
            <v/>
          </cell>
        </row>
        <row r="290">
          <cell r="P290" t="str">
            <v>Итого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</row>
        <row r="291">
          <cell r="P291" t="str">
            <v>Итого</v>
          </cell>
          <cell r="W291" t="str">
            <v>кг</v>
          </cell>
          <cell r="X291">
            <v>0</v>
          </cell>
          <cell r="Y291">
            <v>0</v>
          </cell>
        </row>
        <row r="292">
          <cell r="A292" t="str">
            <v>Царедворская EDLP/EDPP</v>
          </cell>
        </row>
        <row r="293">
          <cell r="A293" t="str">
            <v>Сосиски</v>
          </cell>
        </row>
        <row r="294">
          <cell r="A294" t="str">
            <v>SU002619</v>
          </cell>
          <cell r="B294" t="str">
            <v>P002953</v>
          </cell>
          <cell r="C294">
            <v>4301051277</v>
          </cell>
          <cell r="D294">
            <v>4680115880511</v>
          </cell>
          <cell r="F294">
            <v>0.33</v>
          </cell>
          <cell r="G294">
            <v>6</v>
          </cell>
          <cell r="H294">
            <v>1.98</v>
          </cell>
          <cell r="I294">
            <v>2.16</v>
          </cell>
          <cell r="J294">
            <v>182</v>
          </cell>
          <cell r="K294" t="str">
            <v>14</v>
          </cell>
          <cell r="L294" t="str">
            <v/>
          </cell>
          <cell r="M294" t="str">
            <v>СК3</v>
          </cell>
          <cell r="O294">
            <v>40</v>
          </cell>
          <cell r="P294" t="str">
            <v>Сосиски Царедворские Бордо Фикс.вес 0,33 П/а мгс Стародворье</v>
          </cell>
          <cell r="U294" t="str">
            <v/>
          </cell>
          <cell r="V294" t="str">
            <v/>
          </cell>
          <cell r="W294" t="str">
            <v>кг</v>
          </cell>
          <cell r="X294">
            <v>0</v>
          </cell>
          <cell r="Y294">
            <v>0</v>
          </cell>
          <cell r="Z294" t="str">
            <v/>
          </cell>
          <cell r="AA294" t="str">
            <v/>
          </cell>
        </row>
        <row r="295">
          <cell r="P295" t="str">
            <v>Итого</v>
          </cell>
          <cell r="W295" t="str">
            <v>кор</v>
          </cell>
          <cell r="X295">
            <v>0</v>
          </cell>
          <cell r="Y295">
            <v>0</v>
          </cell>
          <cell r="Z295">
            <v>0</v>
          </cell>
        </row>
        <row r="296">
          <cell r="P296" t="str">
            <v>Итого</v>
          </cell>
          <cell r="W296" t="str">
            <v>кг</v>
          </cell>
          <cell r="X296">
            <v>0</v>
          </cell>
          <cell r="Y296">
            <v>0</v>
          </cell>
        </row>
        <row r="297">
          <cell r="A297" t="str">
            <v>Филедворская EDLP/EDPP</v>
          </cell>
        </row>
        <row r="298">
          <cell r="A298" t="str">
            <v>Копченые колбасы</v>
          </cell>
        </row>
        <row r="299">
          <cell r="A299" t="str">
            <v>SU002617</v>
          </cell>
          <cell r="B299" t="str">
            <v>P004229</v>
          </cell>
          <cell r="C299">
            <v>4301031305</v>
          </cell>
          <cell r="D299">
            <v>4607091389845</v>
          </cell>
          <cell r="F299">
            <v>0.35</v>
          </cell>
          <cell r="G299">
            <v>6</v>
          </cell>
          <cell r="H299">
            <v>2.1</v>
          </cell>
          <cell r="I299">
            <v>2.2000000000000002</v>
          </cell>
          <cell r="J299">
            <v>234</v>
          </cell>
          <cell r="K299" t="str">
            <v>18</v>
          </cell>
          <cell r="L299" t="str">
            <v/>
          </cell>
          <cell r="M299" t="str">
            <v>СК2</v>
          </cell>
          <cell r="O299">
            <v>40</v>
          </cell>
          <cell r="P299" t="str">
            <v>В/к колбасы Сервелат Филедворский срез Бордо Фикс.вес 0,35 фиброуз в/у стародворье</v>
          </cell>
          <cell r="U299" t="str">
            <v/>
          </cell>
          <cell r="V299" t="str">
            <v/>
          </cell>
          <cell r="W299" t="str">
            <v>кг</v>
          </cell>
          <cell r="X299">
            <v>0</v>
          </cell>
          <cell r="Y299">
            <v>0</v>
          </cell>
          <cell r="Z299" t="str">
            <v/>
          </cell>
          <cell r="AA299" t="str">
            <v/>
          </cell>
        </row>
        <row r="300">
          <cell r="A300" t="str">
            <v>SU003084</v>
          </cell>
          <cell r="B300" t="str">
            <v>P004230</v>
          </cell>
          <cell r="C300">
            <v>4301031306</v>
          </cell>
          <cell r="D300">
            <v>4680115882881</v>
          </cell>
          <cell r="F300">
            <v>0.28000000000000003</v>
          </cell>
          <cell r="G300">
            <v>6</v>
          </cell>
          <cell r="H300">
            <v>1.68</v>
          </cell>
          <cell r="I300">
            <v>1.81</v>
          </cell>
          <cell r="J300">
            <v>234</v>
          </cell>
          <cell r="K300" t="str">
            <v>18</v>
          </cell>
          <cell r="L300" t="str">
            <v/>
          </cell>
          <cell r="M300" t="str">
            <v>СК2</v>
          </cell>
          <cell r="O300">
            <v>40</v>
          </cell>
          <cell r="P300" t="str">
            <v>В/к колбасы «Сервелат Филедворский» срез Фикс.вес 0,28 фиброуз в/у ТМ «Стародворье»</v>
          </cell>
          <cell r="U300" t="str">
            <v/>
          </cell>
          <cell r="V300" t="str">
            <v/>
          </cell>
          <cell r="W300" t="str">
            <v>кг</v>
          </cell>
          <cell r="X300">
            <v>0</v>
          </cell>
          <cell r="Y300">
            <v>0</v>
          </cell>
          <cell r="Z300" t="str">
            <v/>
          </cell>
          <cell r="AA300" t="str">
            <v/>
          </cell>
        </row>
        <row r="301">
          <cell r="P301" t="str">
            <v>Итого</v>
          </cell>
          <cell r="W301" t="str">
            <v>кор</v>
          </cell>
          <cell r="X301">
            <v>0</v>
          </cell>
          <cell r="Y301">
            <v>0</v>
          </cell>
          <cell r="Z301">
            <v>0</v>
          </cell>
        </row>
        <row r="302">
          <cell r="P302" t="str">
            <v>Итого</v>
          </cell>
          <cell r="W302" t="str">
            <v>кг</v>
          </cell>
          <cell r="X302">
            <v>0</v>
          </cell>
          <cell r="Y302">
            <v>0</v>
          </cell>
        </row>
        <row r="303">
          <cell r="A303" t="str">
            <v>Филейная</v>
          </cell>
        </row>
        <row r="304">
          <cell r="A304" t="str">
            <v>Вареные колбасы</v>
          </cell>
        </row>
        <row r="305">
          <cell r="A305" t="str">
            <v>SU003219</v>
          </cell>
          <cell r="B305" t="str">
            <v>P003863</v>
          </cell>
          <cell r="C305">
            <v>4301011662</v>
          </cell>
          <cell r="D305">
            <v>4680115883703</v>
          </cell>
          <cell r="F305">
            <v>1.35</v>
          </cell>
          <cell r="G305">
            <v>8</v>
          </cell>
          <cell r="H305">
            <v>10.8</v>
          </cell>
          <cell r="I305">
            <v>11.234999999999999</v>
          </cell>
          <cell r="J305">
            <v>64</v>
          </cell>
          <cell r="K305" t="str">
            <v>8</v>
          </cell>
          <cell r="L305" t="str">
            <v/>
          </cell>
          <cell r="M305" t="str">
            <v>СК1</v>
          </cell>
          <cell r="O305">
            <v>55</v>
          </cell>
          <cell r="P305" t="str">
            <v>Вареные колбасы «Филейная с молоком» Весовой п/а ТМ «Стародворье»</v>
          </cell>
          <cell r="U305" t="str">
            <v/>
          </cell>
          <cell r="V305" t="str">
            <v/>
          </cell>
          <cell r="W305" t="str">
            <v>кг</v>
          </cell>
          <cell r="X305">
            <v>0</v>
          </cell>
          <cell r="Y305">
            <v>0</v>
          </cell>
          <cell r="Z305" t="str">
            <v/>
          </cell>
          <cell r="AA305" t="str">
            <v>МАЯК</v>
          </cell>
        </row>
        <row r="306">
          <cell r="P306" t="str">
            <v>Итого</v>
          </cell>
          <cell r="W306" t="str">
            <v>кор</v>
          </cell>
          <cell r="X306">
            <v>0</v>
          </cell>
          <cell r="Y306">
            <v>0</v>
          </cell>
          <cell r="Z306">
            <v>0</v>
          </cell>
        </row>
        <row r="307">
          <cell r="P307" t="str">
            <v>Итого</v>
          </cell>
          <cell r="W307" t="str">
            <v>кг</v>
          </cell>
          <cell r="X307">
            <v>0</v>
          </cell>
          <cell r="Y307">
            <v>0</v>
          </cell>
        </row>
        <row r="308">
          <cell r="A308" t="str">
            <v>Бордо</v>
          </cell>
        </row>
        <row r="309">
          <cell r="A309" t="str">
            <v>Вареные колбасы</v>
          </cell>
        </row>
        <row r="310">
          <cell r="A310" t="str">
            <v>SU003394</v>
          </cell>
          <cell r="B310" t="str">
            <v>P004213</v>
          </cell>
          <cell r="C310">
            <v>4301012024</v>
          </cell>
          <cell r="D310">
            <v>4680115885615</v>
          </cell>
          <cell r="F310">
            <v>1.35</v>
          </cell>
          <cell r="G310">
            <v>8</v>
          </cell>
          <cell r="H310">
            <v>10.8</v>
          </cell>
          <cell r="I310">
            <v>11.234999999999999</v>
          </cell>
          <cell r="J310">
            <v>64</v>
          </cell>
          <cell r="K310" t="str">
            <v>8</v>
          </cell>
          <cell r="L310" t="str">
            <v/>
          </cell>
          <cell r="M310" t="str">
            <v>СК3</v>
          </cell>
          <cell r="O310">
            <v>55</v>
          </cell>
          <cell r="P310" t="str">
            <v>Вареные колбасы «Молочная Традиционная» Весовой п/а ТМ «Стародворье»</v>
          </cell>
          <cell r="U310" t="str">
            <v/>
          </cell>
          <cell r="V310" t="str">
            <v/>
          </cell>
          <cell r="W310" t="str">
            <v>кг</v>
          </cell>
          <cell r="X310">
            <v>0</v>
          </cell>
          <cell r="Y310">
            <v>0</v>
          </cell>
          <cell r="Z310" t="str">
            <v/>
          </cell>
          <cell r="AA310" t="str">
            <v/>
          </cell>
        </row>
        <row r="311">
          <cell r="A311" t="str">
            <v>SU003392</v>
          </cell>
          <cell r="B311" t="str">
            <v>P004210</v>
          </cell>
          <cell r="C311">
            <v>4301012016</v>
          </cell>
          <cell r="D311">
            <v>4680115885554</v>
          </cell>
          <cell r="F311">
            <v>1.35</v>
          </cell>
          <cell r="G311">
            <v>8</v>
          </cell>
          <cell r="H311">
            <v>10.8</v>
          </cell>
          <cell r="I311">
            <v>11.234999999999999</v>
          </cell>
          <cell r="J311">
            <v>64</v>
          </cell>
          <cell r="K311" t="str">
            <v>8</v>
          </cell>
          <cell r="L311" t="str">
            <v>Палетта, мин. 1</v>
          </cell>
          <cell r="M311" t="str">
            <v>СК3</v>
          </cell>
          <cell r="O311">
            <v>55</v>
          </cell>
          <cell r="P311" t="str">
            <v>Вареные колбасы «Стародворская Традиционная» Весовой п/а ТМ «Стародворье»</v>
          </cell>
          <cell r="U311" t="str">
            <v/>
          </cell>
          <cell r="V311" t="str">
            <v/>
          </cell>
          <cell r="W311" t="str">
            <v>кг</v>
          </cell>
          <cell r="X311">
            <v>0</v>
          </cell>
          <cell r="Y311">
            <v>0</v>
          </cell>
          <cell r="Z311" t="str">
            <v/>
          </cell>
          <cell r="AA311" t="str">
            <v/>
          </cell>
        </row>
        <row r="312">
          <cell r="A312" t="str">
            <v>SU003392</v>
          </cell>
          <cell r="B312" t="str">
            <v>P004289</v>
          </cell>
          <cell r="C312">
            <v>4301011911</v>
          </cell>
          <cell r="D312">
            <v>4680115885554</v>
          </cell>
          <cell r="F312">
            <v>1.35</v>
          </cell>
          <cell r="G312">
            <v>8</v>
          </cell>
          <cell r="H312">
            <v>10.8</v>
          </cell>
          <cell r="I312">
            <v>11.28</v>
          </cell>
          <cell r="J312">
            <v>48</v>
          </cell>
          <cell r="K312" t="str">
            <v>8</v>
          </cell>
          <cell r="L312" t="str">
            <v/>
          </cell>
          <cell r="M312" t="str">
            <v>ВЗ</v>
          </cell>
          <cell r="O312">
            <v>55</v>
          </cell>
          <cell r="P312" t="str">
            <v>Вареные колбасы «Стародворская Традиционная» Весовой п/а ТМ «Стародворье»</v>
          </cell>
          <cell r="U312" t="str">
            <v/>
          </cell>
          <cell r="V312" t="str">
            <v/>
          </cell>
          <cell r="W312" t="str">
            <v>кг</v>
          </cell>
          <cell r="X312">
            <v>0</v>
          </cell>
          <cell r="Y312">
            <v>0</v>
          </cell>
          <cell r="Z312" t="str">
            <v/>
          </cell>
          <cell r="AA312" t="str">
            <v/>
          </cell>
        </row>
        <row r="313">
          <cell r="A313" t="str">
            <v>SU003396</v>
          </cell>
          <cell r="B313" t="str">
            <v>P004215</v>
          </cell>
          <cell r="C313">
            <v>4301011858</v>
          </cell>
          <cell r="D313">
            <v>4680115885646</v>
          </cell>
          <cell r="F313">
            <v>1.35</v>
          </cell>
          <cell r="G313">
            <v>8</v>
          </cell>
          <cell r="H313">
            <v>10.8</v>
          </cell>
          <cell r="I313">
            <v>11.234999999999999</v>
          </cell>
          <cell r="J313">
            <v>64</v>
          </cell>
          <cell r="K313" t="str">
            <v>8</v>
          </cell>
          <cell r="L313" t="str">
            <v/>
          </cell>
          <cell r="M313" t="str">
            <v>СК1</v>
          </cell>
          <cell r="O313">
            <v>55</v>
          </cell>
          <cell r="P313" t="str">
            <v>Вареные колбасы «Стародворская Традиционная со шпиком» Весовой п/а ТМ «Стародворье»</v>
          </cell>
          <cell r="U313" t="str">
            <v/>
          </cell>
          <cell r="V313" t="str">
            <v/>
          </cell>
          <cell r="W313" t="str">
            <v>кг</v>
          </cell>
          <cell r="X313">
            <v>0</v>
          </cell>
          <cell r="Y313">
            <v>0</v>
          </cell>
          <cell r="Z313" t="str">
            <v/>
          </cell>
          <cell r="AA313" t="str">
            <v/>
          </cell>
        </row>
        <row r="314">
          <cell r="A314" t="str">
            <v>SU003395</v>
          </cell>
          <cell r="B314" t="str">
            <v>P004214</v>
          </cell>
          <cell r="C314">
            <v>4301011857</v>
          </cell>
          <cell r="D314">
            <v>4680115885622</v>
          </cell>
          <cell r="F314">
            <v>0.4</v>
          </cell>
          <cell r="G314">
            <v>10</v>
          </cell>
          <cell r="H314">
            <v>4</v>
          </cell>
          <cell r="I314">
            <v>4.21</v>
          </cell>
          <cell r="J314">
            <v>132</v>
          </cell>
          <cell r="K314" t="str">
            <v>12</v>
          </cell>
          <cell r="L314" t="str">
            <v/>
          </cell>
          <cell r="M314" t="str">
            <v>СК1</v>
          </cell>
          <cell r="O314">
            <v>55</v>
          </cell>
          <cell r="P314" t="str">
            <v>Вареные колбасы «Молочная Традиционная» ф/в 0,4 п/а ТМ «Стародворье»</v>
          </cell>
          <cell r="U314" t="str">
            <v/>
          </cell>
          <cell r="V314" t="str">
            <v/>
          </cell>
          <cell r="W314" t="str">
            <v>кг</v>
          </cell>
          <cell r="X314">
            <v>0</v>
          </cell>
          <cell r="Y314">
            <v>0</v>
          </cell>
          <cell r="Z314" t="str">
            <v/>
          </cell>
          <cell r="AA314" t="str">
            <v/>
          </cell>
        </row>
        <row r="315">
          <cell r="A315" t="str">
            <v>SU003393</v>
          </cell>
          <cell r="B315" t="str">
            <v>P004211</v>
          </cell>
          <cell r="C315">
            <v>4301011859</v>
          </cell>
          <cell r="D315">
            <v>4680115885608</v>
          </cell>
          <cell r="F315">
            <v>0.4</v>
          </cell>
          <cell r="G315">
            <v>10</v>
          </cell>
          <cell r="H315">
            <v>4</v>
          </cell>
          <cell r="I315">
            <v>4.21</v>
          </cell>
          <cell r="J315">
            <v>132</v>
          </cell>
          <cell r="K315" t="str">
            <v>12</v>
          </cell>
          <cell r="L315" t="str">
            <v/>
          </cell>
          <cell r="M315" t="str">
            <v>СК1</v>
          </cell>
          <cell r="O315">
            <v>55</v>
          </cell>
          <cell r="P315" t="str">
            <v>Вареные колбасы «Стародворская Традиционная» ф/в 0,4 п/а ТМ «Стародворье»</v>
          </cell>
          <cell r="U315" t="str">
            <v/>
          </cell>
          <cell r="V315" t="str">
            <v/>
          </cell>
          <cell r="W315" t="str">
            <v>кг</v>
          </cell>
          <cell r="X315">
            <v>0</v>
          </cell>
          <cell r="Y315">
            <v>0</v>
          </cell>
          <cell r="Z315" t="str">
            <v/>
          </cell>
          <cell r="AA315" t="str">
            <v/>
          </cell>
        </row>
        <row r="316">
          <cell r="P316" t="str">
            <v>Итого</v>
          </cell>
          <cell r="W316" t="str">
            <v>кор</v>
          </cell>
          <cell r="X316">
            <v>0</v>
          </cell>
          <cell r="Y316">
            <v>0</v>
          </cell>
          <cell r="Z316">
            <v>0</v>
          </cell>
        </row>
        <row r="317">
          <cell r="P317" t="str">
            <v>Итого</v>
          </cell>
          <cell r="W317" t="str">
            <v>кг</v>
          </cell>
          <cell r="X317">
            <v>0</v>
          </cell>
          <cell r="Y317">
            <v>0</v>
          </cell>
        </row>
        <row r="318">
          <cell r="A318" t="str">
            <v>Копченые колбасы</v>
          </cell>
        </row>
        <row r="319">
          <cell r="A319" t="str">
            <v>SU001820</v>
          </cell>
          <cell r="B319" t="str">
            <v>P001820</v>
          </cell>
          <cell r="C319">
            <v>4301030878</v>
          </cell>
          <cell r="D319">
            <v>4607091387193</v>
          </cell>
          <cell r="F319">
            <v>0.7</v>
          </cell>
          <cell r="G319">
            <v>6</v>
          </cell>
          <cell r="H319">
            <v>4.2</v>
          </cell>
          <cell r="I319">
            <v>4.47</v>
          </cell>
          <cell r="J319">
            <v>132</v>
          </cell>
          <cell r="K319" t="str">
            <v>12</v>
          </cell>
          <cell r="L319" t="str">
            <v/>
          </cell>
          <cell r="M319" t="str">
            <v>СК2</v>
          </cell>
          <cell r="O319">
            <v>35</v>
          </cell>
          <cell r="P319" t="str">
            <v>В/к колбасы Зернистый Бордо Весовые Фиброуз в/у Стародворье</v>
          </cell>
          <cell r="U319" t="str">
            <v/>
          </cell>
          <cell r="V319" t="str">
            <v/>
          </cell>
          <cell r="W319" t="str">
            <v>кг</v>
          </cell>
          <cell r="X319">
            <v>0</v>
          </cell>
          <cell r="Y319">
            <v>0</v>
          </cell>
          <cell r="Z319" t="str">
            <v/>
          </cell>
          <cell r="AA319" t="str">
            <v/>
          </cell>
        </row>
        <row r="320">
          <cell r="A320" t="str">
            <v>SU001822</v>
          </cell>
          <cell r="B320" t="str">
            <v>P003013</v>
          </cell>
          <cell r="C320">
            <v>4301031153</v>
          </cell>
          <cell r="D320">
            <v>4607091387230</v>
          </cell>
          <cell r="F320">
            <v>0.7</v>
          </cell>
          <cell r="G320">
            <v>6</v>
          </cell>
          <cell r="H320">
            <v>4.2</v>
          </cell>
          <cell r="I320">
            <v>4.47</v>
          </cell>
          <cell r="J320">
            <v>132</v>
          </cell>
          <cell r="K320" t="str">
            <v>12</v>
          </cell>
          <cell r="L320" t="str">
            <v/>
          </cell>
          <cell r="M320" t="str">
            <v>СК2</v>
          </cell>
          <cell r="O320">
            <v>40</v>
          </cell>
          <cell r="P320" t="str">
            <v>В/к колбасы Кремлевский Бордо Весовые Фиброуз в/у Стародворье</v>
          </cell>
          <cell r="U320" t="str">
            <v/>
          </cell>
          <cell r="V320" t="str">
            <v/>
          </cell>
          <cell r="W320" t="str">
            <v>кг</v>
          </cell>
          <cell r="X320">
            <v>0</v>
          </cell>
          <cell r="Y320">
            <v>0</v>
          </cell>
          <cell r="Z320" t="str">
            <v/>
          </cell>
          <cell r="AA320" t="str">
            <v/>
          </cell>
        </row>
        <row r="321">
          <cell r="A321" t="str">
            <v>SU001801</v>
          </cell>
          <cell r="B321" t="str">
            <v>P003014</v>
          </cell>
          <cell r="C321">
            <v>4301031154</v>
          </cell>
          <cell r="D321">
            <v>4607091387292</v>
          </cell>
          <cell r="F321">
            <v>0.73</v>
          </cell>
          <cell r="G321">
            <v>6</v>
          </cell>
          <cell r="H321">
            <v>4.38</v>
          </cell>
          <cell r="I321">
            <v>4.6500000000000004</v>
          </cell>
          <cell r="J321">
            <v>132</v>
          </cell>
          <cell r="K321" t="str">
            <v>12</v>
          </cell>
          <cell r="L321" t="str">
            <v/>
          </cell>
          <cell r="M321" t="str">
            <v>СК2</v>
          </cell>
          <cell r="O321">
            <v>45</v>
          </cell>
          <cell r="P321" t="str">
            <v>В/к колбасы Сервелатная По-стародворски Фирменная Весовые Фиброуз в/у Стародворье</v>
          </cell>
          <cell r="U321" t="str">
            <v/>
          </cell>
          <cell r="V321" t="str">
            <v/>
          </cell>
          <cell r="W321" t="str">
            <v>кг</v>
          </cell>
          <cell r="X321">
            <v>0</v>
          </cell>
          <cell r="Y321">
            <v>0</v>
          </cell>
          <cell r="Z321" t="str">
            <v/>
          </cell>
          <cell r="AA321" t="str">
            <v/>
          </cell>
        </row>
        <row r="322">
          <cell r="A322" t="str">
            <v>SU002579</v>
          </cell>
          <cell r="B322" t="str">
            <v>P003012</v>
          </cell>
          <cell r="C322">
            <v>4301031152</v>
          </cell>
          <cell r="D322">
            <v>4607091387285</v>
          </cell>
          <cell r="F322">
            <v>0.35</v>
          </cell>
          <cell r="G322">
            <v>6</v>
          </cell>
          <cell r="H322">
            <v>2.1</v>
          </cell>
          <cell r="I322">
            <v>2.23</v>
          </cell>
          <cell r="J322">
            <v>234</v>
          </cell>
          <cell r="K322" t="str">
            <v>18</v>
          </cell>
          <cell r="L322" t="str">
            <v/>
          </cell>
          <cell r="M322" t="str">
            <v>СК2</v>
          </cell>
          <cell r="O322">
            <v>40</v>
          </cell>
          <cell r="P322" t="str">
            <v>В/к колбасы Кремлевский срез Бордо Фикс.вес 0,35 Фиброуз в/у Стародворье</v>
          </cell>
          <cell r="U322" t="str">
            <v/>
          </cell>
          <cell r="V322" t="str">
            <v/>
          </cell>
          <cell r="W322" t="str">
            <v>кг</v>
          </cell>
          <cell r="X322">
            <v>0</v>
          </cell>
          <cell r="Y322">
            <v>0</v>
          </cell>
          <cell r="Z322" t="str">
            <v/>
          </cell>
          <cell r="AA322" t="str">
            <v/>
          </cell>
        </row>
        <row r="323">
          <cell r="P323" t="str">
            <v>Итого</v>
          </cell>
          <cell r="W323" t="str">
            <v>кор</v>
          </cell>
          <cell r="X323">
            <v>0</v>
          </cell>
          <cell r="Y323">
            <v>0</v>
          </cell>
          <cell r="Z323">
            <v>0</v>
          </cell>
        </row>
        <row r="324">
          <cell r="P324" t="str">
            <v>Итого</v>
          </cell>
          <cell r="W324" t="str">
            <v>кг</v>
          </cell>
          <cell r="X324">
            <v>0</v>
          </cell>
          <cell r="Y324">
            <v>0</v>
          </cell>
        </row>
        <row r="325">
          <cell r="A325" t="str">
            <v>Сосиски</v>
          </cell>
        </row>
        <row r="326">
          <cell r="A326" t="str">
            <v>SU001340</v>
          </cell>
          <cell r="B326" t="str">
            <v>P002209</v>
          </cell>
          <cell r="C326">
            <v>4301051100</v>
          </cell>
          <cell r="D326">
            <v>4607091387766</v>
          </cell>
          <cell r="F326">
            <v>1.3</v>
          </cell>
          <cell r="G326">
            <v>6</v>
          </cell>
          <cell r="H326">
            <v>7.8</v>
          </cell>
          <cell r="I326">
            <v>8.3130000000000006</v>
          </cell>
          <cell r="J326">
            <v>64</v>
          </cell>
          <cell r="K326" t="str">
            <v>8</v>
          </cell>
          <cell r="L326" t="str">
            <v/>
          </cell>
          <cell r="M326" t="str">
            <v>СК3</v>
          </cell>
          <cell r="O326">
            <v>40</v>
          </cell>
          <cell r="P326" t="str">
            <v>Сосиски Ганноверские Бордо Весовые П/а мгс Баварушка</v>
          </cell>
          <cell r="U326" t="str">
            <v/>
          </cell>
          <cell r="V326" t="str">
            <v/>
          </cell>
          <cell r="W326" t="str">
            <v>кг</v>
          </cell>
          <cell r="X326">
            <v>0</v>
          </cell>
          <cell r="Y326">
            <v>0</v>
          </cell>
          <cell r="Z326" t="str">
            <v/>
          </cell>
          <cell r="AA326" t="str">
            <v/>
          </cell>
        </row>
        <row r="327">
          <cell r="A327" t="str">
            <v>SU001727</v>
          </cell>
          <cell r="B327" t="str">
            <v>P002205</v>
          </cell>
          <cell r="C327">
            <v>4301051818</v>
          </cell>
          <cell r="D327">
            <v>4607091387957</v>
          </cell>
          <cell r="F327">
            <v>1.3</v>
          </cell>
          <cell r="G327">
            <v>6</v>
          </cell>
          <cell r="H327">
            <v>7.8</v>
          </cell>
          <cell r="I327">
            <v>8.3190000000000008</v>
          </cell>
          <cell r="J327">
            <v>64</v>
          </cell>
          <cell r="K327" t="str">
            <v>8</v>
          </cell>
          <cell r="L327" t="str">
            <v/>
          </cell>
          <cell r="M327" t="str">
            <v>СК3</v>
          </cell>
          <cell r="O327">
            <v>40</v>
          </cell>
          <cell r="P327" t="str">
            <v>Сосиски Молочные по-стародворски Бордо Весовые П/а мгс Стародворье</v>
          </cell>
          <cell r="U327" t="str">
            <v/>
          </cell>
          <cell r="V327" t="str">
            <v/>
          </cell>
          <cell r="W327" t="str">
            <v>кг</v>
          </cell>
          <cell r="X327">
            <v>0</v>
          </cell>
          <cell r="Y327">
            <v>0</v>
          </cell>
          <cell r="Z327" t="str">
            <v/>
          </cell>
          <cell r="AA327" t="str">
            <v/>
          </cell>
        </row>
        <row r="328">
          <cell r="A328" t="str">
            <v>SU001728</v>
          </cell>
          <cell r="B328" t="str">
            <v>P002207</v>
          </cell>
          <cell r="C328">
            <v>4301051819</v>
          </cell>
          <cell r="D328">
            <v>4607091387964</v>
          </cell>
          <cell r="F328">
            <v>1.35</v>
          </cell>
          <cell r="G328">
            <v>6</v>
          </cell>
          <cell r="H328">
            <v>8.1</v>
          </cell>
          <cell r="I328">
            <v>8.6010000000000009</v>
          </cell>
          <cell r="J328">
            <v>64</v>
          </cell>
          <cell r="K328" t="str">
            <v>8</v>
          </cell>
          <cell r="L328" t="str">
            <v/>
          </cell>
          <cell r="M328" t="str">
            <v>СК3</v>
          </cell>
          <cell r="O328">
            <v>40</v>
          </cell>
          <cell r="P328" t="str">
            <v>Сосиски Сливочные по-стародворски Бордо Весовые П/а мгс Стародворье</v>
          </cell>
          <cell r="U328" t="str">
            <v/>
          </cell>
          <cell r="V328" t="str">
            <v/>
          </cell>
          <cell r="W328" t="str">
            <v>кг</v>
          </cell>
          <cell r="X328">
            <v>0</v>
          </cell>
          <cell r="Y328">
            <v>0</v>
          </cell>
          <cell r="Z328" t="str">
            <v/>
          </cell>
          <cell r="AA328" t="str">
            <v/>
          </cell>
        </row>
        <row r="329">
          <cell r="A329" t="str">
            <v>SU003333</v>
          </cell>
          <cell r="B329" t="str">
            <v>P004082</v>
          </cell>
          <cell r="C329">
            <v>4301051734</v>
          </cell>
          <cell r="D329">
            <v>4680115884588</v>
          </cell>
          <cell r="F329">
            <v>0.5</v>
          </cell>
          <cell r="G329">
            <v>6</v>
          </cell>
          <cell r="H329">
            <v>3</v>
          </cell>
          <cell r="I329">
            <v>3.246</v>
          </cell>
          <cell r="J329">
            <v>182</v>
          </cell>
          <cell r="K329" t="str">
            <v>14</v>
          </cell>
          <cell r="L329" t="str">
            <v/>
          </cell>
          <cell r="M329" t="str">
            <v>СК3</v>
          </cell>
          <cell r="O329">
            <v>40</v>
          </cell>
          <cell r="P329" t="str">
            <v>Сосиски «Ганноверские» Фикс.вес 0,5 П/а мгс ТМ «Стародворье»</v>
          </cell>
          <cell r="U329" t="str">
            <v/>
          </cell>
          <cell r="V329" t="str">
            <v/>
          </cell>
          <cell r="W329" t="str">
            <v>кг</v>
          </cell>
          <cell r="X329">
            <v>0</v>
          </cell>
          <cell r="Y329">
            <v>0</v>
          </cell>
          <cell r="Z329" t="str">
            <v/>
          </cell>
          <cell r="AA329" t="str">
            <v/>
          </cell>
        </row>
        <row r="330">
          <cell r="A330" t="str">
            <v>SU001762</v>
          </cell>
          <cell r="B330" t="str">
            <v>P002208</v>
          </cell>
          <cell r="C330">
            <v>4301051578</v>
          </cell>
          <cell r="D330">
            <v>4607091387513</v>
          </cell>
          <cell r="F330">
            <v>0.45</v>
          </cell>
          <cell r="G330">
            <v>6</v>
          </cell>
          <cell r="H330">
            <v>2.7</v>
          </cell>
          <cell r="I330">
            <v>2.9580000000000002</v>
          </cell>
          <cell r="J330">
            <v>182</v>
          </cell>
          <cell r="K330" t="str">
            <v>14</v>
          </cell>
          <cell r="L330" t="str">
            <v/>
          </cell>
          <cell r="M330" t="str">
            <v>СК4</v>
          </cell>
          <cell r="O330">
            <v>40</v>
          </cell>
          <cell r="P330" t="str">
            <v>Сосиски Сливочные по-стародворски Бордо Фикс.вес 0,45 П/а мгс Стародворье</v>
          </cell>
          <cell r="U330" t="str">
            <v/>
          </cell>
          <cell r="V330" t="str">
            <v/>
          </cell>
          <cell r="W330" t="str">
            <v>кг</v>
          </cell>
          <cell r="X330">
            <v>0</v>
          </cell>
          <cell r="Y330">
            <v>0</v>
          </cell>
          <cell r="Z330" t="str">
            <v/>
          </cell>
          <cell r="AA330" t="str">
            <v/>
          </cell>
        </row>
        <row r="331">
          <cell r="P331" t="str">
            <v>Итого</v>
          </cell>
          <cell r="W331" t="str">
            <v>кор</v>
          </cell>
          <cell r="X331">
            <v>0</v>
          </cell>
          <cell r="Y331">
            <v>0</v>
          </cell>
          <cell r="Z331">
            <v>0</v>
          </cell>
        </row>
        <row r="332">
          <cell r="P332" t="str">
            <v>Итого</v>
          </cell>
          <cell r="W332" t="str">
            <v>кг</v>
          </cell>
          <cell r="X332">
            <v>0</v>
          </cell>
          <cell r="Y332">
            <v>0</v>
          </cell>
        </row>
        <row r="333">
          <cell r="A333" t="str">
            <v>Сардельки</v>
          </cell>
        </row>
        <row r="334">
          <cell r="A334" t="str">
            <v>SU001051</v>
          </cell>
          <cell r="B334" t="str">
            <v>P003997</v>
          </cell>
          <cell r="C334">
            <v>4301060387</v>
          </cell>
          <cell r="D334">
            <v>4607091380880</v>
          </cell>
          <cell r="F334">
            <v>1.4</v>
          </cell>
          <cell r="G334">
            <v>6</v>
          </cell>
          <cell r="H334">
            <v>8.4</v>
          </cell>
          <cell r="I334">
            <v>8.9190000000000005</v>
          </cell>
          <cell r="J334">
            <v>64</v>
          </cell>
          <cell r="K334" t="str">
            <v>8</v>
          </cell>
          <cell r="L334" t="str">
            <v/>
          </cell>
          <cell r="M334" t="str">
            <v>СК3</v>
          </cell>
          <cell r="O334">
            <v>30</v>
          </cell>
          <cell r="P334" t="str">
            <v>Сардельки «Нежные» Весовые NDX мгс ТМ «Стародворье»</v>
          </cell>
          <cell r="U334" t="str">
            <v/>
          </cell>
          <cell r="V334" t="str">
            <v/>
          </cell>
          <cell r="W334" t="str">
            <v>кг</v>
          </cell>
          <cell r="X334">
            <v>0</v>
          </cell>
          <cell r="Y334">
            <v>0</v>
          </cell>
          <cell r="Z334" t="str">
            <v/>
          </cell>
          <cell r="AA334" t="str">
            <v/>
          </cell>
        </row>
        <row r="335">
          <cell r="A335" t="str">
            <v>SU000227</v>
          </cell>
          <cell r="B335" t="str">
            <v>P002536</v>
          </cell>
          <cell r="C335">
            <v>4301060406</v>
          </cell>
          <cell r="D335">
            <v>4607091384482</v>
          </cell>
          <cell r="F335">
            <v>1.3</v>
          </cell>
          <cell r="G335">
            <v>6</v>
          </cell>
          <cell r="H335">
            <v>7.8</v>
          </cell>
          <cell r="I335">
            <v>8.3190000000000008</v>
          </cell>
          <cell r="J335">
            <v>64</v>
          </cell>
          <cell r="K335" t="str">
            <v>8</v>
          </cell>
          <cell r="L335" t="str">
            <v/>
          </cell>
          <cell r="M335" t="str">
            <v>СК3</v>
          </cell>
          <cell r="O335">
            <v>30</v>
          </cell>
          <cell r="P335" t="str">
            <v>Сардельки «Стародворские с говядиной» Весовые NDX ТМ «Стародворье»</v>
          </cell>
          <cell r="U335" t="str">
            <v/>
          </cell>
          <cell r="V335" t="str">
            <v/>
          </cell>
          <cell r="W335" t="str">
            <v>кг</v>
          </cell>
          <cell r="X335">
            <v>0</v>
          </cell>
          <cell r="Y335">
            <v>0</v>
          </cell>
          <cell r="Z335" t="str">
            <v/>
          </cell>
          <cell r="AA335" t="str">
            <v/>
          </cell>
        </row>
        <row r="336">
          <cell r="A336" t="str">
            <v>SU001430</v>
          </cell>
          <cell r="B336" t="str">
            <v>P004913</v>
          </cell>
          <cell r="C336">
            <v>4301060484</v>
          </cell>
          <cell r="D336">
            <v>4607091380897</v>
          </cell>
          <cell r="F336">
            <v>1.4</v>
          </cell>
          <cell r="G336">
            <v>6</v>
          </cell>
          <cell r="H336">
            <v>8.4</v>
          </cell>
          <cell r="I336">
            <v>8.9190000000000005</v>
          </cell>
          <cell r="J336">
            <v>64</v>
          </cell>
          <cell r="K336" t="str">
            <v>8</v>
          </cell>
          <cell r="L336" t="str">
            <v/>
          </cell>
          <cell r="M336" t="str">
            <v>СК4</v>
          </cell>
          <cell r="O336">
            <v>30</v>
          </cell>
          <cell r="P336" t="str">
            <v>Сардельки «Шпикачки Стародворские» Весовой NDX ТМ «Стародворье»</v>
          </cell>
          <cell r="U336" t="str">
            <v/>
          </cell>
          <cell r="V336" t="str">
            <v/>
          </cell>
          <cell r="W336" t="str">
            <v>кг</v>
          </cell>
          <cell r="X336">
            <v>0</v>
          </cell>
          <cell r="Y336">
            <v>0</v>
          </cell>
          <cell r="Z336" t="str">
            <v/>
          </cell>
          <cell r="AA336" t="str">
            <v/>
          </cell>
        </row>
        <row r="337">
          <cell r="P337" t="str">
            <v>Итого</v>
          </cell>
          <cell r="W337" t="str">
            <v>кор</v>
          </cell>
          <cell r="X337">
            <v>0</v>
          </cell>
          <cell r="Y337">
            <v>0</v>
          </cell>
          <cell r="Z337">
            <v>0</v>
          </cell>
        </row>
        <row r="338">
          <cell r="P338" t="str">
            <v>Итого</v>
          </cell>
          <cell r="W338" t="str">
            <v>кг</v>
          </cell>
          <cell r="X338">
            <v>0</v>
          </cell>
          <cell r="Y338">
            <v>0</v>
          </cell>
        </row>
        <row r="339">
          <cell r="A339" t="str">
            <v>Сырокопченые колбасы</v>
          </cell>
        </row>
        <row r="340">
          <cell r="A340" t="str">
            <v>SU003915</v>
          </cell>
          <cell r="B340" t="str">
            <v>P005000</v>
          </cell>
          <cell r="C340">
            <v>4301032055</v>
          </cell>
          <cell r="D340">
            <v>4680115886476</v>
          </cell>
          <cell r="F340">
            <v>0.38</v>
          </cell>
          <cell r="G340">
            <v>8</v>
          </cell>
          <cell r="H340">
            <v>3.04</v>
          </cell>
          <cell r="I340">
            <v>3.32</v>
          </cell>
          <cell r="J340">
            <v>156</v>
          </cell>
          <cell r="K340" t="str">
            <v>12</v>
          </cell>
          <cell r="L340" t="str">
            <v/>
          </cell>
          <cell r="M340" t="str">
            <v>АК</v>
          </cell>
          <cell r="O340">
            <v>180</v>
          </cell>
          <cell r="P340" t="str">
            <v>С/к колбасы «Гвардейская» Весовой б/о ТМ «Стародворье»</v>
          </cell>
          <cell r="U340" t="str">
            <v/>
          </cell>
          <cell r="V340" t="str">
            <v/>
          </cell>
          <cell r="W340" t="str">
            <v>кг</v>
          </cell>
          <cell r="X340">
            <v>0</v>
          </cell>
          <cell r="Y340">
            <v>0</v>
          </cell>
          <cell r="Z340" t="str">
            <v/>
          </cell>
          <cell r="AA340" t="str">
            <v/>
          </cell>
        </row>
        <row r="341">
          <cell r="A341" t="str">
            <v>SU001920</v>
          </cell>
          <cell r="B341" t="str">
            <v>P001900</v>
          </cell>
          <cell r="C341">
            <v>4301030232</v>
          </cell>
          <cell r="D341">
            <v>4607091388374</v>
          </cell>
          <cell r="F341">
            <v>0.38</v>
          </cell>
          <cell r="G341">
            <v>8</v>
          </cell>
          <cell r="H341">
            <v>3.04</v>
          </cell>
          <cell r="I341">
            <v>3.29</v>
          </cell>
          <cell r="J341">
            <v>132</v>
          </cell>
          <cell r="K341" t="str">
            <v>12</v>
          </cell>
          <cell r="L341" t="str">
            <v/>
          </cell>
          <cell r="M341" t="str">
            <v>АК</v>
          </cell>
          <cell r="O341">
            <v>180</v>
          </cell>
          <cell r="P341" t="str">
            <v>С/к колбасы Княжеская Бордо Весовые б/о терм/п Стародворье</v>
          </cell>
          <cell r="U341" t="str">
            <v/>
          </cell>
          <cell r="V341" t="str">
            <v/>
          </cell>
          <cell r="W341" t="str">
            <v>кг</v>
          </cell>
          <cell r="X341">
            <v>0</v>
          </cell>
          <cell r="Y341">
            <v>0</v>
          </cell>
          <cell r="Z341" t="str">
            <v/>
          </cell>
          <cell r="AA341" t="str">
            <v/>
          </cell>
        </row>
        <row r="342">
          <cell r="A342" t="str">
            <v>SU002092</v>
          </cell>
          <cell r="B342" t="str">
            <v>P002290</v>
          </cell>
          <cell r="C342">
            <v>4301032015</v>
          </cell>
          <cell r="D342">
            <v>4607091383102</v>
          </cell>
          <cell r="F342">
            <v>0.17</v>
          </cell>
          <cell r="G342">
            <v>15</v>
          </cell>
          <cell r="H342">
            <v>2.5499999999999998</v>
          </cell>
          <cell r="I342">
            <v>2.9550000000000001</v>
          </cell>
          <cell r="J342">
            <v>182</v>
          </cell>
          <cell r="K342" t="str">
            <v>14</v>
          </cell>
          <cell r="L342" t="str">
            <v/>
          </cell>
          <cell r="M342" t="str">
            <v>АК</v>
          </cell>
          <cell r="O342">
            <v>180</v>
          </cell>
          <cell r="P342" t="str">
            <v>С/к колбасы Баварская Бавария Фикс.вес 0,17 б/о терм/п Стародворье</v>
          </cell>
          <cell r="U342" t="str">
            <v/>
          </cell>
          <cell r="V342" t="str">
            <v/>
          </cell>
          <cell r="W342" t="str">
            <v>кг</v>
          </cell>
          <cell r="X342">
            <v>0</v>
          </cell>
          <cell r="Y342">
            <v>0</v>
          </cell>
          <cell r="Z342" t="str">
            <v/>
          </cell>
          <cell r="AA342" t="str">
            <v/>
          </cell>
        </row>
        <row r="343">
          <cell r="A343" t="str">
            <v>SU001869</v>
          </cell>
          <cell r="B343" t="str">
            <v>P001909</v>
          </cell>
          <cell r="C343">
            <v>4301030233</v>
          </cell>
          <cell r="D343">
            <v>4607091388404</v>
          </cell>
          <cell r="F343">
            <v>0.17</v>
          </cell>
          <cell r="G343">
            <v>15</v>
          </cell>
          <cell r="H343">
            <v>2.5499999999999998</v>
          </cell>
          <cell r="I343">
            <v>2.88</v>
          </cell>
          <cell r="J343">
            <v>182</v>
          </cell>
          <cell r="K343" t="str">
            <v>14</v>
          </cell>
          <cell r="L343" t="str">
            <v/>
          </cell>
          <cell r="M343" t="str">
            <v>АК</v>
          </cell>
          <cell r="O343">
            <v>180</v>
          </cell>
          <cell r="P343" t="str">
            <v>С/к колбасы Швейцарская Бордо Фикс.вес 0,17 Фиброуз терм/п Стародворье</v>
          </cell>
          <cell r="U343" t="str">
            <v/>
          </cell>
          <cell r="V343" t="str">
            <v/>
          </cell>
          <cell r="W343" t="str">
            <v>кг</v>
          </cell>
          <cell r="X343">
            <v>0</v>
          </cell>
          <cell r="Y343">
            <v>0</v>
          </cell>
          <cell r="Z343" t="str">
            <v/>
          </cell>
          <cell r="AA343" t="str">
            <v/>
          </cell>
        </row>
        <row r="344">
          <cell r="P344" t="str">
            <v>Итого</v>
          </cell>
          <cell r="W344" t="str">
            <v>кор</v>
          </cell>
          <cell r="X344">
            <v>0</v>
          </cell>
          <cell r="Y344">
            <v>0</v>
          </cell>
          <cell r="Z344">
            <v>0</v>
          </cell>
        </row>
        <row r="345">
          <cell r="P345" t="str">
            <v>Итого</v>
          </cell>
          <cell r="W345" t="str">
            <v>кг</v>
          </cell>
          <cell r="X345">
            <v>0</v>
          </cell>
          <cell r="Y345">
            <v>0</v>
          </cell>
        </row>
        <row r="346">
          <cell r="A346" t="str">
            <v>Паштеты</v>
          </cell>
        </row>
        <row r="347">
          <cell r="A347" t="str">
            <v>SU002841</v>
          </cell>
          <cell r="B347" t="str">
            <v>P003253</v>
          </cell>
          <cell r="C347">
            <v>4301180007</v>
          </cell>
          <cell r="D347">
            <v>4680115881808</v>
          </cell>
          <cell r="F347">
            <v>0.1</v>
          </cell>
          <cell r="G347">
            <v>20</v>
          </cell>
          <cell r="H347">
            <v>2</v>
          </cell>
          <cell r="I347">
            <v>2.2400000000000002</v>
          </cell>
          <cell r="J347">
            <v>238</v>
          </cell>
          <cell r="K347" t="str">
            <v>14</v>
          </cell>
          <cell r="L347" t="str">
            <v/>
          </cell>
          <cell r="M347" t="str">
            <v>РК</v>
          </cell>
          <cell r="O347">
            <v>730</v>
          </cell>
          <cell r="P347" t="str">
            <v>Паштеты «Любительский ГОСТ» Фикс.вес 0,1 ТМ «Стародворье»</v>
          </cell>
          <cell r="U347" t="str">
            <v/>
          </cell>
          <cell r="V347" t="str">
            <v/>
          </cell>
          <cell r="W347" t="str">
            <v>кг</v>
          </cell>
          <cell r="X347">
            <v>0</v>
          </cell>
          <cell r="Y347">
            <v>0</v>
          </cell>
          <cell r="Z347" t="str">
            <v/>
          </cell>
          <cell r="AA347" t="str">
            <v/>
          </cell>
        </row>
        <row r="348">
          <cell r="A348" t="str">
            <v>SU002840</v>
          </cell>
          <cell r="B348" t="str">
            <v>P003252</v>
          </cell>
          <cell r="C348">
            <v>4301180006</v>
          </cell>
          <cell r="D348">
            <v>4680115881822</v>
          </cell>
          <cell r="F348">
            <v>0.1</v>
          </cell>
          <cell r="G348">
            <v>20</v>
          </cell>
          <cell r="H348">
            <v>2</v>
          </cell>
          <cell r="I348">
            <v>2.2400000000000002</v>
          </cell>
          <cell r="J348">
            <v>238</v>
          </cell>
          <cell r="K348" t="str">
            <v>14</v>
          </cell>
          <cell r="L348" t="str">
            <v/>
          </cell>
          <cell r="M348" t="str">
            <v>РК</v>
          </cell>
          <cell r="O348">
            <v>730</v>
          </cell>
          <cell r="P348" t="str">
            <v>Паштеты «Печеночный с морковью ГОСТ» Фикс.вес 0,1 ТМ «Стародворье»</v>
          </cell>
          <cell r="U348" t="str">
            <v/>
          </cell>
          <cell r="V348" t="str">
            <v/>
          </cell>
          <cell r="W348" t="str">
            <v>кг</v>
          </cell>
          <cell r="X348">
            <v>0</v>
          </cell>
          <cell r="Y348">
            <v>0</v>
          </cell>
          <cell r="Z348" t="str">
            <v/>
          </cell>
          <cell r="AA348" t="str">
            <v/>
          </cell>
        </row>
        <row r="349">
          <cell r="A349" t="str">
            <v>SU002368</v>
          </cell>
          <cell r="B349" t="str">
            <v>P002648</v>
          </cell>
          <cell r="C349">
            <v>4301180001</v>
          </cell>
          <cell r="D349">
            <v>4680115880016</v>
          </cell>
          <cell r="F349">
            <v>0.1</v>
          </cell>
          <cell r="G349">
            <v>20</v>
          </cell>
          <cell r="H349">
            <v>2</v>
          </cell>
          <cell r="I349">
            <v>2.2400000000000002</v>
          </cell>
          <cell r="J349">
            <v>238</v>
          </cell>
          <cell r="K349" t="str">
            <v>14</v>
          </cell>
          <cell r="L349" t="str">
            <v/>
          </cell>
          <cell r="M349" t="str">
            <v>РК</v>
          </cell>
          <cell r="O349">
            <v>730</v>
          </cell>
          <cell r="P349" t="str">
            <v>Паштеты Со сливочным маслом ГОСТ Бордо фикс.вес 0,1 Стародворье</v>
          </cell>
          <cell r="U349" t="str">
            <v/>
          </cell>
          <cell r="V349" t="str">
            <v/>
          </cell>
          <cell r="W349" t="str">
            <v>кг</v>
          </cell>
          <cell r="X349">
            <v>0</v>
          </cell>
          <cell r="Y349">
            <v>0</v>
          </cell>
          <cell r="Z349" t="str">
            <v/>
          </cell>
          <cell r="AA349" t="str">
            <v/>
          </cell>
        </row>
        <row r="350">
          <cell r="P350" t="str">
            <v>Итого</v>
          </cell>
          <cell r="W350" t="str">
            <v>кор</v>
          </cell>
          <cell r="X350">
            <v>0</v>
          </cell>
          <cell r="Y350">
            <v>0</v>
          </cell>
          <cell r="Z350">
            <v>0</v>
          </cell>
        </row>
        <row r="351">
          <cell r="P351" t="str">
            <v>Итого</v>
          </cell>
          <cell r="W351" t="str">
            <v>кг</v>
          </cell>
          <cell r="X351">
            <v>0</v>
          </cell>
          <cell r="Y351">
            <v>0</v>
          </cell>
        </row>
        <row r="352">
          <cell r="A352" t="str">
            <v>Бавария</v>
          </cell>
        </row>
        <row r="353">
          <cell r="A353" t="str">
            <v>Копченые колбасы</v>
          </cell>
        </row>
        <row r="354">
          <cell r="A354" t="str">
            <v>SU002252</v>
          </cell>
          <cell r="B354" t="str">
            <v>P002461</v>
          </cell>
          <cell r="C354">
            <v>4301031066</v>
          </cell>
          <cell r="D354">
            <v>4607091383836</v>
          </cell>
          <cell r="F354">
            <v>0.3</v>
          </cell>
          <cell r="G354">
            <v>6</v>
          </cell>
          <cell r="H354">
            <v>1.8</v>
          </cell>
          <cell r="I354">
            <v>2.028</v>
          </cell>
          <cell r="J354">
            <v>182</v>
          </cell>
          <cell r="K354" t="str">
            <v>14</v>
          </cell>
          <cell r="L354" t="str">
            <v/>
          </cell>
          <cell r="M354" t="str">
            <v>СК2</v>
          </cell>
          <cell r="O354">
            <v>40</v>
          </cell>
          <cell r="P354" t="str">
            <v>П/к колбасы Кракушка пряная с сальцем Бавария Фикс.вес 0,3 н/о в/у Стародворье</v>
          </cell>
          <cell r="U354" t="str">
            <v/>
          </cell>
          <cell r="V354" t="str">
            <v/>
          </cell>
          <cell r="W354" t="str">
            <v>кг</v>
          </cell>
          <cell r="X354">
            <v>0</v>
          </cell>
          <cell r="Y354">
            <v>0</v>
          </cell>
          <cell r="Z354" t="str">
            <v/>
          </cell>
          <cell r="AA354" t="str">
            <v/>
          </cell>
        </row>
        <row r="355">
          <cell r="P355" t="str">
            <v>Итого</v>
          </cell>
          <cell r="W355" t="str">
            <v>кор</v>
          </cell>
          <cell r="X355">
            <v>0</v>
          </cell>
          <cell r="Y355">
            <v>0</v>
          </cell>
          <cell r="Z355">
            <v>0</v>
          </cell>
        </row>
        <row r="356">
          <cell r="P356" t="str">
            <v>Итого</v>
          </cell>
          <cell r="W356" t="str">
            <v>кг</v>
          </cell>
          <cell r="X356">
            <v>0</v>
          </cell>
          <cell r="Y356">
            <v>0</v>
          </cell>
        </row>
        <row r="357">
          <cell r="A357" t="str">
            <v>Сосиски</v>
          </cell>
        </row>
        <row r="358">
          <cell r="A358" t="str">
            <v>SU001835</v>
          </cell>
          <cell r="B358" t="str">
            <v>P002202</v>
          </cell>
          <cell r="C358">
            <v>4301051489</v>
          </cell>
          <cell r="D358">
            <v>4607091387919</v>
          </cell>
          <cell r="F358">
            <v>1.35</v>
          </cell>
          <cell r="G358">
            <v>6</v>
          </cell>
          <cell r="H358">
            <v>8.1</v>
          </cell>
          <cell r="I358">
            <v>8.6189999999999998</v>
          </cell>
          <cell r="J358">
            <v>64</v>
          </cell>
          <cell r="K358" t="str">
            <v>8</v>
          </cell>
          <cell r="L358" t="str">
            <v/>
          </cell>
          <cell r="M358" t="str">
            <v>СК4</v>
          </cell>
          <cell r="O358">
            <v>45</v>
          </cell>
          <cell r="P358" t="str">
            <v>Сосиски Баварские Бавария Весовые П/а мгс Стародворье</v>
          </cell>
          <cell r="U358" t="str">
            <v/>
          </cell>
          <cell r="V358" t="str">
            <v/>
          </cell>
          <cell r="W358" t="str">
            <v>кг</v>
          </cell>
          <cell r="X358">
            <v>0</v>
          </cell>
          <cell r="Y358">
            <v>0</v>
          </cell>
          <cell r="Z358" t="str">
            <v/>
          </cell>
          <cell r="AA358" t="str">
            <v/>
          </cell>
        </row>
        <row r="359">
          <cell r="A359" t="str">
            <v>SU003167</v>
          </cell>
          <cell r="B359" t="str">
            <v>P003363</v>
          </cell>
          <cell r="C359">
            <v>4301051461</v>
          </cell>
          <cell r="D359">
            <v>4680115883604</v>
          </cell>
          <cell r="F359">
            <v>0.35</v>
          </cell>
          <cell r="G359">
            <v>6</v>
          </cell>
          <cell r="H359">
            <v>2.1</v>
          </cell>
          <cell r="I359">
            <v>2.3519999999999999</v>
          </cell>
          <cell r="J359">
            <v>182</v>
          </cell>
          <cell r="K359" t="str">
            <v>14</v>
          </cell>
          <cell r="L359" t="str">
            <v/>
          </cell>
          <cell r="M359" t="str">
            <v>СК3</v>
          </cell>
          <cell r="O359">
            <v>45</v>
          </cell>
          <cell r="P359" t="str">
            <v>Сосиски «Баварские» Фикс.вес 0,35 П/а ТМ «Стародворье»</v>
          </cell>
          <cell r="U359" t="str">
            <v/>
          </cell>
          <cell r="V359" t="str">
            <v/>
          </cell>
          <cell r="W359" t="str">
            <v>кг</v>
          </cell>
          <cell r="X359">
            <v>0</v>
          </cell>
          <cell r="Y359">
            <v>0</v>
          </cell>
          <cell r="Z359" t="str">
            <v/>
          </cell>
          <cell r="AA359" t="str">
            <v/>
          </cell>
        </row>
        <row r="360">
          <cell r="A360" t="str">
            <v>SU003168</v>
          </cell>
          <cell r="B360" t="str">
            <v>P003364</v>
          </cell>
          <cell r="C360">
            <v>4301051864</v>
          </cell>
          <cell r="D360">
            <v>4680115883567</v>
          </cell>
          <cell r="F360">
            <v>0.35</v>
          </cell>
          <cell r="G360">
            <v>6</v>
          </cell>
          <cell r="H360">
            <v>2.1</v>
          </cell>
          <cell r="I360">
            <v>2.34</v>
          </cell>
          <cell r="J360">
            <v>182</v>
          </cell>
          <cell r="K360" t="str">
            <v>14</v>
          </cell>
          <cell r="L360" t="str">
            <v/>
          </cell>
          <cell r="M360" t="str">
            <v>СК4</v>
          </cell>
          <cell r="O360">
            <v>40</v>
          </cell>
          <cell r="P360" t="str">
            <v>Сосиски «Баварские с сыром» Фикс.вес 0,35 п/а ТМ «Стародворье»</v>
          </cell>
          <cell r="U360" t="str">
            <v/>
          </cell>
          <cell r="V360" t="str">
            <v/>
          </cell>
          <cell r="W360" t="str">
            <v>кг</v>
          </cell>
          <cell r="X360">
            <v>0</v>
          </cell>
          <cell r="Y360">
            <v>0</v>
          </cell>
          <cell r="Z360" t="str">
            <v/>
          </cell>
          <cell r="AA360" t="str">
            <v/>
          </cell>
        </row>
        <row r="361">
          <cell r="P361" t="str">
            <v>Итого</v>
          </cell>
          <cell r="W361" t="str">
            <v>кор</v>
          </cell>
          <cell r="X361">
            <v>0</v>
          </cell>
          <cell r="Y361">
            <v>0</v>
          </cell>
          <cell r="Z361">
            <v>0</v>
          </cell>
        </row>
        <row r="362">
          <cell r="P362" t="str">
            <v>Итого</v>
          </cell>
          <cell r="W362" t="str">
            <v>кг</v>
          </cell>
          <cell r="X362">
            <v>0</v>
          </cell>
          <cell r="Y362">
            <v>0</v>
          </cell>
        </row>
        <row r="363">
          <cell r="A363" t="str">
            <v>Особый рецепт</v>
          </cell>
        </row>
        <row r="364">
          <cell r="A364" t="str">
            <v>Особая</v>
          </cell>
        </row>
        <row r="365">
          <cell r="A365" t="str">
            <v>Вареные колбасы</v>
          </cell>
        </row>
        <row r="366">
          <cell r="A366" t="str">
            <v>SU003422</v>
          </cell>
          <cell r="B366" t="str">
            <v>P004256</v>
          </cell>
          <cell r="C366">
            <v>4301011869</v>
          </cell>
          <cell r="D366">
            <v>4680115884847</v>
          </cell>
          <cell r="F366">
            <v>2.5</v>
          </cell>
          <cell r="G366">
            <v>6</v>
          </cell>
          <cell r="H366">
            <v>15</v>
          </cell>
          <cell r="I366">
            <v>15.48</v>
          </cell>
          <cell r="J366">
            <v>48</v>
          </cell>
          <cell r="K366" t="str">
            <v>8</v>
          </cell>
          <cell r="L366" t="str">
            <v>Палетта, мин. 1</v>
          </cell>
          <cell r="M366" t="str">
            <v>СК2</v>
          </cell>
          <cell r="O366">
            <v>60</v>
          </cell>
          <cell r="P366" t="str">
            <v>Вареные колбасы «Молочная» Весовой п/а ТМ «Особый рецепт»</v>
          </cell>
          <cell r="U366" t="str">
            <v/>
          </cell>
          <cell r="V366" t="str">
            <v/>
          </cell>
          <cell r="W366" t="str">
            <v>кг</v>
          </cell>
          <cell r="X366">
            <v>0</v>
          </cell>
          <cell r="Y366">
            <v>0</v>
          </cell>
          <cell r="Z366" t="str">
            <v/>
          </cell>
          <cell r="AA366" t="str">
            <v/>
          </cell>
        </row>
        <row r="367">
          <cell r="A367" t="str">
            <v>SU003423</v>
          </cell>
          <cell r="B367" t="str">
            <v>P004257</v>
          </cell>
          <cell r="C367">
            <v>4301011870</v>
          </cell>
          <cell r="D367">
            <v>4680115884854</v>
          </cell>
          <cell r="F367">
            <v>2.5</v>
          </cell>
          <cell r="G367">
            <v>6</v>
          </cell>
          <cell r="H367">
            <v>15</v>
          </cell>
          <cell r="I367">
            <v>15.48</v>
          </cell>
          <cell r="J367">
            <v>48</v>
          </cell>
          <cell r="K367" t="str">
            <v>8</v>
          </cell>
          <cell r="L367" t="str">
            <v>Палетта, мин. 1</v>
          </cell>
          <cell r="M367" t="str">
            <v>СК2</v>
          </cell>
          <cell r="O367">
            <v>60</v>
          </cell>
          <cell r="P367" t="str">
            <v>Вареные колбасы «Со шпиком» Весовой п/а ТМ «Особый рецепт» большой батон</v>
          </cell>
          <cell r="U367" t="str">
            <v/>
          </cell>
          <cell r="V367" t="str">
            <v/>
          </cell>
          <cell r="W367" t="str">
            <v>кг</v>
          </cell>
          <cell r="X367">
            <v>0</v>
          </cell>
          <cell r="Y367">
            <v>0</v>
          </cell>
          <cell r="Z367" t="str">
            <v/>
          </cell>
          <cell r="AA367" t="str">
            <v/>
          </cell>
        </row>
        <row r="368">
          <cell r="A368" t="str">
            <v>SU003420</v>
          </cell>
          <cell r="B368" t="str">
            <v>P004252</v>
          </cell>
          <cell r="C368">
            <v>4301011867</v>
          </cell>
          <cell r="D368">
            <v>4680115884830</v>
          </cell>
          <cell r="F368">
            <v>2.5</v>
          </cell>
          <cell r="G368">
            <v>6</v>
          </cell>
          <cell r="H368">
            <v>15</v>
          </cell>
          <cell r="I368">
            <v>15.48</v>
          </cell>
          <cell r="J368">
            <v>48</v>
          </cell>
          <cell r="K368" t="str">
            <v>8</v>
          </cell>
          <cell r="L368" t="str">
            <v>Палетта, мин. 1</v>
          </cell>
          <cell r="M368" t="str">
            <v>СК2</v>
          </cell>
          <cell r="O368">
            <v>60</v>
          </cell>
          <cell r="P368" t="str">
            <v>Вареные колбасы «Филейная» Весовой п/а ТМ «Особый рецепт» большой батон</v>
          </cell>
          <cell r="U368" t="str">
            <v/>
          </cell>
          <cell r="V368" t="str">
            <v/>
          </cell>
          <cell r="W368" t="str">
            <v>кг</v>
          </cell>
          <cell r="X368">
            <v>0</v>
          </cell>
          <cell r="Y368">
            <v>0</v>
          </cell>
          <cell r="Z368" t="str">
            <v/>
          </cell>
          <cell r="AA368" t="str">
            <v/>
          </cell>
        </row>
        <row r="369">
          <cell r="A369" t="str">
            <v>SU000251</v>
          </cell>
          <cell r="B369" t="str">
            <v>P002584</v>
          </cell>
          <cell r="C369">
            <v>4301011832</v>
          </cell>
          <cell r="D369">
            <v>4607091383997</v>
          </cell>
          <cell r="F369">
            <v>2.5</v>
          </cell>
          <cell r="G369">
            <v>6</v>
          </cell>
          <cell r="H369">
            <v>15</v>
          </cell>
          <cell r="I369">
            <v>15.48</v>
          </cell>
          <cell r="J369">
            <v>48</v>
          </cell>
          <cell r="K369" t="str">
            <v>8</v>
          </cell>
          <cell r="L369" t="str">
            <v/>
          </cell>
          <cell r="M369" t="str">
            <v>СК4</v>
          </cell>
          <cell r="O369">
            <v>60</v>
          </cell>
          <cell r="P369" t="str">
            <v>Вареные колбасы Докторская Особая Особая Весовые П/а Особый рецепт</v>
          </cell>
          <cell r="U369" t="str">
            <v/>
          </cell>
          <cell r="V369" t="str">
            <v/>
          </cell>
          <cell r="W369" t="str">
            <v>кг</v>
          </cell>
          <cell r="X369">
            <v>0</v>
          </cell>
          <cell r="Y369">
            <v>0</v>
          </cell>
          <cell r="Z369" t="str">
            <v/>
          </cell>
          <cell r="AA369" t="str">
            <v/>
          </cell>
        </row>
        <row r="370">
          <cell r="A370" t="str">
            <v>SU002787</v>
          </cell>
          <cell r="B370" t="str">
            <v>P003189</v>
          </cell>
          <cell r="C370">
            <v>4301011433</v>
          </cell>
          <cell r="D370">
            <v>4680115882638</v>
          </cell>
          <cell r="F370">
            <v>0.4</v>
          </cell>
          <cell r="G370">
            <v>10</v>
          </cell>
          <cell r="H370">
            <v>4</v>
          </cell>
          <cell r="I370">
            <v>4.21</v>
          </cell>
          <cell r="J370">
            <v>132</v>
          </cell>
          <cell r="K370" t="str">
            <v>12</v>
          </cell>
          <cell r="L370" t="str">
            <v/>
          </cell>
          <cell r="M370" t="str">
            <v>СК1</v>
          </cell>
          <cell r="O370">
            <v>90</v>
          </cell>
          <cell r="P370" t="str">
            <v>Вареные колбасы «Молочная с нежным филе» Фикс.вес 0,4 кг п/а ТМ «Особый рецепт»</v>
          </cell>
          <cell r="U370" t="str">
            <v/>
          </cell>
          <cell r="V370" t="str">
            <v/>
          </cell>
          <cell r="W370" t="str">
            <v>кг</v>
          </cell>
          <cell r="X370">
            <v>0</v>
          </cell>
          <cell r="Y370">
            <v>0</v>
          </cell>
          <cell r="Z370" t="str">
            <v/>
          </cell>
          <cell r="AA370" t="str">
            <v/>
          </cell>
        </row>
        <row r="371">
          <cell r="A371" t="str">
            <v>SU003432</v>
          </cell>
          <cell r="B371" t="str">
            <v>P004347</v>
          </cell>
          <cell r="C371">
            <v>4301011952</v>
          </cell>
          <cell r="D371">
            <v>4680115884922</v>
          </cell>
          <cell r="F371">
            <v>0.5</v>
          </cell>
          <cell r="G371">
            <v>10</v>
          </cell>
          <cell r="H371">
            <v>5</v>
          </cell>
          <cell r="I371">
            <v>5.21</v>
          </cell>
          <cell r="J371">
            <v>132</v>
          </cell>
          <cell r="K371" t="str">
            <v>12</v>
          </cell>
          <cell r="L371" t="str">
            <v/>
          </cell>
          <cell r="M371" t="str">
            <v>СК2</v>
          </cell>
          <cell r="O371">
            <v>60</v>
          </cell>
          <cell r="P371" t="str">
            <v>Вареные колбасы «Со шпиком» Фикс.вес 0,5 п/а ТМ «Особый рецепт»</v>
          </cell>
          <cell r="U371" t="str">
            <v/>
          </cell>
          <cell r="V371" t="str">
            <v/>
          </cell>
          <cell r="W371" t="str">
            <v>кг</v>
          </cell>
          <cell r="X371">
            <v>0</v>
          </cell>
          <cell r="Y371">
            <v>0</v>
          </cell>
          <cell r="Z371" t="str">
            <v/>
          </cell>
          <cell r="AA371" t="str">
            <v/>
          </cell>
        </row>
        <row r="372">
          <cell r="A372" t="str">
            <v>SU003421</v>
          </cell>
          <cell r="B372" t="str">
            <v>P004253</v>
          </cell>
          <cell r="C372">
            <v>4301011868</v>
          </cell>
          <cell r="D372">
            <v>4680115884861</v>
          </cell>
          <cell r="F372">
            <v>0.5</v>
          </cell>
          <cell r="G372">
            <v>10</v>
          </cell>
          <cell r="H372">
            <v>5</v>
          </cell>
          <cell r="I372">
            <v>5.21</v>
          </cell>
          <cell r="J372">
            <v>132</v>
          </cell>
          <cell r="K372" t="str">
            <v>12</v>
          </cell>
          <cell r="L372" t="str">
            <v/>
          </cell>
          <cell r="M372" t="str">
            <v>СК2</v>
          </cell>
          <cell r="O372">
            <v>60</v>
          </cell>
          <cell r="P372" t="str">
            <v>Вареные колбасы «Филейная» ф/в 0,5 п/а ТМ «Особый рецепт»</v>
          </cell>
          <cell r="U372" t="str">
            <v/>
          </cell>
          <cell r="V372" t="str">
            <v/>
          </cell>
          <cell r="W372" t="str">
            <v>кг</v>
          </cell>
          <cell r="X372">
            <v>0</v>
          </cell>
          <cell r="Y372">
            <v>0</v>
          </cell>
          <cell r="Z372" t="str">
            <v/>
          </cell>
          <cell r="AA372" t="str">
            <v/>
          </cell>
        </row>
        <row r="373">
          <cell r="P373" t="str">
            <v>Итого</v>
          </cell>
          <cell r="W373" t="str">
            <v>кор</v>
          </cell>
          <cell r="X373">
            <v>0</v>
          </cell>
          <cell r="Y373">
            <v>0</v>
          </cell>
          <cell r="Z373">
            <v>0</v>
          </cell>
        </row>
        <row r="374">
          <cell r="P374" t="str">
            <v>Итого</v>
          </cell>
          <cell r="W374" t="str">
            <v>кг</v>
          </cell>
          <cell r="X374">
            <v>0</v>
          </cell>
          <cell r="Y374">
            <v>0</v>
          </cell>
        </row>
        <row r="375">
          <cell r="A375" t="str">
            <v>Ветчины</v>
          </cell>
        </row>
        <row r="376">
          <cell r="A376" t="str">
            <v>SU000126</v>
          </cell>
          <cell r="B376" t="str">
            <v>P002555</v>
          </cell>
          <cell r="C376">
            <v>4301020178</v>
          </cell>
          <cell r="D376">
            <v>4607091383980</v>
          </cell>
          <cell r="F376">
            <v>2.5</v>
          </cell>
          <cell r="G376">
            <v>6</v>
          </cell>
          <cell r="H376">
            <v>15</v>
          </cell>
          <cell r="I376">
            <v>15.48</v>
          </cell>
          <cell r="J376">
            <v>48</v>
          </cell>
          <cell r="K376" t="str">
            <v>8</v>
          </cell>
          <cell r="L376" t="str">
            <v>Палетта, мин. 1</v>
          </cell>
          <cell r="M376" t="str">
            <v>СК1</v>
          </cell>
          <cell r="O376">
            <v>50</v>
          </cell>
          <cell r="P376" t="str">
            <v>Ветчины Нежная Особая Особая Весовые П/а Особый рецепт большой батон</v>
          </cell>
          <cell r="U376" t="str">
            <v/>
          </cell>
          <cell r="V376" t="str">
            <v/>
          </cell>
          <cell r="W376" t="str">
            <v>кг</v>
          </cell>
          <cell r="X376">
            <v>0</v>
          </cell>
          <cell r="Y376">
            <v>0</v>
          </cell>
          <cell r="Z376" t="str">
            <v/>
          </cell>
          <cell r="AA376" t="str">
            <v/>
          </cell>
        </row>
        <row r="377">
          <cell r="A377" t="str">
            <v>SU002027</v>
          </cell>
          <cell r="B377" t="str">
            <v>P002556</v>
          </cell>
          <cell r="C377">
            <v>4301020179</v>
          </cell>
          <cell r="D377">
            <v>4607091384178</v>
          </cell>
          <cell r="F377">
            <v>0.4</v>
          </cell>
          <cell r="G377">
            <v>10</v>
          </cell>
          <cell r="H377">
            <v>4</v>
          </cell>
          <cell r="I377">
            <v>4.21</v>
          </cell>
          <cell r="J377">
            <v>132</v>
          </cell>
          <cell r="K377" t="str">
            <v>12</v>
          </cell>
          <cell r="L377" t="str">
            <v/>
          </cell>
          <cell r="M377" t="str">
            <v>СК1</v>
          </cell>
          <cell r="O377">
            <v>50</v>
          </cell>
          <cell r="P377" t="str">
            <v>Ветчины Нежная Особая Особая Фикс.вес 0,4 П/а Особый рецепт</v>
          </cell>
          <cell r="U377" t="str">
            <v/>
          </cell>
          <cell r="V377" t="str">
            <v/>
          </cell>
          <cell r="W377" t="str">
            <v>кг</v>
          </cell>
          <cell r="X377">
            <v>0</v>
          </cell>
          <cell r="Y377">
            <v>0</v>
          </cell>
          <cell r="Z377" t="str">
            <v/>
          </cell>
          <cell r="AA377" t="str">
            <v/>
          </cell>
        </row>
        <row r="378">
          <cell r="P378" t="str">
            <v>Итого</v>
          </cell>
          <cell r="W378" t="str">
            <v>кор</v>
          </cell>
          <cell r="X378">
            <v>0</v>
          </cell>
          <cell r="Y378">
            <v>0</v>
          </cell>
          <cell r="Z378">
            <v>0</v>
          </cell>
        </row>
        <row r="379">
          <cell r="P379" t="str">
            <v>Итого</v>
          </cell>
          <cell r="W379" t="str">
            <v>кг</v>
          </cell>
          <cell r="X379">
            <v>0</v>
          </cell>
          <cell r="Y379">
            <v>0</v>
          </cell>
        </row>
        <row r="380">
          <cell r="A380" t="str">
            <v>Сосиски</v>
          </cell>
        </row>
        <row r="381">
          <cell r="A381" t="str">
            <v>SU003161</v>
          </cell>
          <cell r="B381" t="str">
            <v>P004847</v>
          </cell>
          <cell r="C381">
            <v>4301051903</v>
          </cell>
          <cell r="D381">
            <v>4607091383928</v>
          </cell>
          <cell r="F381">
            <v>1.5</v>
          </cell>
          <cell r="G381">
            <v>6</v>
          </cell>
          <cell r="H381">
            <v>9</v>
          </cell>
          <cell r="I381">
            <v>9.5250000000000004</v>
          </cell>
          <cell r="J381">
            <v>64</v>
          </cell>
          <cell r="K381" t="str">
            <v>8</v>
          </cell>
          <cell r="L381" t="str">
            <v/>
          </cell>
          <cell r="M381" t="str">
            <v>СК3</v>
          </cell>
          <cell r="O381">
            <v>40</v>
          </cell>
          <cell r="P381" t="str">
            <v>Сосиски «Датские» Весовой п/а ТМ «Особый рецепт»</v>
          </cell>
          <cell r="U381" t="str">
            <v/>
          </cell>
          <cell r="V381" t="str">
            <v/>
          </cell>
          <cell r="W381" t="str">
            <v>кг</v>
          </cell>
          <cell r="X381">
            <v>0</v>
          </cell>
          <cell r="Y381">
            <v>0</v>
          </cell>
          <cell r="Z381" t="str">
            <v/>
          </cell>
          <cell r="AA381" t="str">
            <v/>
          </cell>
        </row>
        <row r="382">
          <cell r="A382" t="str">
            <v>SU000246</v>
          </cell>
          <cell r="B382" t="str">
            <v>P004843</v>
          </cell>
          <cell r="C382">
            <v>4301051897</v>
          </cell>
          <cell r="D382">
            <v>4607091384260</v>
          </cell>
          <cell r="F382">
            <v>1.5</v>
          </cell>
          <cell r="G382">
            <v>6</v>
          </cell>
          <cell r="H382">
            <v>9</v>
          </cell>
          <cell r="I382">
            <v>9.5190000000000001</v>
          </cell>
          <cell r="J382">
            <v>64</v>
          </cell>
          <cell r="K382" t="str">
            <v>8</v>
          </cell>
          <cell r="L382" t="str">
            <v/>
          </cell>
          <cell r="M382" t="str">
            <v>СК3</v>
          </cell>
          <cell r="O382">
            <v>40</v>
          </cell>
          <cell r="P382" t="str">
            <v>Сосиски «Молочные оригинальные» Весовой п/а ТМ «Особый рецепт»</v>
          </cell>
          <cell r="U382" t="str">
            <v/>
          </cell>
          <cell r="V382" t="str">
            <v/>
          </cell>
          <cell r="W382" t="str">
            <v>кг</v>
          </cell>
          <cell r="X382">
            <v>0</v>
          </cell>
          <cell r="Y382">
            <v>0</v>
          </cell>
          <cell r="Z382" t="str">
            <v/>
          </cell>
          <cell r="AA382" t="str">
            <v/>
          </cell>
        </row>
        <row r="383">
          <cell r="P383" t="str">
            <v>Итого</v>
          </cell>
          <cell r="W383" t="str">
            <v>кор</v>
          </cell>
          <cell r="X383">
            <v>0</v>
          </cell>
          <cell r="Y383">
            <v>0</v>
          </cell>
          <cell r="Z383">
            <v>0</v>
          </cell>
        </row>
        <row r="384">
          <cell r="P384" t="str">
            <v>Итого</v>
          </cell>
          <cell r="W384" t="str">
            <v>кг</v>
          </cell>
          <cell r="X384">
            <v>0</v>
          </cell>
          <cell r="Y384">
            <v>0</v>
          </cell>
        </row>
        <row r="385">
          <cell r="A385" t="str">
            <v>Сардельки</v>
          </cell>
        </row>
        <row r="386">
          <cell r="A386" t="str">
            <v>SU002287</v>
          </cell>
          <cell r="B386" t="str">
            <v>P004845</v>
          </cell>
          <cell r="C386">
            <v>4301060439</v>
          </cell>
          <cell r="D386">
            <v>4607091384673</v>
          </cell>
          <cell r="F386">
            <v>1.5</v>
          </cell>
          <cell r="G386">
            <v>6</v>
          </cell>
          <cell r="H386">
            <v>9</v>
          </cell>
          <cell r="I386">
            <v>9.5190000000000001</v>
          </cell>
          <cell r="J386">
            <v>64</v>
          </cell>
          <cell r="K386" t="str">
            <v>8</v>
          </cell>
          <cell r="L386" t="str">
            <v/>
          </cell>
          <cell r="M386" t="str">
            <v>СК3</v>
          </cell>
          <cell r="O386">
            <v>30</v>
          </cell>
          <cell r="P386" t="str">
            <v>Сардельки «Сочные» Весовой п/а ТМ «Особый рецепт»</v>
          </cell>
          <cell r="U386" t="str">
            <v/>
          </cell>
          <cell r="V386" t="str">
            <v/>
          </cell>
          <cell r="W386" t="str">
            <v>кг</v>
          </cell>
          <cell r="X386">
            <v>0</v>
          </cell>
          <cell r="Y386">
            <v>0</v>
          </cell>
          <cell r="Z386" t="str">
            <v/>
          </cell>
          <cell r="AA386" t="str">
            <v/>
          </cell>
        </row>
        <row r="387">
          <cell r="P387" t="str">
            <v>Итого</v>
          </cell>
          <cell r="W387" t="str">
            <v>кор</v>
          </cell>
          <cell r="X387">
            <v>0</v>
          </cell>
          <cell r="Y387">
            <v>0</v>
          </cell>
          <cell r="Z387">
            <v>0</v>
          </cell>
        </row>
        <row r="388">
          <cell r="P388" t="str">
            <v>Итого</v>
          </cell>
          <cell r="W388" t="str">
            <v>кг</v>
          </cell>
          <cell r="X388">
            <v>0</v>
          </cell>
          <cell r="Y388">
            <v>0</v>
          </cell>
        </row>
        <row r="389">
          <cell r="A389" t="str">
            <v>Особая Без свинины</v>
          </cell>
        </row>
        <row r="390">
          <cell r="A390" t="str">
            <v>Вареные колбасы</v>
          </cell>
        </row>
        <row r="391">
          <cell r="A391" t="str">
            <v>SU002899</v>
          </cell>
          <cell r="B391" t="str">
            <v>P004261</v>
          </cell>
          <cell r="C391">
            <v>4301011873</v>
          </cell>
          <cell r="D391">
            <v>4680115881907</v>
          </cell>
          <cell r="F391">
            <v>1.8</v>
          </cell>
          <cell r="G391">
            <v>6</v>
          </cell>
          <cell r="H391">
            <v>10.8</v>
          </cell>
          <cell r="I391">
            <v>11.234999999999999</v>
          </cell>
          <cell r="J391">
            <v>64</v>
          </cell>
          <cell r="K391" t="str">
            <v>8</v>
          </cell>
          <cell r="L391" t="str">
            <v/>
          </cell>
          <cell r="M391" t="str">
            <v>СК2</v>
          </cell>
          <cell r="O391">
            <v>60</v>
          </cell>
          <cell r="P391" t="str">
            <v>Вареные колбасы «Молочная оригинальная» Вес П/а ТМ «Особый рецепт» большой батон</v>
          </cell>
          <cell r="U391" t="str">
            <v/>
          </cell>
          <cell r="V391" t="str">
            <v/>
          </cell>
          <cell r="W391" t="str">
            <v>кг</v>
          </cell>
          <cell r="X391">
            <v>0</v>
          </cell>
          <cell r="Y391">
            <v>0</v>
          </cell>
          <cell r="Z391" t="str">
            <v/>
          </cell>
          <cell r="AA391" t="str">
            <v/>
          </cell>
        </row>
        <row r="392">
          <cell r="A392" t="str">
            <v>SU003424</v>
          </cell>
          <cell r="B392" t="str">
            <v>P004259</v>
          </cell>
          <cell r="C392">
            <v>4301011874</v>
          </cell>
          <cell r="D392">
            <v>4680115884892</v>
          </cell>
          <cell r="F392">
            <v>1.8</v>
          </cell>
          <cell r="G392">
            <v>6</v>
          </cell>
          <cell r="H392">
            <v>10.8</v>
          </cell>
          <cell r="I392">
            <v>11.234999999999999</v>
          </cell>
          <cell r="J392">
            <v>64</v>
          </cell>
          <cell r="K392" t="str">
            <v>8</v>
          </cell>
          <cell r="L392" t="str">
            <v/>
          </cell>
          <cell r="M392" t="str">
            <v>СК2</v>
          </cell>
          <cell r="O392">
            <v>60</v>
          </cell>
          <cell r="P392" t="str">
            <v>Вареные колбасы «Филейная Оригинальная» Весовой п/а ТМ «Особый рецепт» большой батон</v>
          </cell>
          <cell r="U392" t="str">
            <v/>
          </cell>
          <cell r="V392" t="str">
            <v/>
          </cell>
          <cell r="W392" t="str">
            <v>кг</v>
          </cell>
          <cell r="X392">
            <v>0</v>
          </cell>
          <cell r="Y392">
            <v>0</v>
          </cell>
          <cell r="Z392" t="str">
            <v/>
          </cell>
          <cell r="AA392" t="str">
            <v/>
          </cell>
        </row>
        <row r="393">
          <cell r="A393" t="str">
            <v>SU003425</v>
          </cell>
          <cell r="B393" t="str">
            <v>P004273</v>
          </cell>
          <cell r="C393">
            <v>4301011875</v>
          </cell>
          <cell r="D393">
            <v>4680115884885</v>
          </cell>
          <cell r="F393">
            <v>0.8</v>
          </cell>
          <cell r="G393">
            <v>15</v>
          </cell>
          <cell r="H393">
            <v>12</v>
          </cell>
          <cell r="I393">
            <v>12.435</v>
          </cell>
          <cell r="J393">
            <v>64</v>
          </cell>
          <cell r="K393" t="str">
            <v>8</v>
          </cell>
          <cell r="L393" t="str">
            <v/>
          </cell>
          <cell r="M393" t="str">
            <v>СК2</v>
          </cell>
          <cell r="O393">
            <v>60</v>
          </cell>
          <cell r="P393" t="str">
            <v>Вареные колбасы «Филейная Оригинальная» Весовой п/а ТМ «Особый рецепт»</v>
          </cell>
          <cell r="U393" t="str">
            <v/>
          </cell>
          <cell r="V393" t="str">
            <v/>
          </cell>
          <cell r="W393" t="str">
            <v>кг</v>
          </cell>
          <cell r="X393">
            <v>0</v>
          </cell>
          <cell r="Y393">
            <v>0</v>
          </cell>
          <cell r="Z393" t="str">
            <v/>
          </cell>
          <cell r="AA393" t="str">
            <v/>
          </cell>
        </row>
        <row r="394">
          <cell r="A394" t="str">
            <v>SU003426</v>
          </cell>
          <cell r="B394" t="str">
            <v>P004258</v>
          </cell>
          <cell r="C394">
            <v>4301011871</v>
          </cell>
          <cell r="D394">
            <v>4680115884908</v>
          </cell>
          <cell r="F394">
            <v>0.4</v>
          </cell>
          <cell r="G394">
            <v>10</v>
          </cell>
          <cell r="H394">
            <v>4</v>
          </cell>
          <cell r="I394">
            <v>4.21</v>
          </cell>
          <cell r="J394">
            <v>132</v>
          </cell>
          <cell r="K394" t="str">
            <v>12</v>
          </cell>
          <cell r="L394" t="str">
            <v/>
          </cell>
          <cell r="M394" t="str">
            <v>СК2</v>
          </cell>
          <cell r="O394">
            <v>60</v>
          </cell>
          <cell r="P394" t="str">
            <v>Вареные колбасы «Филейная Оригинальная» ф/в 0,4 п/а ТМ «Особый рецепт»</v>
          </cell>
          <cell r="U394" t="str">
            <v/>
          </cell>
          <cell r="V394" t="str">
            <v/>
          </cell>
          <cell r="W394" t="str">
            <v>кг</v>
          </cell>
          <cell r="X394">
            <v>0</v>
          </cell>
          <cell r="Y394">
            <v>0</v>
          </cell>
          <cell r="Z394" t="str">
            <v/>
          </cell>
          <cell r="AA394" t="str">
            <v/>
          </cell>
        </row>
        <row r="395">
          <cell r="P395" t="str">
            <v>Итого</v>
          </cell>
          <cell r="W395" t="str">
            <v>кор</v>
          </cell>
          <cell r="X395">
            <v>0</v>
          </cell>
          <cell r="Y395">
            <v>0</v>
          </cell>
          <cell r="Z395">
            <v>0</v>
          </cell>
        </row>
        <row r="396">
          <cell r="P396" t="str">
            <v>Итого</v>
          </cell>
          <cell r="W396" t="str">
            <v>кг</v>
          </cell>
          <cell r="X396">
            <v>0</v>
          </cell>
          <cell r="Y396">
            <v>0</v>
          </cell>
        </row>
        <row r="397">
          <cell r="A397" t="str">
            <v>Копченые колбасы</v>
          </cell>
        </row>
        <row r="398">
          <cell r="A398" t="str">
            <v>SU002360</v>
          </cell>
          <cell r="B398" t="str">
            <v>P004227</v>
          </cell>
          <cell r="C398">
            <v>4301031303</v>
          </cell>
          <cell r="D398">
            <v>4607091384802</v>
          </cell>
          <cell r="F398">
            <v>0.73</v>
          </cell>
          <cell r="G398">
            <v>6</v>
          </cell>
          <cell r="H398">
            <v>4.38</v>
          </cell>
          <cell r="I398">
            <v>4.6500000000000004</v>
          </cell>
          <cell r="J398">
            <v>132</v>
          </cell>
          <cell r="K398" t="str">
            <v>12</v>
          </cell>
          <cell r="L398" t="str">
            <v/>
          </cell>
          <cell r="M398" t="str">
            <v>СК2</v>
          </cell>
          <cell r="O398">
            <v>35</v>
          </cell>
          <cell r="P398" t="str">
            <v>В/к колбасы Сервелат Левантский Особая Без свинины Весовые в/у Особый рецепт</v>
          </cell>
          <cell r="U398" t="str">
            <v/>
          </cell>
          <cell r="V398" t="str">
            <v/>
          </cell>
          <cell r="W398" t="str">
            <v>кг</v>
          </cell>
          <cell r="X398">
            <v>0</v>
          </cell>
          <cell r="Y398">
            <v>0</v>
          </cell>
          <cell r="Z398" t="str">
            <v/>
          </cell>
          <cell r="AA398" t="str">
            <v/>
          </cell>
        </row>
        <row r="399">
          <cell r="P399" t="str">
            <v>Итого</v>
          </cell>
          <cell r="W399" t="str">
            <v>кор</v>
          </cell>
          <cell r="X399">
            <v>0</v>
          </cell>
          <cell r="Y399">
            <v>0</v>
          </cell>
          <cell r="Z399">
            <v>0</v>
          </cell>
        </row>
        <row r="400">
          <cell r="P400" t="str">
            <v>Итого</v>
          </cell>
          <cell r="W400" t="str">
            <v>кг</v>
          </cell>
          <cell r="X400">
            <v>0</v>
          </cell>
          <cell r="Y400">
            <v>0</v>
          </cell>
        </row>
        <row r="401">
          <cell r="A401" t="str">
            <v>Сосиски</v>
          </cell>
        </row>
        <row r="402">
          <cell r="A402" t="str">
            <v>SU002074</v>
          </cell>
          <cell r="B402" t="str">
            <v>P004844</v>
          </cell>
          <cell r="C402">
            <v>4301051899</v>
          </cell>
          <cell r="D402">
            <v>4607091384246</v>
          </cell>
          <cell r="F402">
            <v>1.5</v>
          </cell>
          <cell r="G402">
            <v>6</v>
          </cell>
          <cell r="H402">
            <v>9</v>
          </cell>
          <cell r="I402">
            <v>9.5190000000000001</v>
          </cell>
          <cell r="J402">
            <v>64</v>
          </cell>
          <cell r="K402" t="str">
            <v>8</v>
          </cell>
          <cell r="L402" t="str">
            <v/>
          </cell>
          <cell r="M402" t="str">
            <v>СК3</v>
          </cell>
          <cell r="O402">
            <v>40</v>
          </cell>
          <cell r="P402" t="str">
            <v>Сосиски «Молочные для завтрака» Весовой п/а ТМ «Особый рецепт»</v>
          </cell>
          <cell r="U402" t="str">
            <v/>
          </cell>
          <cell r="V402" t="str">
            <v/>
          </cell>
          <cell r="W402" t="str">
            <v>кг</v>
          </cell>
          <cell r="X402">
            <v>0</v>
          </cell>
          <cell r="Y402">
            <v>0</v>
          </cell>
          <cell r="Z402" t="str">
            <v/>
          </cell>
          <cell r="AA402" t="str">
            <v/>
          </cell>
        </row>
        <row r="403">
          <cell r="A403" t="str">
            <v>SU002896</v>
          </cell>
          <cell r="B403" t="str">
            <v>P004848</v>
          </cell>
          <cell r="C403">
            <v>4301051901</v>
          </cell>
          <cell r="D403">
            <v>4680115881976</v>
          </cell>
          <cell r="F403">
            <v>1.5</v>
          </cell>
          <cell r="G403">
            <v>6</v>
          </cell>
          <cell r="H403">
            <v>9</v>
          </cell>
          <cell r="I403">
            <v>9.4350000000000005</v>
          </cell>
          <cell r="J403">
            <v>64</v>
          </cell>
          <cell r="K403" t="str">
            <v>8</v>
          </cell>
          <cell r="L403" t="str">
            <v/>
          </cell>
          <cell r="M403" t="str">
            <v>СК3</v>
          </cell>
          <cell r="O403">
            <v>40</v>
          </cell>
          <cell r="P403" t="str">
            <v>Сосиски «Сочные без свинины» Весовой п/а ТМ «Особый рецепт»</v>
          </cell>
          <cell r="U403" t="str">
            <v/>
          </cell>
          <cell r="V403" t="str">
            <v/>
          </cell>
          <cell r="W403" t="str">
            <v>кг</v>
          </cell>
          <cell r="X403">
            <v>0</v>
          </cell>
          <cell r="Y403">
            <v>0</v>
          </cell>
          <cell r="Z403" t="str">
            <v/>
          </cell>
          <cell r="AA403" t="str">
            <v/>
          </cell>
        </row>
        <row r="404">
          <cell r="A404" t="str">
            <v>SU002205</v>
          </cell>
          <cell r="B404" t="str">
            <v>P003969</v>
          </cell>
          <cell r="C404">
            <v>4301051660</v>
          </cell>
          <cell r="D404">
            <v>4607091384253</v>
          </cell>
          <cell r="F404">
            <v>0.4</v>
          </cell>
          <cell r="G404">
            <v>6</v>
          </cell>
          <cell r="H404">
            <v>2.4</v>
          </cell>
          <cell r="I404">
            <v>2.6640000000000001</v>
          </cell>
          <cell r="J404">
            <v>182</v>
          </cell>
          <cell r="K404" t="str">
            <v>14</v>
          </cell>
          <cell r="L404" t="str">
            <v/>
          </cell>
          <cell r="M404" t="str">
            <v>СК3</v>
          </cell>
          <cell r="O404">
            <v>40</v>
          </cell>
          <cell r="P404" t="str">
            <v>Сосиски «Молочные для завтрака» Фикс.вес 0,4 П/а мгс ТМ «Особый рецепт»</v>
          </cell>
          <cell r="U404" t="str">
            <v/>
          </cell>
          <cell r="V404" t="str">
            <v/>
          </cell>
          <cell r="W404" t="str">
            <v>кг</v>
          </cell>
          <cell r="X404">
            <v>0</v>
          </cell>
          <cell r="Y404">
            <v>0</v>
          </cell>
          <cell r="Z404" t="str">
            <v/>
          </cell>
          <cell r="AA404" t="str">
            <v/>
          </cell>
        </row>
        <row r="405">
          <cell r="P405" t="str">
            <v>Итого</v>
          </cell>
          <cell r="W405" t="str">
            <v>кор</v>
          </cell>
          <cell r="X405">
            <v>0</v>
          </cell>
          <cell r="Y405">
            <v>0</v>
          </cell>
          <cell r="Z405">
            <v>0</v>
          </cell>
        </row>
        <row r="406">
          <cell r="P406" t="str">
            <v>Итого</v>
          </cell>
          <cell r="W406" t="str">
            <v>кг</v>
          </cell>
          <cell r="X406">
            <v>0</v>
          </cell>
          <cell r="Y406">
            <v>0</v>
          </cell>
        </row>
        <row r="407">
          <cell r="A407" t="str">
            <v>Сардельки</v>
          </cell>
        </row>
        <row r="408">
          <cell r="A408" t="str">
            <v>SU002472</v>
          </cell>
          <cell r="B408" t="str">
            <v>P004846</v>
          </cell>
          <cell r="C408">
            <v>4301060441</v>
          </cell>
          <cell r="D408">
            <v>4607091389357</v>
          </cell>
          <cell r="F408">
            <v>1.5</v>
          </cell>
          <cell r="G408">
            <v>6</v>
          </cell>
          <cell r="H408">
            <v>9</v>
          </cell>
          <cell r="I408">
            <v>9.4350000000000005</v>
          </cell>
          <cell r="J408">
            <v>64</v>
          </cell>
          <cell r="K408" t="str">
            <v>8</v>
          </cell>
          <cell r="L408" t="str">
            <v/>
          </cell>
          <cell r="M408" t="str">
            <v>СК3</v>
          </cell>
          <cell r="O408">
            <v>40</v>
          </cell>
          <cell r="P408" t="str">
            <v>Сардельки «Левантские» Весовой п/а ТМ «Особый рецепт»</v>
          </cell>
          <cell r="U408" t="str">
            <v/>
          </cell>
          <cell r="V408" t="str">
            <v/>
          </cell>
          <cell r="W408" t="str">
            <v>кг</v>
          </cell>
          <cell r="X408">
            <v>0</v>
          </cell>
          <cell r="Y408">
            <v>0</v>
          </cell>
          <cell r="Z408" t="str">
            <v/>
          </cell>
          <cell r="AA408" t="str">
            <v/>
          </cell>
        </row>
        <row r="409">
          <cell r="P409" t="str">
            <v>Итого</v>
          </cell>
          <cell r="W409" t="str">
            <v>кор</v>
          </cell>
          <cell r="X409">
            <v>0</v>
          </cell>
          <cell r="Y409">
            <v>0</v>
          </cell>
          <cell r="Z409">
            <v>0</v>
          </cell>
        </row>
        <row r="410">
          <cell r="P410" t="str">
            <v>Итого</v>
          </cell>
          <cell r="W410" t="str">
            <v>кг</v>
          </cell>
          <cell r="X410">
            <v>0</v>
          </cell>
          <cell r="Y410">
            <v>0</v>
          </cell>
        </row>
        <row r="411">
          <cell r="A411" t="str">
            <v>Баварушка</v>
          </cell>
        </row>
        <row r="412">
          <cell r="A412" t="str">
            <v>Филейбургская</v>
          </cell>
        </row>
        <row r="413">
          <cell r="A413" t="str">
            <v>Копченые колбасы</v>
          </cell>
        </row>
        <row r="414">
          <cell r="A414" t="str">
            <v>SU002614</v>
          </cell>
          <cell r="B414" t="str">
            <v>P004898</v>
          </cell>
          <cell r="C414">
            <v>4301031405</v>
          </cell>
          <cell r="D414">
            <v>4680115886100</v>
          </cell>
          <cell r="F414">
            <v>0.9</v>
          </cell>
          <cell r="G414">
            <v>6</v>
          </cell>
          <cell r="H414">
            <v>5.4</v>
          </cell>
          <cell r="I414">
            <v>5.61</v>
          </cell>
          <cell r="J414">
            <v>132</v>
          </cell>
          <cell r="K414" t="str">
            <v>12</v>
          </cell>
          <cell r="L414" t="str">
            <v/>
          </cell>
          <cell r="M414" t="str">
            <v>СК2</v>
          </cell>
          <cell r="O414">
            <v>50</v>
          </cell>
          <cell r="P414" t="str">
            <v>Копченые колбасы «Салями Филейбургская зернистая» Весовой фиброуз ТМ «Баварушка»</v>
          </cell>
          <cell r="U414" t="str">
            <v/>
          </cell>
          <cell r="V414" t="str">
            <v/>
          </cell>
          <cell r="W414" t="str">
            <v>кг</v>
          </cell>
          <cell r="X414">
            <v>0</v>
          </cell>
          <cell r="Y414">
            <v>0</v>
          </cell>
          <cell r="Z414" t="str">
            <v/>
          </cell>
          <cell r="AA414" t="str">
            <v/>
          </cell>
        </row>
        <row r="415">
          <cell r="A415" t="str">
            <v>SU002615</v>
          </cell>
          <cell r="B415" t="str">
            <v>P004687</v>
          </cell>
          <cell r="C415">
            <v>4301031382</v>
          </cell>
          <cell r="D415">
            <v>4680115886117</v>
          </cell>
          <cell r="F415">
            <v>0.9</v>
          </cell>
          <cell r="G415">
            <v>6</v>
          </cell>
          <cell r="H415">
            <v>5.4</v>
          </cell>
          <cell r="I415">
            <v>5.61</v>
          </cell>
          <cell r="J415">
            <v>132</v>
          </cell>
          <cell r="K415" t="str">
            <v>12</v>
          </cell>
          <cell r="L415" t="str">
            <v/>
          </cell>
          <cell r="M415" t="str">
            <v>СК2</v>
          </cell>
          <cell r="O415">
            <v>50</v>
          </cell>
          <cell r="P415" t="str">
            <v>Копченые колбасы «Филейбургская с душистым чесноком» Весовой фиброуз ТМ «Баварушка»</v>
          </cell>
          <cell r="U415" t="str">
            <v/>
          </cell>
          <cell r="V415" t="str">
            <v/>
          </cell>
          <cell r="W415" t="str">
            <v>кг</v>
          </cell>
          <cell r="X415">
            <v>0</v>
          </cell>
          <cell r="Y415">
            <v>0</v>
          </cell>
          <cell r="Z415" t="str">
            <v/>
          </cell>
          <cell r="AA415" t="str">
            <v/>
          </cell>
        </row>
        <row r="416">
          <cell r="A416" t="str">
            <v>SU002615</v>
          </cell>
          <cell r="B416" t="str">
            <v>P004899</v>
          </cell>
          <cell r="C416">
            <v>4301031406</v>
          </cell>
          <cell r="D416">
            <v>4680115886117</v>
          </cell>
          <cell r="F416">
            <v>0.9</v>
          </cell>
          <cell r="G416">
            <v>6</v>
          </cell>
          <cell r="H416">
            <v>5.4</v>
          </cell>
          <cell r="I416">
            <v>5.61</v>
          </cell>
          <cell r="J416">
            <v>132</v>
          </cell>
          <cell r="K416" t="str">
            <v>12</v>
          </cell>
          <cell r="L416" t="str">
            <v/>
          </cell>
          <cell r="M416" t="str">
            <v>СК2</v>
          </cell>
          <cell r="O416">
            <v>50</v>
          </cell>
          <cell r="P416" t="str">
            <v>Копченые колбасы «Филейбургская с душистым чесноком» Весовой фиброуз ТМ «Баварушка»</v>
          </cell>
          <cell r="U416" t="str">
            <v/>
          </cell>
          <cell r="V416" t="str">
            <v/>
          </cell>
          <cell r="W416" t="str">
            <v>кг</v>
          </cell>
          <cell r="X416">
            <v>0</v>
          </cell>
          <cell r="Y416">
            <v>0</v>
          </cell>
          <cell r="Z416" t="str">
            <v/>
          </cell>
          <cell r="AA416" t="str">
            <v/>
          </cell>
        </row>
        <row r="417">
          <cell r="A417" t="str">
            <v>SU002613</v>
          </cell>
          <cell r="B417" t="str">
            <v>P004895</v>
          </cell>
          <cell r="C417">
            <v>4301031402</v>
          </cell>
          <cell r="D417">
            <v>4680115886124</v>
          </cell>
          <cell r="F417">
            <v>0.9</v>
          </cell>
          <cell r="G417">
            <v>6</v>
          </cell>
          <cell r="H417">
            <v>5.4</v>
          </cell>
          <cell r="I417">
            <v>5.61</v>
          </cell>
          <cell r="J417">
            <v>132</v>
          </cell>
          <cell r="K417" t="str">
            <v>12</v>
          </cell>
          <cell r="L417" t="str">
            <v/>
          </cell>
          <cell r="M417" t="str">
            <v>СК2</v>
          </cell>
          <cell r="O417">
            <v>50</v>
          </cell>
          <cell r="P417" t="str">
            <v>Копченые колбасы «Филейбургская с сочным окороком» Весовой фиброуз ТМ «Баварушка»</v>
          </cell>
          <cell r="U417" t="str">
            <v/>
          </cell>
          <cell r="V417" t="str">
            <v/>
          </cell>
          <cell r="W417" t="str">
            <v>кг</v>
          </cell>
          <cell r="X417">
            <v>0</v>
          </cell>
          <cell r="Y417">
            <v>0</v>
          </cell>
          <cell r="Z417" t="str">
            <v/>
          </cell>
          <cell r="AA417" t="str">
            <v/>
          </cell>
        </row>
        <row r="418">
          <cell r="A418" t="str">
            <v>SU003083</v>
          </cell>
          <cell r="B418" t="str">
            <v>P004543</v>
          </cell>
          <cell r="C418">
            <v>4301031366</v>
          </cell>
          <cell r="D418">
            <v>4680115883147</v>
          </cell>
          <cell r="F418">
            <v>0.28000000000000003</v>
          </cell>
          <cell r="G418">
            <v>6</v>
          </cell>
          <cell r="H418">
            <v>1.68</v>
          </cell>
          <cell r="I418">
            <v>1.81</v>
          </cell>
          <cell r="J418">
            <v>234</v>
          </cell>
          <cell r="K418" t="str">
            <v>18</v>
          </cell>
          <cell r="L418" t="str">
            <v/>
          </cell>
          <cell r="M418" t="str">
            <v>СК2</v>
          </cell>
          <cell r="O418">
            <v>50</v>
          </cell>
          <cell r="P418" t="str">
            <v>В/к колбасы «Салями Филейбургская зернистая» срез Фикс.вес 0,28 фиброуз ТМ «Баварушка»</v>
          </cell>
          <cell r="U418" t="str">
            <v/>
          </cell>
          <cell r="V418" t="str">
            <v/>
          </cell>
          <cell r="W418" t="str">
            <v>кг</v>
          </cell>
          <cell r="X418">
            <v>0</v>
          </cell>
          <cell r="Y418">
            <v>0</v>
          </cell>
          <cell r="Z418" t="str">
            <v/>
          </cell>
          <cell r="AA418" t="str">
            <v/>
          </cell>
        </row>
        <row r="419">
          <cell r="A419" t="str">
            <v>SU002538</v>
          </cell>
          <cell r="B419" t="str">
            <v>P004517</v>
          </cell>
          <cell r="C419">
            <v>4301031362</v>
          </cell>
          <cell r="D419">
            <v>4607091384338</v>
          </cell>
          <cell r="F419">
            <v>0.35</v>
          </cell>
          <cell r="G419">
            <v>6</v>
          </cell>
          <cell r="H419">
            <v>2.1</v>
          </cell>
          <cell r="I419">
            <v>2.23</v>
          </cell>
          <cell r="J419">
            <v>234</v>
          </cell>
          <cell r="K419" t="str">
            <v>18</v>
          </cell>
          <cell r="L419" t="str">
            <v/>
          </cell>
          <cell r="M419" t="str">
            <v>СК2</v>
          </cell>
          <cell r="O419">
            <v>50</v>
          </cell>
          <cell r="P419" t="str">
            <v>В/к колбасы Салями Филейбургская зернистая срез Филейбургская Фикс.вес 0,35 фиброуз Баварушка</v>
          </cell>
          <cell r="U419" t="str">
            <v/>
          </cell>
          <cell r="V419" t="str">
            <v/>
          </cell>
          <cell r="W419" t="str">
            <v>кг</v>
          </cell>
          <cell r="X419">
            <v>0</v>
          </cell>
          <cell r="Y419">
            <v>0</v>
          </cell>
          <cell r="Z419" t="str">
            <v/>
          </cell>
          <cell r="AA419" t="str">
            <v/>
          </cell>
        </row>
        <row r="420">
          <cell r="A420" t="str">
            <v>SU002602</v>
          </cell>
          <cell r="B420" t="str">
            <v>P004518</v>
          </cell>
          <cell r="C420">
            <v>4301031361</v>
          </cell>
          <cell r="D420">
            <v>4607091389524</v>
          </cell>
          <cell r="F420">
            <v>0.35</v>
          </cell>
          <cell r="G420">
            <v>6</v>
          </cell>
          <cell r="H420">
            <v>2.1</v>
          </cell>
          <cell r="I420">
            <v>2.23</v>
          </cell>
          <cell r="J420">
            <v>234</v>
          </cell>
          <cell r="K420" t="str">
            <v>18</v>
          </cell>
          <cell r="L420" t="str">
            <v/>
          </cell>
          <cell r="M420" t="str">
            <v>СК2</v>
          </cell>
          <cell r="O420">
            <v>50</v>
          </cell>
          <cell r="P420" t="str">
            <v>В/к колбасы Сервелат Филейбургский с ароматными пряностями срез Филейбургская Фикс.вес 0,35 фиброуз Баварушка</v>
          </cell>
          <cell r="U420" t="str">
            <v/>
          </cell>
          <cell r="V420" t="str">
            <v/>
          </cell>
          <cell r="W420" t="str">
            <v>кг</v>
          </cell>
          <cell r="X420">
            <v>0</v>
          </cell>
          <cell r="Y420">
            <v>0</v>
          </cell>
          <cell r="Z420" t="str">
            <v/>
          </cell>
          <cell r="AA420" t="str">
            <v/>
          </cell>
        </row>
        <row r="421">
          <cell r="A421" t="str">
            <v>SU003080</v>
          </cell>
          <cell r="B421" t="str">
            <v>P004525</v>
          </cell>
          <cell r="C421">
            <v>4301031364</v>
          </cell>
          <cell r="D421">
            <v>4680115883161</v>
          </cell>
          <cell r="F421">
            <v>0.28000000000000003</v>
          </cell>
          <cell r="G421">
            <v>6</v>
          </cell>
          <cell r="H421">
            <v>1.68</v>
          </cell>
          <cell r="I421">
            <v>1.81</v>
          </cell>
          <cell r="J421">
            <v>234</v>
          </cell>
          <cell r="K421" t="str">
            <v>18</v>
          </cell>
          <cell r="L421" t="str">
            <v/>
          </cell>
          <cell r="M421" t="str">
            <v>СК2</v>
          </cell>
          <cell r="O421">
            <v>50</v>
          </cell>
          <cell r="P421" t="str">
            <v>В/к колбасы «Сервелат Филейбургский с копченой грудинкой» срез Филейбургская Фикс.вес 0,28 фиброуз ТМ «Баварушка»</v>
          </cell>
          <cell r="U421" t="str">
            <v/>
          </cell>
          <cell r="V421" t="str">
            <v/>
          </cell>
          <cell r="W421" t="str">
            <v>кг</v>
          </cell>
          <cell r="X421">
            <v>0</v>
          </cell>
          <cell r="Y421">
            <v>0</v>
          </cell>
          <cell r="Z421" t="str">
            <v/>
          </cell>
          <cell r="AA421" t="str">
            <v/>
          </cell>
        </row>
        <row r="422">
          <cell r="A422" t="str">
            <v>SU002606</v>
          </cell>
          <cell r="B422" t="str">
            <v>P004521</v>
          </cell>
          <cell r="C422">
            <v>4301031358</v>
          </cell>
          <cell r="D422">
            <v>4607091389531</v>
          </cell>
          <cell r="F422">
            <v>0.35</v>
          </cell>
          <cell r="G422">
            <v>6</v>
          </cell>
          <cell r="H422">
            <v>2.1</v>
          </cell>
          <cell r="I422">
            <v>2.23</v>
          </cell>
          <cell r="J422">
            <v>234</v>
          </cell>
          <cell r="K422" t="str">
            <v>18</v>
          </cell>
          <cell r="L422" t="str">
            <v/>
          </cell>
          <cell r="M422" t="str">
            <v>СК2</v>
          </cell>
          <cell r="O422">
            <v>50</v>
          </cell>
          <cell r="P422" t="str">
            <v>В/к колбасы Сервелат Филейбургский с филе сочного окорока срез Филейбургская Фикс.вес 0,35 Фиброуз в/у Баварушка</v>
          </cell>
          <cell r="U422" t="str">
            <v/>
          </cell>
          <cell r="V422" t="str">
            <v/>
          </cell>
          <cell r="W422" t="str">
            <v>кг</v>
          </cell>
          <cell r="X422">
            <v>0</v>
          </cell>
          <cell r="Y422">
            <v>0</v>
          </cell>
          <cell r="Z422" t="str">
            <v/>
          </cell>
          <cell r="AA422" t="str">
            <v/>
          </cell>
        </row>
        <row r="423">
          <cell r="A423" t="str">
            <v>SU002603</v>
          </cell>
          <cell r="B423" t="str">
            <v>P004519</v>
          </cell>
          <cell r="C423">
            <v>4301031360</v>
          </cell>
          <cell r="D423">
            <v>4607091384345</v>
          </cell>
          <cell r="F423">
            <v>0.35</v>
          </cell>
          <cell r="G423">
            <v>6</v>
          </cell>
          <cell r="H423">
            <v>2.1</v>
          </cell>
          <cell r="I423">
            <v>2.23</v>
          </cell>
          <cell r="J423">
            <v>234</v>
          </cell>
          <cell r="K423" t="str">
            <v>18</v>
          </cell>
          <cell r="L423" t="str">
            <v/>
          </cell>
          <cell r="M423" t="str">
            <v>СК2</v>
          </cell>
          <cell r="O423">
            <v>50</v>
          </cell>
          <cell r="P423" t="str">
            <v>В/к колбасы Сервелат Филейбургский с копченой грудинкой срез Филейбургская Фикс.вес 0,35 фиброуз Баварушка</v>
          </cell>
          <cell r="U423" t="str">
            <v/>
          </cell>
          <cell r="V423" t="str">
            <v/>
          </cell>
          <cell r="W423" t="str">
            <v>кг</v>
          </cell>
          <cell r="X423">
            <v>0</v>
          </cell>
          <cell r="Y423">
            <v>0</v>
          </cell>
          <cell r="Z423" t="str">
            <v/>
          </cell>
          <cell r="AA423" t="str">
            <v/>
          </cell>
        </row>
        <row r="424">
          <cell r="P424" t="str">
            <v>Итого</v>
          </cell>
          <cell r="W424" t="str">
            <v>кор</v>
          </cell>
          <cell r="X424">
            <v>0</v>
          </cell>
          <cell r="Y424">
            <v>0</v>
          </cell>
          <cell r="Z424">
            <v>0</v>
          </cell>
        </row>
        <row r="425">
          <cell r="P425" t="str">
            <v>Итого</v>
          </cell>
          <cell r="W425" t="str">
            <v>кг</v>
          </cell>
          <cell r="X425">
            <v>0</v>
          </cell>
          <cell r="Y425">
            <v>0</v>
          </cell>
        </row>
        <row r="426">
          <cell r="A426" t="str">
            <v>Сосиски</v>
          </cell>
        </row>
        <row r="427">
          <cell r="A427" t="str">
            <v>SU002285</v>
          </cell>
          <cell r="B427" t="str">
            <v>P002969</v>
          </cell>
          <cell r="C427">
            <v>4301051284</v>
          </cell>
          <cell r="D427">
            <v>4607091384352</v>
          </cell>
          <cell r="F427">
            <v>0.6</v>
          </cell>
          <cell r="G427">
            <v>4</v>
          </cell>
          <cell r="H427">
            <v>2.4</v>
          </cell>
          <cell r="I427">
            <v>2.6459999999999999</v>
          </cell>
          <cell r="J427">
            <v>132</v>
          </cell>
          <cell r="K427" t="str">
            <v>12</v>
          </cell>
          <cell r="L427" t="str">
            <v/>
          </cell>
          <cell r="M427" t="str">
            <v>СК3</v>
          </cell>
          <cell r="O427">
            <v>45</v>
          </cell>
          <cell r="P427" t="str">
            <v>Сосиски Баварушки (со сливочным маслом ГОСТ 32261-2013) Филейбургская Фикс.вес 0,6 П/а мгс Баварушка</v>
          </cell>
          <cell r="U427" t="str">
            <v/>
          </cell>
          <cell r="V427" t="str">
            <v/>
          </cell>
          <cell r="W427" t="str">
            <v>кг</v>
          </cell>
          <cell r="X427">
            <v>0</v>
          </cell>
          <cell r="Y427">
            <v>0</v>
          </cell>
          <cell r="Z427" t="str">
            <v/>
          </cell>
          <cell r="AA427" t="str">
            <v/>
          </cell>
        </row>
        <row r="428">
          <cell r="A428" t="str">
            <v>SU002557</v>
          </cell>
          <cell r="B428" t="str">
            <v>P003318</v>
          </cell>
          <cell r="C428">
            <v>4301051431</v>
          </cell>
          <cell r="D428">
            <v>4607091389654</v>
          </cell>
          <cell r="F428">
            <v>0.33</v>
          </cell>
          <cell r="G428">
            <v>6</v>
          </cell>
          <cell r="H428">
            <v>1.98</v>
          </cell>
          <cell r="I428">
            <v>2.238</v>
          </cell>
          <cell r="J428">
            <v>182</v>
          </cell>
          <cell r="K428" t="str">
            <v>14</v>
          </cell>
          <cell r="L428" t="str">
            <v/>
          </cell>
          <cell r="M428" t="str">
            <v>СК3</v>
          </cell>
          <cell r="O428">
            <v>45</v>
          </cell>
          <cell r="P428" t="str">
            <v>Сосиски Баварушки (с грудкой ГОСТ 31962-2013) Филейбургская Фикс.вес 0,33 П/а мгс Баварушка</v>
          </cell>
          <cell r="U428" t="str">
            <v/>
          </cell>
          <cell r="V428" t="str">
            <v/>
          </cell>
          <cell r="W428" t="str">
            <v>кг</v>
          </cell>
          <cell r="X428">
            <v>0</v>
          </cell>
          <cell r="Y428">
            <v>0</v>
          </cell>
          <cell r="Z428" t="str">
            <v/>
          </cell>
          <cell r="AA428" t="str">
            <v/>
          </cell>
        </row>
        <row r="429">
          <cell r="P429" t="str">
            <v>Итого</v>
          </cell>
          <cell r="W429" t="str">
            <v>кор</v>
          </cell>
          <cell r="X429">
            <v>0</v>
          </cell>
          <cell r="Y429">
            <v>0</v>
          </cell>
          <cell r="Z429">
            <v>0</v>
          </cell>
        </row>
        <row r="430">
          <cell r="P430" t="str">
            <v>Итого</v>
          </cell>
          <cell r="W430" t="str">
            <v>кг</v>
          </cell>
          <cell r="X430">
            <v>0</v>
          </cell>
          <cell r="Y430">
            <v>0</v>
          </cell>
        </row>
        <row r="431">
          <cell r="A431" t="str">
            <v>Балыкбургская</v>
          </cell>
        </row>
        <row r="432">
          <cell r="A432" t="str">
            <v>Ветчины</v>
          </cell>
        </row>
        <row r="433">
          <cell r="A433" t="str">
            <v>SU003500</v>
          </cell>
          <cell r="B433" t="str">
            <v>P004400</v>
          </cell>
          <cell r="C433">
            <v>4301020319</v>
          </cell>
          <cell r="D433">
            <v>4680115885240</v>
          </cell>
          <cell r="F433">
            <v>0.35</v>
          </cell>
          <cell r="G433">
            <v>6</v>
          </cell>
          <cell r="H433">
            <v>2.1</v>
          </cell>
          <cell r="I433">
            <v>2.31</v>
          </cell>
          <cell r="J433">
            <v>182</v>
          </cell>
          <cell r="K433" t="str">
            <v>14</v>
          </cell>
          <cell r="L433" t="str">
            <v/>
          </cell>
          <cell r="M433" t="str">
            <v>СК2</v>
          </cell>
          <cell r="O433">
            <v>40</v>
          </cell>
          <cell r="P433" t="str">
            <v>Ветчины «Балыкбургская» срез Фикс.вес 0,35 айцел в/у ТМ «Баварушка»</v>
          </cell>
          <cell r="U433" t="str">
            <v/>
          </cell>
          <cell r="V433" t="str">
            <v/>
          </cell>
          <cell r="W433" t="str">
            <v>кг</v>
          </cell>
          <cell r="X433">
            <v>0</v>
          </cell>
          <cell r="Y433">
            <v>0</v>
          </cell>
          <cell r="Z433" t="str">
            <v/>
          </cell>
          <cell r="AA433" t="str">
            <v/>
          </cell>
        </row>
        <row r="434">
          <cell r="A434" t="str">
            <v>SU002319</v>
          </cell>
          <cell r="B434" t="str">
            <v>P004389</v>
          </cell>
          <cell r="C434">
            <v>4301020315</v>
          </cell>
          <cell r="D434">
            <v>4607091389364</v>
          </cell>
          <cell r="F434">
            <v>0.42</v>
          </cell>
          <cell r="G434">
            <v>6</v>
          </cell>
          <cell r="H434">
            <v>2.52</v>
          </cell>
          <cell r="I434">
            <v>2.73</v>
          </cell>
          <cell r="J434">
            <v>182</v>
          </cell>
          <cell r="K434" t="str">
            <v>14</v>
          </cell>
          <cell r="L434" t="str">
            <v/>
          </cell>
          <cell r="M434" t="str">
            <v>СК2</v>
          </cell>
          <cell r="O434">
            <v>40</v>
          </cell>
          <cell r="P434" t="str">
            <v>Ветчины Балыкбургская срез Балыкбургская Фикс.вес 0,42 Фиброуз в/у Баварушка</v>
          </cell>
          <cell r="U434" t="str">
            <v/>
          </cell>
          <cell r="V434" t="str">
            <v/>
          </cell>
          <cell r="W434" t="str">
            <v>кг</v>
          </cell>
          <cell r="X434">
            <v>0</v>
          </cell>
          <cell r="Y434">
            <v>0</v>
          </cell>
          <cell r="Z434" t="str">
            <v/>
          </cell>
          <cell r="AA434" t="str">
            <v/>
          </cell>
        </row>
        <row r="435">
          <cell r="P435" t="str">
            <v>Итого</v>
          </cell>
          <cell r="W435" t="str">
            <v>кор</v>
          </cell>
          <cell r="X435">
            <v>0</v>
          </cell>
          <cell r="Y435">
            <v>0</v>
          </cell>
          <cell r="Z435">
            <v>0</v>
          </cell>
        </row>
        <row r="436">
          <cell r="P436" t="str">
            <v>Итого</v>
          </cell>
          <cell r="W436" t="str">
            <v>кг</v>
          </cell>
          <cell r="X436">
            <v>0</v>
          </cell>
          <cell r="Y436">
            <v>0</v>
          </cell>
        </row>
        <row r="437">
          <cell r="A437" t="str">
            <v>Копченые колбасы</v>
          </cell>
        </row>
        <row r="438">
          <cell r="A438" t="str">
            <v>SU002612</v>
          </cell>
          <cell r="B438" t="str">
            <v>P004896</v>
          </cell>
          <cell r="C438">
            <v>4301031403</v>
          </cell>
          <cell r="D438">
            <v>4680115886094</v>
          </cell>
          <cell r="F438">
            <v>0.9</v>
          </cell>
          <cell r="G438">
            <v>6</v>
          </cell>
          <cell r="H438">
            <v>5.4</v>
          </cell>
          <cell r="I438">
            <v>5.61</v>
          </cell>
          <cell r="J438">
            <v>132</v>
          </cell>
          <cell r="K438" t="str">
            <v>12</v>
          </cell>
          <cell r="L438" t="str">
            <v/>
          </cell>
          <cell r="M438" t="str">
            <v>СК1</v>
          </cell>
          <cell r="O438">
            <v>50</v>
          </cell>
          <cell r="P438" t="str">
            <v>Копченые колбасы «Балыкбургская» Весовой фиброуз ТМ «Баварушка»</v>
          </cell>
          <cell r="U438" t="str">
            <v/>
          </cell>
          <cell r="V438" t="str">
            <v/>
          </cell>
          <cell r="W438" t="str">
            <v>кг</v>
          </cell>
          <cell r="X438">
            <v>0</v>
          </cell>
          <cell r="Y438">
            <v>0</v>
          </cell>
          <cell r="Z438" t="str">
            <v/>
          </cell>
          <cell r="AA438" t="str">
            <v/>
          </cell>
        </row>
        <row r="439">
          <cell r="A439" t="str">
            <v>SU002545</v>
          </cell>
          <cell r="B439" t="str">
            <v>P004516</v>
          </cell>
          <cell r="C439">
            <v>4301031363</v>
          </cell>
          <cell r="D439">
            <v>4607091389425</v>
          </cell>
          <cell r="F439">
            <v>0.35</v>
          </cell>
          <cell r="G439">
            <v>6</v>
          </cell>
          <cell r="H439">
            <v>2.1</v>
          </cell>
          <cell r="I439">
            <v>2.23</v>
          </cell>
          <cell r="J439">
            <v>234</v>
          </cell>
          <cell r="K439" t="str">
            <v>18</v>
          </cell>
          <cell r="L439" t="str">
            <v/>
          </cell>
          <cell r="M439" t="str">
            <v>СК2</v>
          </cell>
          <cell r="O439">
            <v>50</v>
          </cell>
          <cell r="P439" t="str">
            <v>В/к колбасы «Балыкбургская рубленая» Фикс.вес 0,35 фиброуз в/у срез ТМ «Баварушка»</v>
          </cell>
          <cell r="U439" t="str">
            <v/>
          </cell>
          <cell r="V439" t="str">
            <v/>
          </cell>
          <cell r="W439" t="str">
            <v>кг</v>
          </cell>
          <cell r="X439">
            <v>0</v>
          </cell>
          <cell r="Y439">
            <v>0</v>
          </cell>
          <cell r="Z439" t="str">
            <v/>
          </cell>
          <cell r="AA439" t="str">
            <v/>
          </cell>
        </row>
        <row r="440">
          <cell r="A440" t="str">
            <v>SU002726</v>
          </cell>
          <cell r="B440" t="str">
            <v>P004546</v>
          </cell>
          <cell r="C440">
            <v>4301031373</v>
          </cell>
          <cell r="D440">
            <v>4680115880771</v>
          </cell>
          <cell r="F440">
            <v>0.28000000000000003</v>
          </cell>
          <cell r="G440">
            <v>6</v>
          </cell>
          <cell r="H440">
            <v>1.68</v>
          </cell>
          <cell r="I440">
            <v>1.81</v>
          </cell>
          <cell r="J440">
            <v>234</v>
          </cell>
          <cell r="K440" t="str">
            <v>18</v>
          </cell>
          <cell r="L440" t="str">
            <v/>
          </cell>
          <cell r="M440" t="str">
            <v>СК2</v>
          </cell>
          <cell r="O440">
            <v>50</v>
          </cell>
          <cell r="P440" t="str">
            <v>В/к колбасы Балыкбургская с копченым балыком срез Балыкбургская Фикс.вес 0,28 фиброуз в/у Баварушка</v>
          </cell>
          <cell r="U440" t="str">
            <v/>
          </cell>
          <cell r="V440" t="str">
            <v/>
          </cell>
          <cell r="W440" t="str">
            <v>кг</v>
          </cell>
          <cell r="X440">
            <v>0</v>
          </cell>
          <cell r="Y440">
            <v>0</v>
          </cell>
          <cell r="Z440" t="str">
            <v/>
          </cell>
          <cell r="AA440" t="str">
            <v/>
          </cell>
        </row>
        <row r="441">
          <cell r="A441" t="str">
            <v>SU002604</v>
          </cell>
          <cell r="B441" t="str">
            <v>P004520</v>
          </cell>
          <cell r="C441">
            <v>4301031359</v>
          </cell>
          <cell r="D441">
            <v>4607091389500</v>
          </cell>
          <cell r="F441">
            <v>0.35</v>
          </cell>
          <cell r="G441">
            <v>6</v>
          </cell>
          <cell r="H441">
            <v>2.1</v>
          </cell>
          <cell r="I441">
            <v>2.23</v>
          </cell>
          <cell r="J441">
            <v>234</v>
          </cell>
          <cell r="K441" t="str">
            <v>18</v>
          </cell>
          <cell r="L441" t="str">
            <v/>
          </cell>
          <cell r="M441" t="str">
            <v>СК2</v>
          </cell>
          <cell r="O441">
            <v>50</v>
          </cell>
          <cell r="P441" t="str">
            <v>В/к колбасы Балыкбургская с копченым балыком срез Балыкбургская Фикс.вес 0,35 фиброуз в/у Баварушка</v>
          </cell>
          <cell r="U441" t="str">
            <v/>
          </cell>
          <cell r="V441" t="str">
            <v/>
          </cell>
          <cell r="W441" t="str">
            <v>кг</v>
          </cell>
          <cell r="X441">
            <v>0</v>
          </cell>
          <cell r="Y441">
            <v>0</v>
          </cell>
          <cell r="Z441" t="str">
            <v/>
          </cell>
          <cell r="AA441" t="str">
            <v/>
          </cell>
        </row>
        <row r="442">
          <cell r="P442" t="str">
            <v>Итого</v>
          </cell>
          <cell r="W442" t="str">
            <v>кор</v>
          </cell>
          <cell r="X442">
            <v>0</v>
          </cell>
          <cell r="Y442">
            <v>0</v>
          </cell>
          <cell r="Z442">
            <v>0</v>
          </cell>
        </row>
        <row r="443">
          <cell r="P443" t="str">
            <v>Итого</v>
          </cell>
          <cell r="W443" t="str">
            <v>кг</v>
          </cell>
          <cell r="X443">
            <v>0</v>
          </cell>
          <cell r="Y443">
            <v>0</v>
          </cell>
        </row>
        <row r="444">
          <cell r="A444" t="str">
            <v>Краковюрст</v>
          </cell>
        </row>
        <row r="445">
          <cell r="A445" t="str">
            <v>Копченые колбасы</v>
          </cell>
        </row>
        <row r="446">
          <cell r="A446" t="str">
            <v>SU003342</v>
          </cell>
          <cell r="B446" t="str">
            <v>P004452</v>
          </cell>
          <cell r="C446">
            <v>4301031347</v>
          </cell>
          <cell r="D446">
            <v>4680115885110</v>
          </cell>
          <cell r="F446">
            <v>0.2</v>
          </cell>
          <cell r="G446">
            <v>6</v>
          </cell>
          <cell r="H446">
            <v>1.2</v>
          </cell>
          <cell r="I446">
            <v>2.1</v>
          </cell>
          <cell r="J446">
            <v>182</v>
          </cell>
          <cell r="K446" t="str">
            <v>14</v>
          </cell>
          <cell r="L446" t="str">
            <v/>
          </cell>
          <cell r="M446" t="str">
            <v>СК2</v>
          </cell>
          <cell r="O446">
            <v>50</v>
          </cell>
          <cell r="P446" t="str">
            <v>Копченые колбасы «Краковюрст с изысканными пряностями копченые» ф/в 0,2 NDX ТМ «Баварушка»</v>
          </cell>
          <cell r="U446" t="str">
            <v/>
          </cell>
          <cell r="V446" t="str">
            <v/>
          </cell>
          <cell r="W446" t="str">
            <v>кг</v>
          </cell>
          <cell r="X446">
            <v>0</v>
          </cell>
          <cell r="Y446">
            <v>0</v>
          </cell>
          <cell r="Z446" t="str">
            <v/>
          </cell>
          <cell r="AA446" t="str">
            <v/>
          </cell>
        </row>
        <row r="447">
          <cell r="P447" t="str">
            <v>Итого</v>
          </cell>
          <cell r="W447" t="str">
            <v>кор</v>
          </cell>
          <cell r="X447">
            <v>0</v>
          </cell>
          <cell r="Y447">
            <v>0</v>
          </cell>
          <cell r="Z447">
            <v>0</v>
          </cell>
        </row>
        <row r="448">
          <cell r="P448" t="str">
            <v>Итого</v>
          </cell>
          <cell r="W448" t="str">
            <v>кг</v>
          </cell>
          <cell r="X448">
            <v>0</v>
          </cell>
          <cell r="Y448">
            <v>0</v>
          </cell>
        </row>
        <row r="449">
          <cell r="A449" t="str">
            <v>Бюргерсы</v>
          </cell>
        </row>
        <row r="450">
          <cell r="A450" t="str">
            <v>Копченые колбасы</v>
          </cell>
        </row>
        <row r="451">
          <cell r="A451" t="str">
            <v>SU003132</v>
          </cell>
          <cell r="B451" t="str">
            <v>P003718</v>
          </cell>
          <cell r="C451">
            <v>4301031261</v>
          </cell>
          <cell r="D451">
            <v>4680115885103</v>
          </cell>
          <cell r="F451">
            <v>0.27</v>
          </cell>
          <cell r="G451">
            <v>6</v>
          </cell>
          <cell r="H451">
            <v>1.62</v>
          </cell>
          <cell r="I451">
            <v>1.8</v>
          </cell>
          <cell r="J451">
            <v>182</v>
          </cell>
          <cell r="K451" t="str">
            <v>14</v>
          </cell>
          <cell r="L451" t="str">
            <v/>
          </cell>
          <cell r="M451" t="str">
            <v>СК2</v>
          </cell>
          <cell r="O451">
            <v>40</v>
          </cell>
          <cell r="P451" t="str">
            <v>П/к колбасы «Колбаски Бюргерсы с сыром» ф/в 0,27 н/о ТМ «Баварушка»</v>
          </cell>
          <cell r="U451" t="str">
            <v/>
          </cell>
          <cell r="V451" t="str">
            <v/>
          </cell>
          <cell r="W451" t="str">
            <v>кг</v>
          </cell>
          <cell r="X451">
            <v>0</v>
          </cell>
          <cell r="Y451">
            <v>0</v>
          </cell>
          <cell r="Z451" t="str">
            <v/>
          </cell>
          <cell r="AA451" t="str">
            <v/>
          </cell>
        </row>
        <row r="452">
          <cell r="P452" t="str">
            <v>Итого</v>
          </cell>
          <cell r="W452" t="str">
            <v>кор</v>
          </cell>
          <cell r="X452">
            <v>0</v>
          </cell>
          <cell r="Y452">
            <v>0</v>
          </cell>
          <cell r="Z452">
            <v>0</v>
          </cell>
        </row>
        <row r="453">
          <cell r="P453" t="str">
            <v>Итого</v>
          </cell>
          <cell r="W453" t="str">
            <v>кг</v>
          </cell>
          <cell r="X453">
            <v>0</v>
          </cell>
          <cell r="Y453">
            <v>0</v>
          </cell>
        </row>
        <row r="454">
          <cell r="A454" t="str">
            <v>Дугушка</v>
          </cell>
        </row>
        <row r="455">
          <cell r="A455" t="str">
            <v>Дугушка</v>
          </cell>
        </row>
        <row r="456">
          <cell r="A456" t="str">
            <v>Вареные колбасы</v>
          </cell>
        </row>
        <row r="457">
          <cell r="A457" t="str">
            <v>SU002011</v>
          </cell>
          <cell r="B457" t="str">
            <v>P004028</v>
          </cell>
          <cell r="C457">
            <v>4301011795</v>
          </cell>
          <cell r="D457">
            <v>4607091389067</v>
          </cell>
          <cell r="F457">
            <v>0.88</v>
          </cell>
          <cell r="G457">
            <v>6</v>
          </cell>
          <cell r="H457">
            <v>5.28</v>
          </cell>
          <cell r="I457">
            <v>5.64</v>
          </cell>
          <cell r="J457">
            <v>104</v>
          </cell>
          <cell r="K457" t="str">
            <v>8</v>
          </cell>
          <cell r="L457" t="str">
            <v/>
          </cell>
          <cell r="M457" t="str">
            <v>СК1</v>
          </cell>
          <cell r="O457">
            <v>60</v>
          </cell>
          <cell r="P457" t="str">
            <v>Вареные колбасы Докторская ГОСТ Дугушка Весовые Вектор Дугушка</v>
          </cell>
          <cell r="U457" t="str">
            <v/>
          </cell>
          <cell r="V457" t="str">
            <v/>
          </cell>
          <cell r="W457" t="str">
            <v>кг</v>
          </cell>
          <cell r="X457">
            <v>0</v>
          </cell>
          <cell r="Y457">
            <v>0</v>
          </cell>
          <cell r="Z457" t="str">
            <v/>
          </cell>
          <cell r="AA457" t="str">
            <v/>
          </cell>
        </row>
        <row r="458">
          <cell r="A458" t="str">
            <v>SU002182</v>
          </cell>
          <cell r="B458" t="str">
            <v>P004406</v>
          </cell>
          <cell r="C458">
            <v>4301011961</v>
          </cell>
          <cell r="D458">
            <v>4680115885271</v>
          </cell>
          <cell r="F458">
            <v>0.88</v>
          </cell>
          <cell r="G458">
            <v>6</v>
          </cell>
          <cell r="H458">
            <v>5.28</v>
          </cell>
          <cell r="I458">
            <v>5.64</v>
          </cell>
          <cell r="J458">
            <v>104</v>
          </cell>
          <cell r="K458" t="str">
            <v>8</v>
          </cell>
          <cell r="L458" t="str">
            <v/>
          </cell>
          <cell r="M458" t="str">
            <v>СК1</v>
          </cell>
          <cell r="O458">
            <v>60</v>
          </cell>
          <cell r="P458" t="str">
            <v>Вареные колбасы «Дугушка со шпиком» Весовой Вектор ТМ «Дугушка»</v>
          </cell>
          <cell r="U458" t="str">
            <v/>
          </cell>
          <cell r="V458" t="str">
            <v/>
          </cell>
          <cell r="W458" t="str">
            <v>кг</v>
          </cell>
          <cell r="X458">
            <v>0</v>
          </cell>
          <cell r="Y458">
            <v>0</v>
          </cell>
          <cell r="Z458" t="str">
            <v/>
          </cell>
          <cell r="AA458" t="str">
            <v/>
          </cell>
        </row>
        <row r="459">
          <cell r="A459" t="str">
            <v>SU002634</v>
          </cell>
          <cell r="B459" t="str">
            <v>P002989</v>
          </cell>
          <cell r="C459">
            <v>4301011376</v>
          </cell>
          <cell r="D459">
            <v>4680115885226</v>
          </cell>
          <cell r="F459">
            <v>0.88</v>
          </cell>
          <cell r="G459">
            <v>6</v>
          </cell>
          <cell r="H459">
            <v>5.28</v>
          </cell>
          <cell r="I459">
            <v>5.64</v>
          </cell>
          <cell r="J459">
            <v>104</v>
          </cell>
          <cell r="K459" t="str">
            <v>8</v>
          </cell>
          <cell r="L459" t="str">
            <v/>
          </cell>
          <cell r="M459" t="str">
            <v>СК3</v>
          </cell>
          <cell r="O459">
            <v>60</v>
          </cell>
          <cell r="P459" t="str">
            <v>Вареные колбасы «Дугушка Стародворская» Вес п/а ТМ «Дугушка»</v>
          </cell>
          <cell r="U459" t="str">
            <v/>
          </cell>
          <cell r="V459" t="str">
            <v/>
          </cell>
          <cell r="W459" t="str">
            <v>кг</v>
          </cell>
          <cell r="X459">
            <v>0</v>
          </cell>
          <cell r="Y459">
            <v>0</v>
          </cell>
          <cell r="Z459" t="str">
            <v/>
          </cell>
          <cell r="AA459" t="str">
            <v/>
          </cell>
        </row>
        <row r="460">
          <cell r="A460" t="str">
            <v>SU002998</v>
          </cell>
          <cell r="B460" t="str">
            <v>P004033</v>
          </cell>
          <cell r="C460">
            <v>4301011774</v>
          </cell>
          <cell r="D460">
            <v>4680115884502</v>
          </cell>
          <cell r="F460">
            <v>0.88</v>
          </cell>
          <cell r="G460">
            <v>6</v>
          </cell>
          <cell r="H460">
            <v>5.28</v>
          </cell>
          <cell r="I460">
            <v>5.64</v>
          </cell>
          <cell r="J460">
            <v>104</v>
          </cell>
          <cell r="K460" t="str">
            <v>8</v>
          </cell>
          <cell r="L460" t="str">
            <v/>
          </cell>
          <cell r="M460" t="str">
            <v>СК1</v>
          </cell>
          <cell r="O460">
            <v>60</v>
          </cell>
          <cell r="P460" t="str">
            <v>Вареные колбасы «Молочная ГОСТ» Весовой п/а ТМ «Дугушка»</v>
          </cell>
          <cell r="U460" t="str">
            <v/>
          </cell>
          <cell r="V460" t="str">
            <v/>
          </cell>
          <cell r="W460" t="str">
            <v>кг</v>
          </cell>
          <cell r="X460">
            <v>0</v>
          </cell>
          <cell r="Y460">
            <v>0</v>
          </cell>
          <cell r="Z460" t="str">
            <v/>
          </cell>
          <cell r="AA460" t="str">
            <v/>
          </cell>
        </row>
        <row r="461">
          <cell r="A461" t="str">
            <v>SU002010</v>
          </cell>
          <cell r="B461" t="str">
            <v>P004030</v>
          </cell>
          <cell r="C461">
            <v>4301011771</v>
          </cell>
          <cell r="D461">
            <v>4607091389104</v>
          </cell>
          <cell r="F461">
            <v>0.88</v>
          </cell>
          <cell r="G461">
            <v>6</v>
          </cell>
          <cell r="H461">
            <v>5.28</v>
          </cell>
          <cell r="I461">
            <v>5.64</v>
          </cell>
          <cell r="J461">
            <v>104</v>
          </cell>
          <cell r="K461" t="str">
            <v>8</v>
          </cell>
          <cell r="L461" t="str">
            <v/>
          </cell>
          <cell r="M461" t="str">
            <v>СК1</v>
          </cell>
          <cell r="O461">
            <v>60</v>
          </cell>
          <cell r="P461" t="str">
            <v>Вареные колбасы «Молочная Дугушка» Весовые Вектор ТМ «Дугушка»</v>
          </cell>
          <cell r="U461" t="str">
            <v/>
          </cell>
          <cell r="V461" t="str">
            <v/>
          </cell>
          <cell r="W461" t="str">
            <v>кг</v>
          </cell>
          <cell r="X461">
            <v>0</v>
          </cell>
          <cell r="Y461">
            <v>0</v>
          </cell>
          <cell r="Z461" t="str">
            <v/>
          </cell>
          <cell r="AA461" t="str">
            <v/>
          </cell>
        </row>
        <row r="462">
          <cell r="A462" t="str">
            <v>SU002999</v>
          </cell>
          <cell r="B462" t="str">
            <v>P004045</v>
          </cell>
          <cell r="C462">
            <v>4301011799</v>
          </cell>
          <cell r="D462">
            <v>4680115884519</v>
          </cell>
          <cell r="F462">
            <v>0.88</v>
          </cell>
          <cell r="G462">
            <v>6</v>
          </cell>
          <cell r="H462">
            <v>5.28</v>
          </cell>
          <cell r="I462">
            <v>5.64</v>
          </cell>
          <cell r="J462">
            <v>104</v>
          </cell>
          <cell r="K462" t="str">
            <v>8</v>
          </cell>
          <cell r="L462" t="str">
            <v/>
          </cell>
          <cell r="M462" t="str">
            <v>СК3</v>
          </cell>
          <cell r="O462">
            <v>60</v>
          </cell>
          <cell r="P462" t="str">
            <v>Вареные колбасы «Русская ГОСТ» Весовой п/а ТМ «Дугушка»</v>
          </cell>
          <cell r="U462" t="str">
            <v/>
          </cell>
          <cell r="V462" t="str">
            <v/>
          </cell>
          <cell r="W462" t="str">
            <v>кг</v>
          </cell>
          <cell r="X462">
            <v>0</v>
          </cell>
          <cell r="Y462">
            <v>0</v>
          </cell>
          <cell r="Z462" t="str">
            <v/>
          </cell>
          <cell r="AA462" t="str">
            <v/>
          </cell>
        </row>
        <row r="463">
          <cell r="A463" t="str">
            <v>SU003847</v>
          </cell>
          <cell r="B463" t="str">
            <v>P004917</v>
          </cell>
          <cell r="C463">
            <v>4301012125</v>
          </cell>
          <cell r="D463">
            <v>4680115886391</v>
          </cell>
          <cell r="F463">
            <v>0.4</v>
          </cell>
          <cell r="G463">
            <v>6</v>
          </cell>
          <cell r="H463">
            <v>2.4</v>
          </cell>
          <cell r="I463">
            <v>2.58</v>
          </cell>
          <cell r="J463">
            <v>182</v>
          </cell>
          <cell r="K463" t="str">
            <v>14</v>
          </cell>
          <cell r="L463" t="str">
            <v/>
          </cell>
          <cell r="M463" t="str">
            <v>СК3</v>
          </cell>
          <cell r="O463">
            <v>60</v>
          </cell>
          <cell r="P463" t="str">
            <v>Вареные колбасы «Докторская» ГОСТ 23670-2019 Фикс.вес 0,4 полиамид ТМ «Стародворье»</v>
          </cell>
          <cell r="U463" t="str">
            <v/>
          </cell>
          <cell r="V463" t="str">
            <v/>
          </cell>
          <cell r="W463" t="str">
            <v>кг</v>
          </cell>
          <cell r="X463">
            <v>0</v>
          </cell>
          <cell r="Y463">
            <v>0</v>
          </cell>
          <cell r="Z463" t="str">
            <v/>
          </cell>
          <cell r="AA463" t="str">
            <v/>
          </cell>
        </row>
        <row r="464">
          <cell r="A464" t="str">
            <v>SU002632</v>
          </cell>
          <cell r="B464" t="str">
            <v>P004043</v>
          </cell>
          <cell r="C464">
            <v>4301011778</v>
          </cell>
          <cell r="D464">
            <v>4680115880603</v>
          </cell>
          <cell r="F464">
            <v>0.6</v>
          </cell>
          <cell r="G464">
            <v>6</v>
          </cell>
          <cell r="H464">
            <v>3.6</v>
          </cell>
          <cell r="I464">
            <v>3.81</v>
          </cell>
          <cell r="J464">
            <v>132</v>
          </cell>
          <cell r="K464" t="str">
            <v>12</v>
          </cell>
          <cell r="L464" t="str">
            <v/>
          </cell>
          <cell r="M464" t="str">
            <v>СК1</v>
          </cell>
          <cell r="O464">
            <v>60</v>
          </cell>
          <cell r="P464" t="str">
            <v>Вареные колбасы «Докторская ГОСТ» Фикс.вес 0,6 Вектор ТМ «Дугушка»</v>
          </cell>
          <cell r="U464" t="str">
            <v/>
          </cell>
          <cell r="V464" t="str">
            <v/>
          </cell>
          <cell r="W464" t="str">
            <v>кг</v>
          </cell>
          <cell r="X464">
            <v>0</v>
          </cell>
          <cell r="Y464">
            <v>0</v>
          </cell>
          <cell r="Z464" t="str">
            <v/>
          </cell>
          <cell r="AA464" t="str">
            <v/>
          </cell>
        </row>
        <row r="465">
          <cell r="A465" t="str">
            <v>SU002632</v>
          </cell>
          <cell r="B465" t="str">
            <v>P004689</v>
          </cell>
          <cell r="C465">
            <v>4301012035</v>
          </cell>
          <cell r="D465">
            <v>4680115880603</v>
          </cell>
          <cell r="F465">
            <v>0.6</v>
          </cell>
          <cell r="G465">
            <v>8</v>
          </cell>
          <cell r="H465">
            <v>4.8</v>
          </cell>
          <cell r="I465">
            <v>6.93</v>
          </cell>
          <cell r="J465">
            <v>132</v>
          </cell>
          <cell r="K465" t="str">
            <v>12</v>
          </cell>
          <cell r="L465" t="str">
            <v/>
          </cell>
          <cell r="M465" t="str">
            <v>СК1</v>
          </cell>
          <cell r="O465">
            <v>60</v>
          </cell>
          <cell r="P465" t="str">
            <v>Вареные колбасы «Докторская ГОСТ» Фикс.вес 0,6 п/а ТМ «Дугушка»</v>
          </cell>
          <cell r="U465" t="str">
            <v/>
          </cell>
          <cell r="V465" t="str">
            <v/>
          </cell>
          <cell r="W465" t="str">
            <v>кг</v>
          </cell>
          <cell r="X465">
            <v>0</v>
          </cell>
          <cell r="Y465">
            <v>0</v>
          </cell>
          <cell r="Z465" t="str">
            <v/>
          </cell>
          <cell r="AA465" t="str">
            <v/>
          </cell>
        </row>
        <row r="466">
          <cell r="A466" t="str">
            <v>SU002635</v>
          </cell>
          <cell r="B466" t="str">
            <v>P004690</v>
          </cell>
          <cell r="C466">
            <v>4301012036</v>
          </cell>
          <cell r="D466">
            <v>4680115882782</v>
          </cell>
          <cell r="F466">
            <v>0.6</v>
          </cell>
          <cell r="G466">
            <v>8</v>
          </cell>
          <cell r="H466">
            <v>4.8</v>
          </cell>
          <cell r="I466">
            <v>6.96</v>
          </cell>
          <cell r="J466">
            <v>120</v>
          </cell>
          <cell r="K466" t="str">
            <v>12</v>
          </cell>
          <cell r="L466" t="str">
            <v/>
          </cell>
          <cell r="M466" t="str">
            <v>СК1</v>
          </cell>
          <cell r="O466">
            <v>60</v>
          </cell>
          <cell r="P466" t="str">
            <v>Вареные колбасы «Дугушка со шпиком» Фикс.вес 0,6 П/а ТМ «Дугушка»</v>
          </cell>
          <cell r="U466" t="str">
            <v/>
          </cell>
          <cell r="V466" t="str">
            <v/>
          </cell>
          <cell r="W466" t="str">
            <v>кг</v>
          </cell>
          <cell r="X466">
            <v>0</v>
          </cell>
          <cell r="Y466">
            <v>0</v>
          </cell>
          <cell r="Z466" t="str">
            <v/>
          </cell>
          <cell r="AA466" t="str">
            <v/>
          </cell>
        </row>
        <row r="467">
          <cell r="A467" t="str">
            <v>SU003786</v>
          </cell>
          <cell r="B467" t="str">
            <v>P004752</v>
          </cell>
          <cell r="C467">
            <v>4301012050</v>
          </cell>
          <cell r="D467">
            <v>4680115885479</v>
          </cell>
          <cell r="F467">
            <v>0.4</v>
          </cell>
          <cell r="G467">
            <v>6</v>
          </cell>
          <cell r="H467">
            <v>2.4</v>
          </cell>
          <cell r="I467">
            <v>2.58</v>
          </cell>
          <cell r="J467">
            <v>182</v>
          </cell>
          <cell r="K467" t="str">
            <v>14</v>
          </cell>
          <cell r="L467" t="str">
            <v/>
          </cell>
          <cell r="M467" t="str">
            <v>СК1</v>
          </cell>
          <cell r="O467">
            <v>60</v>
          </cell>
          <cell r="P467" t="str">
            <v>Вареные колбасы «Молочная Дугушка» Фикс.вес 0,4 полиамид ТМ «Дугушка»</v>
          </cell>
          <cell r="U467" t="str">
            <v/>
          </cell>
          <cell r="V467" t="str">
            <v/>
          </cell>
          <cell r="W467" t="str">
            <v>кг</v>
          </cell>
          <cell r="X467">
            <v>0</v>
          </cell>
          <cell r="Y467">
            <v>0</v>
          </cell>
          <cell r="Z467" t="str">
            <v/>
          </cell>
          <cell r="AA467" t="str">
            <v/>
          </cell>
        </row>
        <row r="468">
          <cell r="A468" t="str">
            <v>SU002631</v>
          </cell>
          <cell r="B468" t="str">
            <v>P004048</v>
          </cell>
          <cell r="C468">
            <v>4301011784</v>
          </cell>
          <cell r="D468">
            <v>4607091389982</v>
          </cell>
          <cell r="F468">
            <v>0.6</v>
          </cell>
          <cell r="G468">
            <v>6</v>
          </cell>
          <cell r="H468">
            <v>3.6</v>
          </cell>
          <cell r="I468">
            <v>3.81</v>
          </cell>
          <cell r="J468">
            <v>132</v>
          </cell>
          <cell r="K468" t="str">
            <v>12</v>
          </cell>
          <cell r="L468" t="str">
            <v/>
          </cell>
          <cell r="M468" t="str">
            <v>СК1</v>
          </cell>
          <cell r="O468">
            <v>60</v>
          </cell>
          <cell r="P468" t="str">
            <v>Вареные колбасы «Молочная Дугушка» Фикс.вес 0,6 П/а ТМ «Дугушка»</v>
          </cell>
          <cell r="U468" t="str">
            <v/>
          </cell>
          <cell r="V468" t="str">
            <v/>
          </cell>
          <cell r="W468" t="str">
            <v>кг</v>
          </cell>
          <cell r="X468">
            <v>0</v>
          </cell>
          <cell r="Y468">
            <v>0</v>
          </cell>
          <cell r="Z468" t="str">
            <v/>
          </cell>
          <cell r="AA468" t="str">
            <v/>
          </cell>
        </row>
        <row r="469">
          <cell r="A469" t="str">
            <v>SU002631</v>
          </cell>
          <cell r="B469" t="str">
            <v>P004688</v>
          </cell>
          <cell r="C469">
            <v>4301012034</v>
          </cell>
          <cell r="D469">
            <v>4607091389982</v>
          </cell>
          <cell r="F469">
            <v>0.6</v>
          </cell>
          <cell r="G469">
            <v>8</v>
          </cell>
          <cell r="H469">
            <v>4.8</v>
          </cell>
          <cell r="I469">
            <v>6.96</v>
          </cell>
          <cell r="J469">
            <v>120</v>
          </cell>
          <cell r="K469" t="str">
            <v>12</v>
          </cell>
          <cell r="L469" t="str">
            <v/>
          </cell>
          <cell r="M469" t="str">
            <v>СК1</v>
          </cell>
          <cell r="O469">
            <v>60</v>
          </cell>
          <cell r="P469" t="str">
            <v>Вареные колбасы «Молочная Дугушка» Фикс.вес 0,6 П/а ТМ «Дугушка»</v>
          </cell>
          <cell r="U469" t="str">
            <v/>
          </cell>
          <cell r="V469" t="str">
            <v/>
          </cell>
          <cell r="W469" t="str">
            <v>кг</v>
          </cell>
          <cell r="X469">
            <v>0</v>
          </cell>
          <cell r="Y469">
            <v>0</v>
          </cell>
          <cell r="Z469" t="str">
            <v/>
          </cell>
          <cell r="AA469" t="str">
            <v/>
          </cell>
        </row>
        <row r="470">
          <cell r="P470" t="str">
            <v>Итого</v>
          </cell>
          <cell r="W470" t="str">
            <v>кор</v>
          </cell>
          <cell r="X470">
            <v>0</v>
          </cell>
          <cell r="Y470">
            <v>0</v>
          </cell>
          <cell r="Z470">
            <v>0</v>
          </cell>
        </row>
        <row r="471">
          <cell r="P471" t="str">
            <v>Итого</v>
          </cell>
          <cell r="W471" t="str">
            <v>кг</v>
          </cell>
          <cell r="X471">
            <v>0</v>
          </cell>
          <cell r="Y471">
            <v>0</v>
          </cell>
        </row>
        <row r="472">
          <cell r="A472" t="str">
            <v>Ветчины</v>
          </cell>
        </row>
        <row r="473">
          <cell r="A473" t="str">
            <v>SU002035</v>
          </cell>
          <cell r="B473" t="str">
            <v>P004460</v>
          </cell>
          <cell r="C473">
            <v>4301020334</v>
          </cell>
          <cell r="D473">
            <v>4607091388930</v>
          </cell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/>
          </cell>
          <cell r="M473" t="str">
            <v>СК3</v>
          </cell>
          <cell r="O473">
            <v>70</v>
          </cell>
          <cell r="P473" t="str">
            <v>Ветчины Дугушка Дугушка Вес б/о Дугушка</v>
          </cell>
          <cell r="U473" t="str">
            <v/>
          </cell>
          <cell r="V473" t="str">
            <v/>
          </cell>
          <cell r="W473" t="str">
            <v>кг</v>
          </cell>
          <cell r="X473">
            <v>0</v>
          </cell>
          <cell r="Y473">
            <v>0</v>
          </cell>
          <cell r="Z473" t="str">
            <v/>
          </cell>
          <cell r="AA473" t="str">
            <v/>
          </cell>
        </row>
        <row r="474">
          <cell r="A474" t="str">
            <v>SU003742</v>
          </cell>
          <cell r="B474" t="str">
            <v>P004757</v>
          </cell>
          <cell r="C474">
            <v>4301020384</v>
          </cell>
          <cell r="D474">
            <v>4680115886407</v>
          </cell>
          <cell r="F474">
            <v>0.4</v>
          </cell>
          <cell r="G474">
            <v>6</v>
          </cell>
          <cell r="H474">
            <v>2.4</v>
          </cell>
          <cell r="I474">
            <v>2.58</v>
          </cell>
          <cell r="J474">
            <v>182</v>
          </cell>
          <cell r="K474" t="str">
            <v>14</v>
          </cell>
          <cell r="L474" t="str">
            <v/>
          </cell>
          <cell r="M474" t="str">
            <v>СК3</v>
          </cell>
          <cell r="O474">
            <v>70</v>
          </cell>
          <cell r="P474" t="str">
            <v>Ветчины «Дугушка» Фикс.вес 0,4 полиамид ТМ «Стародворье»</v>
          </cell>
          <cell r="U474" t="str">
            <v/>
          </cell>
          <cell r="V474" t="str">
            <v/>
          </cell>
          <cell r="W474" t="str">
            <v>кг</v>
          </cell>
          <cell r="X474">
            <v>0</v>
          </cell>
          <cell r="Y474">
            <v>0</v>
          </cell>
          <cell r="Z474" t="str">
            <v/>
          </cell>
          <cell r="AA474" t="str">
            <v/>
          </cell>
        </row>
        <row r="475">
          <cell r="A475" t="str">
            <v>SU002643</v>
          </cell>
          <cell r="B475" t="str">
            <v>P004923</v>
          </cell>
          <cell r="C475">
            <v>4301020385</v>
          </cell>
          <cell r="D475">
            <v>4680115880054</v>
          </cell>
          <cell r="F475">
            <v>0.6</v>
          </cell>
          <cell r="G475">
            <v>8</v>
          </cell>
          <cell r="H475">
            <v>4.8</v>
          </cell>
          <cell r="I475">
            <v>6.93</v>
          </cell>
          <cell r="J475">
            <v>132</v>
          </cell>
          <cell r="K475" t="str">
            <v>12</v>
          </cell>
          <cell r="L475" t="str">
            <v/>
          </cell>
          <cell r="M475" t="str">
            <v>СК1</v>
          </cell>
          <cell r="O475">
            <v>70</v>
          </cell>
          <cell r="P475" t="str">
            <v>Ветчины «Дугушка» Фикс.вес 0,6 полиамид ТМ «Дугушка»</v>
          </cell>
          <cell r="U475" t="str">
            <v/>
          </cell>
          <cell r="V475" t="str">
            <v/>
          </cell>
          <cell r="W475" t="str">
            <v>кг</v>
          </cell>
          <cell r="X475">
            <v>0</v>
          </cell>
          <cell r="Y475">
            <v>0</v>
          </cell>
          <cell r="Z475" t="str">
            <v/>
          </cell>
          <cell r="AA475" t="str">
            <v/>
          </cell>
        </row>
        <row r="476">
          <cell r="P476" t="str">
            <v>Итого</v>
          </cell>
          <cell r="W476" t="str">
            <v>кор</v>
          </cell>
          <cell r="X476">
            <v>0</v>
          </cell>
          <cell r="Y476">
            <v>0</v>
          </cell>
          <cell r="Z476">
            <v>0</v>
          </cell>
        </row>
        <row r="477">
          <cell r="P477" t="str">
            <v>Итого</v>
          </cell>
          <cell r="W477" t="str">
            <v>кг</v>
          </cell>
          <cell r="X477">
            <v>0</v>
          </cell>
          <cell r="Y477">
            <v>0</v>
          </cell>
        </row>
        <row r="478">
          <cell r="A478" t="str">
            <v>Копченые колбасы</v>
          </cell>
        </row>
        <row r="479">
          <cell r="A479" t="str">
            <v>SU002150</v>
          </cell>
          <cell r="B479" t="str">
            <v>P004465</v>
          </cell>
          <cell r="C479">
            <v>4301031349</v>
          </cell>
          <cell r="D479">
            <v>4680115883116</v>
          </cell>
          <cell r="F479">
            <v>0.88</v>
          </cell>
          <cell r="G479">
            <v>6</v>
          </cell>
          <cell r="H479">
            <v>5.28</v>
          </cell>
          <cell r="I479">
            <v>5.64</v>
          </cell>
          <cell r="J479">
            <v>104</v>
          </cell>
          <cell r="K479" t="str">
            <v>8</v>
          </cell>
          <cell r="L479" t="str">
            <v/>
          </cell>
          <cell r="M479" t="str">
            <v>СК1</v>
          </cell>
          <cell r="O479">
            <v>70</v>
          </cell>
          <cell r="P479" t="str">
            <v>В/к колбасы «Рубленая Запеченная» Весовые Вектор ТМ «Дугушка»</v>
          </cell>
          <cell r="U479" t="str">
            <v/>
          </cell>
          <cell r="V479" t="str">
            <v/>
          </cell>
          <cell r="W479" t="str">
            <v>кг</v>
          </cell>
          <cell r="X479">
            <v>0</v>
          </cell>
          <cell r="Y479">
            <v>0</v>
          </cell>
          <cell r="Z479" t="str">
            <v/>
          </cell>
          <cell r="AA479" t="str">
            <v/>
          </cell>
        </row>
        <row r="480">
          <cell r="A480" t="str">
            <v>SU002158</v>
          </cell>
          <cell r="B480" t="str">
            <v>P004466</v>
          </cell>
          <cell r="C480">
            <v>4301031350</v>
          </cell>
          <cell r="D480">
            <v>4680115883093</v>
          </cell>
          <cell r="F480">
            <v>0.88</v>
          </cell>
          <cell r="G480">
            <v>6</v>
          </cell>
          <cell r="H480">
            <v>5.28</v>
          </cell>
          <cell r="I480">
            <v>5.64</v>
          </cell>
          <cell r="J480">
            <v>104</v>
          </cell>
          <cell r="K480" t="str">
            <v>8</v>
          </cell>
          <cell r="L480" t="str">
            <v/>
          </cell>
          <cell r="M480" t="str">
            <v>СК2</v>
          </cell>
          <cell r="O480">
            <v>70</v>
          </cell>
          <cell r="P480" t="str">
            <v>В/к колбасы «Салями Запеченая» Весовые ТМ «Дугушка»</v>
          </cell>
          <cell r="U480" t="str">
            <v/>
          </cell>
          <cell r="V480" t="str">
            <v/>
          </cell>
          <cell r="W480" t="str">
            <v>кг</v>
          </cell>
          <cell r="X480">
            <v>0</v>
          </cell>
          <cell r="Y480">
            <v>0</v>
          </cell>
          <cell r="Z480" t="str">
            <v/>
          </cell>
          <cell r="AA480" t="str">
            <v/>
          </cell>
        </row>
        <row r="481">
          <cell r="A481" t="str">
            <v>SU002151</v>
          </cell>
          <cell r="B481" t="str">
            <v>P004470</v>
          </cell>
          <cell r="C481">
            <v>4301031353</v>
          </cell>
          <cell r="D481">
            <v>4680115883109</v>
          </cell>
          <cell r="F481">
            <v>0.88</v>
          </cell>
          <cell r="G481">
            <v>6</v>
          </cell>
          <cell r="H481">
            <v>5.28</v>
          </cell>
          <cell r="I481">
            <v>5.64</v>
          </cell>
          <cell r="J481">
            <v>104</v>
          </cell>
          <cell r="K481" t="str">
            <v>8</v>
          </cell>
          <cell r="L481" t="str">
            <v/>
          </cell>
          <cell r="M481" t="str">
            <v>СК2</v>
          </cell>
          <cell r="O481">
            <v>70</v>
          </cell>
          <cell r="P481" t="str">
            <v>В/к колбасы «Сервелат Запеченный» Весовые Вектор ТМ «Дугушка»</v>
          </cell>
          <cell r="U481" t="str">
            <v/>
          </cell>
          <cell r="V481" t="str">
            <v/>
          </cell>
          <cell r="W481" t="str">
            <v>кг</v>
          </cell>
          <cell r="X481">
            <v>0</v>
          </cell>
          <cell r="Y481">
            <v>0</v>
          </cell>
          <cell r="Z481" t="str">
            <v/>
          </cell>
          <cell r="AA481" t="str">
            <v/>
          </cell>
        </row>
        <row r="482">
          <cell r="A482" t="str">
            <v>SU002916</v>
          </cell>
          <cell r="B482" t="str">
            <v>P004468</v>
          </cell>
          <cell r="C482">
            <v>4301031351</v>
          </cell>
          <cell r="D482">
            <v>4680115882072</v>
          </cell>
          <cell r="F482">
            <v>0.6</v>
          </cell>
          <cell r="G482">
            <v>6</v>
          </cell>
          <cell r="H482">
            <v>3.6</v>
          </cell>
          <cell r="I482">
            <v>3.81</v>
          </cell>
          <cell r="J482">
            <v>132</v>
          </cell>
          <cell r="K482" t="str">
            <v>12</v>
          </cell>
          <cell r="L482" t="str">
            <v/>
          </cell>
          <cell r="M482" t="str">
            <v>СК1</v>
          </cell>
          <cell r="O482">
            <v>70</v>
          </cell>
          <cell r="P482" t="str">
            <v>В/к колбасы «Рубленая Запеченная» Фикс.вес 0,6 Вектор ТМ «Дугушка»</v>
          </cell>
          <cell r="U482" t="str">
            <v/>
          </cell>
          <cell r="V482" t="str">
            <v/>
          </cell>
          <cell r="W482" t="str">
            <v>кг</v>
          </cell>
          <cell r="X482">
            <v>0</v>
          </cell>
          <cell r="Y482">
            <v>0</v>
          </cell>
          <cell r="Z482" t="str">
            <v/>
          </cell>
          <cell r="AA482" t="str">
            <v/>
          </cell>
        </row>
        <row r="483">
          <cell r="A483" t="str">
            <v>SU002916</v>
          </cell>
          <cell r="B483" t="str">
            <v>P004934</v>
          </cell>
          <cell r="C483">
            <v>4301031419</v>
          </cell>
          <cell r="D483">
            <v>4680115882072</v>
          </cell>
          <cell r="F483">
            <v>0.6</v>
          </cell>
          <cell r="G483">
            <v>8</v>
          </cell>
          <cell r="H483">
            <v>4.8</v>
          </cell>
          <cell r="I483">
            <v>6.93</v>
          </cell>
          <cell r="J483">
            <v>132</v>
          </cell>
          <cell r="K483" t="str">
            <v>12</v>
          </cell>
          <cell r="L483" t="str">
            <v/>
          </cell>
          <cell r="M483" t="str">
            <v>СК1</v>
          </cell>
          <cell r="O483">
            <v>70</v>
          </cell>
          <cell r="P483" t="str">
            <v>В/к колбасы «Рубленая Запеченная» Фикс.вес 0,6 вектор ТМ «Дугушка»</v>
          </cell>
          <cell r="U483" t="str">
            <v/>
          </cell>
          <cell r="V483" t="str">
            <v/>
          </cell>
          <cell r="W483" t="str">
            <v>кг</v>
          </cell>
          <cell r="X483">
            <v>0</v>
          </cell>
          <cell r="Y483">
            <v>0</v>
          </cell>
          <cell r="Z483" t="str">
            <v/>
          </cell>
          <cell r="AA483" t="str">
            <v/>
          </cell>
        </row>
        <row r="484">
          <cell r="A484" t="str">
            <v>SU002919</v>
          </cell>
          <cell r="B484" t="str">
            <v>P004930</v>
          </cell>
          <cell r="C484">
            <v>4301031418</v>
          </cell>
          <cell r="D484">
            <v>4680115882102</v>
          </cell>
          <cell r="F484">
            <v>0.6</v>
          </cell>
          <cell r="G484">
            <v>8</v>
          </cell>
          <cell r="H484">
            <v>4.8</v>
          </cell>
          <cell r="I484">
            <v>6.69</v>
          </cell>
          <cell r="J484">
            <v>132</v>
          </cell>
          <cell r="K484" t="str">
            <v>12</v>
          </cell>
          <cell r="L484" t="str">
            <v/>
          </cell>
          <cell r="M484" t="str">
            <v>СК2</v>
          </cell>
          <cell r="O484">
            <v>70</v>
          </cell>
          <cell r="P484" t="str">
            <v>Копченые колбасы «Салями Запеченая» Фикс.вес 0,6 вектор ТМ «Стародворье»</v>
          </cell>
          <cell r="U484" t="str">
            <v/>
          </cell>
          <cell r="V484" t="str">
            <v/>
          </cell>
          <cell r="W484" t="str">
            <v>кг</v>
          </cell>
          <cell r="X484">
            <v>0</v>
          </cell>
          <cell r="Y484">
            <v>0</v>
          </cell>
          <cell r="Z484" t="str">
            <v/>
          </cell>
          <cell r="AA484" t="str">
            <v/>
          </cell>
        </row>
        <row r="485">
          <cell r="A485" t="str">
            <v>SU002918</v>
          </cell>
          <cell r="B485" t="str">
            <v>P004693</v>
          </cell>
          <cell r="C485">
            <v>4301031384</v>
          </cell>
          <cell r="D485">
            <v>4680115882096</v>
          </cell>
          <cell r="F485">
            <v>0.6</v>
          </cell>
          <cell r="G485">
            <v>8</v>
          </cell>
          <cell r="H485">
            <v>4.8</v>
          </cell>
          <cell r="I485">
            <v>6.69</v>
          </cell>
          <cell r="J485">
            <v>120</v>
          </cell>
          <cell r="K485" t="str">
            <v>12</v>
          </cell>
          <cell r="L485" t="str">
            <v/>
          </cell>
          <cell r="M485" t="str">
            <v>СК2</v>
          </cell>
          <cell r="O485">
            <v>60</v>
          </cell>
          <cell r="P485" t="str">
            <v>В/к колбасы «Сервелат Запеченный» Фикс.вес 0,6 Вектор ТМ «Стародворье»</v>
          </cell>
          <cell r="U485" t="str">
            <v/>
          </cell>
          <cell r="V485" t="str">
            <v/>
          </cell>
          <cell r="W485" t="str">
            <v>кг</v>
          </cell>
          <cell r="X485">
            <v>0</v>
          </cell>
          <cell r="Y485">
            <v>0</v>
          </cell>
          <cell r="Z485" t="str">
            <v/>
          </cell>
          <cell r="AA485" t="str">
            <v/>
          </cell>
        </row>
        <row r="486">
          <cell r="A486" t="str">
            <v>SU002918</v>
          </cell>
          <cell r="B486" t="str">
            <v>P004929</v>
          </cell>
          <cell r="C486">
            <v>4301031417</v>
          </cell>
          <cell r="D486">
            <v>4680115882096</v>
          </cell>
          <cell r="F486">
            <v>0.6</v>
          </cell>
          <cell r="G486">
            <v>8</v>
          </cell>
          <cell r="H486">
            <v>4.8</v>
          </cell>
          <cell r="I486">
            <v>6.69</v>
          </cell>
          <cell r="J486">
            <v>132</v>
          </cell>
          <cell r="K486" t="str">
            <v>12</v>
          </cell>
          <cell r="L486" t="str">
            <v/>
          </cell>
          <cell r="M486" t="str">
            <v>СК2</v>
          </cell>
          <cell r="O486">
            <v>70</v>
          </cell>
          <cell r="P486" t="str">
            <v>В/к колбасы «Сервелат Запеченный» Фикс.вес 0,6 вектор ТМ «Стародворье»</v>
          </cell>
          <cell r="U486" t="str">
            <v/>
          </cell>
          <cell r="V486" t="str">
            <v/>
          </cell>
          <cell r="W486" t="str">
            <v>кг</v>
          </cell>
          <cell r="X486">
            <v>0</v>
          </cell>
          <cell r="Y486">
            <v>0</v>
          </cell>
          <cell r="Z486" t="str">
            <v/>
          </cell>
          <cell r="AA486" t="str">
            <v/>
          </cell>
        </row>
        <row r="487">
          <cell r="P487" t="str">
            <v>Итого</v>
          </cell>
          <cell r="W487" t="str">
            <v>кор</v>
          </cell>
          <cell r="X487">
            <v>0</v>
          </cell>
          <cell r="Y487">
            <v>0</v>
          </cell>
          <cell r="Z487">
            <v>0</v>
          </cell>
        </row>
        <row r="488">
          <cell r="P488" t="str">
            <v>Итого</v>
          </cell>
          <cell r="W488" t="str">
            <v>кг</v>
          </cell>
          <cell r="X488">
            <v>0</v>
          </cell>
          <cell r="Y488">
            <v>0</v>
          </cell>
        </row>
        <row r="489">
          <cell r="A489" t="str">
            <v>Сосиски</v>
          </cell>
        </row>
        <row r="490">
          <cell r="A490" t="str">
            <v>SU002218</v>
          </cell>
          <cell r="B490" t="str">
            <v>P002854</v>
          </cell>
          <cell r="C490">
            <v>4301051232</v>
          </cell>
          <cell r="D490">
            <v>4607091383409</v>
          </cell>
          <cell r="F490">
            <v>1.3</v>
          </cell>
          <cell r="G490">
            <v>6</v>
          </cell>
          <cell r="H490">
            <v>7.8</v>
          </cell>
          <cell r="I490">
            <v>8.3010000000000002</v>
          </cell>
          <cell r="J490">
            <v>64</v>
          </cell>
          <cell r="K490" t="str">
            <v>8</v>
          </cell>
          <cell r="L490" t="str">
            <v/>
          </cell>
          <cell r="M490" t="str">
            <v>СК3</v>
          </cell>
          <cell r="O490">
            <v>45</v>
          </cell>
          <cell r="P490" t="str">
            <v>Сосиски «Молочные Дугушки» Весовые П/а мгс ТМ «Дугушка»</v>
          </cell>
          <cell r="U490" t="str">
            <v/>
          </cell>
          <cell r="V490" t="str">
            <v/>
          </cell>
          <cell r="W490" t="str">
            <v>кг</v>
          </cell>
          <cell r="X490">
            <v>0</v>
          </cell>
          <cell r="Y490">
            <v>0</v>
          </cell>
          <cell r="Z490" t="str">
            <v/>
          </cell>
          <cell r="AA490" t="str">
            <v/>
          </cell>
        </row>
        <row r="491">
          <cell r="A491" t="str">
            <v>SU002219</v>
          </cell>
          <cell r="B491" t="str">
            <v>P002855</v>
          </cell>
          <cell r="C491">
            <v>4301051233</v>
          </cell>
          <cell r="D491">
            <v>4607091383416</v>
          </cell>
          <cell r="F491">
            <v>1.3</v>
          </cell>
          <cell r="G491">
            <v>6</v>
          </cell>
          <cell r="H491">
            <v>7.8</v>
          </cell>
          <cell r="I491">
            <v>8.3010000000000002</v>
          </cell>
          <cell r="J491">
            <v>64</v>
          </cell>
          <cell r="K491" t="str">
            <v>8</v>
          </cell>
          <cell r="L491" t="str">
            <v/>
          </cell>
          <cell r="M491" t="str">
            <v>СК3</v>
          </cell>
          <cell r="O491">
            <v>45</v>
          </cell>
          <cell r="P491" t="str">
            <v>Сосиски «Сливочные Дугушки» Весовые П/а мгс ТМ «Дугушка»</v>
          </cell>
          <cell r="U491" t="str">
            <v/>
          </cell>
          <cell r="V491" t="str">
            <v/>
          </cell>
          <cell r="W491" t="str">
            <v>кг</v>
          </cell>
          <cell r="X491">
            <v>0</v>
          </cell>
          <cell r="Y491">
            <v>0</v>
          </cell>
          <cell r="Z491" t="str">
            <v/>
          </cell>
          <cell r="AA491" t="str">
            <v/>
          </cell>
        </row>
        <row r="492">
          <cell r="A492" t="str">
            <v>SU002146</v>
          </cell>
          <cell r="B492" t="str">
            <v>P002319</v>
          </cell>
          <cell r="C492">
            <v>4301051064</v>
          </cell>
          <cell r="D492">
            <v>4680115883536</v>
          </cell>
          <cell r="F492">
            <v>0.3</v>
          </cell>
          <cell r="G492">
            <v>6</v>
          </cell>
          <cell r="H492">
            <v>1.8</v>
          </cell>
          <cell r="I492">
            <v>2.0459999999999998</v>
          </cell>
          <cell r="J492">
            <v>182</v>
          </cell>
          <cell r="K492" t="str">
            <v>14</v>
          </cell>
          <cell r="L492" t="str">
            <v/>
          </cell>
          <cell r="M492" t="str">
            <v>СК3</v>
          </cell>
          <cell r="O492">
            <v>45</v>
          </cell>
          <cell r="P492" t="str">
            <v>Сосиски «Молочные Дугушки» ф/в 0,3 амицел ТМ «Дугушка»</v>
          </cell>
          <cell r="U492" t="str">
            <v/>
          </cell>
          <cell r="V492" t="str">
            <v/>
          </cell>
          <cell r="W492" t="str">
            <v>кг</v>
          </cell>
          <cell r="X492">
            <v>0</v>
          </cell>
          <cell r="Y492">
            <v>0</v>
          </cell>
          <cell r="Z492" t="str">
            <v/>
          </cell>
          <cell r="AA492" t="str">
            <v/>
          </cell>
        </row>
        <row r="493">
          <cell r="P493" t="str">
            <v>Итого</v>
          </cell>
          <cell r="W493" t="str">
            <v>кор</v>
          </cell>
          <cell r="X493">
            <v>0</v>
          </cell>
          <cell r="Y493">
            <v>0</v>
          </cell>
          <cell r="Z493">
            <v>0</v>
          </cell>
        </row>
        <row r="494">
          <cell r="P494" t="str">
            <v>Итого</v>
          </cell>
          <cell r="W494" t="str">
            <v>кг</v>
          </cell>
          <cell r="X494">
            <v>0</v>
          </cell>
          <cell r="Y494">
            <v>0</v>
          </cell>
        </row>
        <row r="495">
          <cell r="A495" t="str">
            <v>Сардельки</v>
          </cell>
        </row>
        <row r="496">
          <cell r="A496" t="str">
            <v>SU003136</v>
          </cell>
          <cell r="B496" t="str">
            <v>P003722</v>
          </cell>
          <cell r="C496">
            <v>4301060450</v>
          </cell>
          <cell r="D496">
            <v>4680115885035</v>
          </cell>
          <cell r="F496">
            <v>1</v>
          </cell>
          <cell r="G496">
            <v>4</v>
          </cell>
          <cell r="H496">
            <v>4</v>
          </cell>
          <cell r="I496">
            <v>4.4160000000000004</v>
          </cell>
          <cell r="J496">
            <v>104</v>
          </cell>
          <cell r="K496" t="str">
            <v>8</v>
          </cell>
          <cell r="L496" t="str">
            <v/>
          </cell>
          <cell r="M496" t="str">
            <v>СК3</v>
          </cell>
          <cell r="O496">
            <v>35</v>
          </cell>
          <cell r="P496" t="str">
            <v>Сардельки «Дугушки» Весовой н/о ТМ «Дугушка»</v>
          </cell>
          <cell r="U496" t="str">
            <v/>
          </cell>
          <cell r="V496" t="str">
            <v/>
          </cell>
          <cell r="W496" t="str">
            <v>кг</v>
          </cell>
          <cell r="X496">
            <v>0</v>
          </cell>
          <cell r="Y496">
            <v>0</v>
          </cell>
          <cell r="Z496" t="str">
            <v/>
          </cell>
          <cell r="AA496" t="str">
            <v/>
          </cell>
        </row>
        <row r="497">
          <cell r="P497" t="str">
            <v>Итого</v>
          </cell>
          <cell r="W497" t="str">
            <v>кор</v>
          </cell>
          <cell r="X497">
            <v>0</v>
          </cell>
          <cell r="Y497">
            <v>0</v>
          </cell>
          <cell r="Z497">
            <v>0</v>
          </cell>
        </row>
        <row r="498">
          <cell r="P498" t="str">
            <v>Итого</v>
          </cell>
          <cell r="W498" t="str">
            <v>кг</v>
          </cell>
          <cell r="X498">
            <v>0</v>
          </cell>
          <cell r="Y498">
            <v>0</v>
          </cell>
        </row>
        <row r="499">
          <cell r="A499" t="str">
            <v>Зареченские продукты</v>
          </cell>
        </row>
        <row r="500">
          <cell r="A500" t="str">
            <v>Зареченские продукты</v>
          </cell>
        </row>
        <row r="501">
          <cell r="A501" t="str">
            <v>Вареные колбасы</v>
          </cell>
        </row>
        <row r="502">
          <cell r="A502" t="str">
            <v>SU003290</v>
          </cell>
          <cell r="B502" t="str">
            <v>P004000</v>
          </cell>
          <cell r="C502">
            <v>4301011763</v>
          </cell>
          <cell r="D502">
            <v>4640242181011</v>
          </cell>
          <cell r="F502">
            <v>1.35</v>
          </cell>
          <cell r="G502">
            <v>8</v>
          </cell>
          <cell r="H502">
            <v>10.8</v>
          </cell>
          <cell r="I502">
            <v>11.234999999999999</v>
          </cell>
          <cell r="J502">
            <v>64</v>
          </cell>
          <cell r="K502" t="str">
            <v>8</v>
          </cell>
          <cell r="L502" t="str">
            <v/>
          </cell>
          <cell r="M502" t="str">
            <v>СК3</v>
          </cell>
          <cell r="O502">
            <v>55</v>
          </cell>
          <cell r="P502" t="str">
            <v>Вареные колбасы «Молочная» Весовой п/а ТМ «Зареченские»</v>
          </cell>
          <cell r="U502" t="str">
            <v/>
          </cell>
          <cell r="V502" t="str">
            <v/>
          </cell>
          <cell r="W502" t="str">
            <v>кг</v>
          </cell>
          <cell r="X502">
            <v>0</v>
          </cell>
          <cell r="Y502">
            <v>0</v>
          </cell>
          <cell r="Z502" t="str">
            <v/>
          </cell>
          <cell r="AA502" t="str">
            <v/>
          </cell>
        </row>
        <row r="503">
          <cell r="A503" t="str">
            <v>SU002807</v>
          </cell>
          <cell r="B503" t="str">
            <v>P003583</v>
          </cell>
          <cell r="C503">
            <v>4301011585</v>
          </cell>
          <cell r="D503">
            <v>4640242180441</v>
          </cell>
          <cell r="F503">
            <v>1.5</v>
          </cell>
          <cell r="G503">
            <v>8</v>
          </cell>
          <cell r="H503">
            <v>12</v>
          </cell>
          <cell r="I503">
            <v>12.435</v>
          </cell>
          <cell r="J503">
            <v>64</v>
          </cell>
          <cell r="K503" t="str">
            <v>8</v>
          </cell>
          <cell r="L503" t="str">
            <v/>
          </cell>
          <cell r="M503" t="str">
            <v>СК1</v>
          </cell>
          <cell r="O503">
            <v>50</v>
          </cell>
          <cell r="P503" t="str">
            <v>Вареные колбасы «Муромская» Весовой п/а ТМ «Зареченские»</v>
          </cell>
          <cell r="U503" t="str">
            <v/>
          </cell>
          <cell r="V503" t="str">
            <v/>
          </cell>
          <cell r="W503" t="str">
            <v>кг</v>
          </cell>
          <cell r="X503">
            <v>0</v>
          </cell>
          <cell r="Y503">
            <v>0</v>
          </cell>
          <cell r="Z503" t="str">
            <v/>
          </cell>
          <cell r="AA503" t="str">
            <v/>
          </cell>
        </row>
        <row r="504">
          <cell r="A504" t="str">
            <v>SU002808</v>
          </cell>
          <cell r="B504" t="str">
            <v>P003582</v>
          </cell>
          <cell r="C504">
            <v>4301011584</v>
          </cell>
          <cell r="D504">
            <v>4640242180564</v>
          </cell>
          <cell r="F504">
            <v>1.5</v>
          </cell>
          <cell r="G504">
            <v>8</v>
          </cell>
          <cell r="H504">
            <v>12</v>
          </cell>
          <cell r="I504">
            <v>12.435</v>
          </cell>
          <cell r="J504">
            <v>64</v>
          </cell>
          <cell r="K504" t="str">
            <v>8</v>
          </cell>
          <cell r="L504" t="str">
            <v/>
          </cell>
          <cell r="M504" t="str">
            <v>СК1</v>
          </cell>
          <cell r="O504">
            <v>50</v>
          </cell>
          <cell r="P504" t="str">
            <v>Вареные колбасы «Нежная» НТУ Весовые П/а ТМ «Зареченские»</v>
          </cell>
          <cell r="U504" t="str">
            <v/>
          </cell>
          <cell r="V504" t="str">
            <v/>
          </cell>
          <cell r="W504" t="str">
            <v>кг</v>
          </cell>
          <cell r="X504">
            <v>0</v>
          </cell>
          <cell r="Y504">
            <v>0</v>
          </cell>
          <cell r="Z504" t="str">
            <v/>
          </cell>
          <cell r="AA504" t="str">
            <v/>
          </cell>
        </row>
        <row r="505">
          <cell r="P505" t="str">
            <v>Итого</v>
          </cell>
          <cell r="W505" t="str">
            <v>кор</v>
          </cell>
          <cell r="X505">
            <v>0</v>
          </cell>
          <cell r="Y505">
            <v>0</v>
          </cell>
          <cell r="Z505">
            <v>0</v>
          </cell>
        </row>
        <row r="506">
          <cell r="P506" t="str">
            <v>Итого</v>
          </cell>
          <cell r="W506" t="str">
            <v>кг</v>
          </cell>
          <cell r="X506">
            <v>0</v>
          </cell>
          <cell r="Y506">
            <v>0</v>
          </cell>
        </row>
        <row r="507">
          <cell r="A507" t="str">
            <v>Ветчины</v>
          </cell>
        </row>
        <row r="508">
          <cell r="A508" t="str">
            <v>SU002806</v>
          </cell>
          <cell r="B508" t="str">
            <v>P005012</v>
          </cell>
          <cell r="C508">
            <v>4301020400</v>
          </cell>
          <cell r="D508">
            <v>4640242180519</v>
          </cell>
          <cell r="F508">
            <v>1.5</v>
          </cell>
          <cell r="G508">
            <v>8</v>
          </cell>
          <cell r="H508">
            <v>12</v>
          </cell>
          <cell r="I508">
            <v>12.435</v>
          </cell>
          <cell r="J508">
            <v>64</v>
          </cell>
          <cell r="K508" t="str">
            <v>8</v>
          </cell>
          <cell r="L508" t="str">
            <v/>
          </cell>
          <cell r="M508" t="str">
            <v>СК1</v>
          </cell>
          <cell r="O508">
            <v>50</v>
          </cell>
          <cell r="P508" t="str">
            <v>Ветчины «Нежная» Весовой п/а ТМ «Зареченские продукты»</v>
          </cell>
          <cell r="U508" t="str">
            <v/>
          </cell>
          <cell r="V508" t="str">
            <v/>
          </cell>
          <cell r="W508" t="str">
            <v>кг</v>
          </cell>
          <cell r="X508">
            <v>0</v>
          </cell>
          <cell r="Y508">
            <v>0</v>
          </cell>
          <cell r="Z508" t="str">
            <v/>
          </cell>
          <cell r="AA508" t="str">
            <v/>
          </cell>
        </row>
        <row r="509">
          <cell r="A509" t="str">
            <v>SU002806</v>
          </cell>
          <cell r="B509" t="str">
            <v>P003591</v>
          </cell>
          <cell r="C509">
            <v>4301020269</v>
          </cell>
          <cell r="D509">
            <v>4640242180519</v>
          </cell>
          <cell r="F509">
            <v>1.35</v>
          </cell>
          <cell r="G509">
            <v>8</v>
          </cell>
          <cell r="H509">
            <v>10.8</v>
          </cell>
          <cell r="I509">
            <v>11.234999999999999</v>
          </cell>
          <cell r="J509">
            <v>64</v>
          </cell>
          <cell r="K509" t="str">
            <v>8</v>
          </cell>
          <cell r="L509" t="str">
            <v/>
          </cell>
          <cell r="M509" t="str">
            <v>СК3</v>
          </cell>
          <cell r="O509">
            <v>50</v>
          </cell>
          <cell r="P509" t="str">
            <v>Ветчины «Нежная» Весовой п/а ТМ «Зареченские»</v>
          </cell>
          <cell r="U509" t="str">
            <v/>
          </cell>
          <cell r="V509" t="str">
            <v/>
          </cell>
          <cell r="W509" t="str">
            <v>кг</v>
          </cell>
          <cell r="X509">
            <v>0</v>
          </cell>
          <cell r="Y509">
            <v>0</v>
          </cell>
          <cell r="Z509" t="str">
            <v/>
          </cell>
          <cell r="AA509" t="str">
            <v/>
          </cell>
        </row>
        <row r="510">
          <cell r="A510" t="str">
            <v>SU002811</v>
          </cell>
          <cell r="B510" t="str">
            <v>P003588</v>
          </cell>
          <cell r="C510">
            <v>4301020260</v>
          </cell>
          <cell r="D510">
            <v>4640242180526</v>
          </cell>
          <cell r="F510">
            <v>1.8</v>
          </cell>
          <cell r="G510">
            <v>6</v>
          </cell>
          <cell r="H510">
            <v>10.8</v>
          </cell>
          <cell r="I510">
            <v>11.234999999999999</v>
          </cell>
          <cell r="J510">
            <v>64</v>
          </cell>
          <cell r="K510" t="str">
            <v>8</v>
          </cell>
          <cell r="L510" t="str">
            <v/>
          </cell>
          <cell r="M510" t="str">
            <v>СК1</v>
          </cell>
          <cell r="O510">
            <v>50</v>
          </cell>
          <cell r="P510" t="str">
            <v>Ветчины «Нежная» Весовой п/а ТМ «Зареченские» большой батон</v>
          </cell>
          <cell r="U510" t="str">
            <v/>
          </cell>
          <cell r="V510" t="str">
            <v/>
          </cell>
          <cell r="W510" t="str">
            <v>кг</v>
          </cell>
          <cell r="X510">
            <v>0</v>
          </cell>
          <cell r="Y510">
            <v>0</v>
          </cell>
          <cell r="Z510" t="str">
            <v/>
          </cell>
          <cell r="AA510" t="str">
            <v/>
          </cell>
        </row>
        <row r="511">
          <cell r="A511" t="str">
            <v>SU003298</v>
          </cell>
          <cell r="B511" t="str">
            <v>P004003</v>
          </cell>
          <cell r="C511">
            <v>4301020295</v>
          </cell>
          <cell r="D511">
            <v>4640242181363</v>
          </cell>
          <cell r="F511">
            <v>0.4</v>
          </cell>
          <cell r="G511">
            <v>10</v>
          </cell>
          <cell r="H511">
            <v>4</v>
          </cell>
          <cell r="I511">
            <v>4.21</v>
          </cell>
          <cell r="J511">
            <v>132</v>
          </cell>
          <cell r="K511" t="str">
            <v>12</v>
          </cell>
          <cell r="L511" t="str">
            <v/>
          </cell>
          <cell r="M511" t="str">
            <v>СК1</v>
          </cell>
          <cell r="O511">
            <v>50</v>
          </cell>
          <cell r="P511" t="str">
            <v>Ветчины «Рубленая» Фикс.вес 0,4 п/а ТМ «Зареченские»</v>
          </cell>
          <cell r="U511" t="str">
            <v/>
          </cell>
          <cell r="V511" t="str">
            <v/>
          </cell>
          <cell r="W511" t="str">
            <v>кг</v>
          </cell>
          <cell r="X511">
            <v>0</v>
          </cell>
          <cell r="Y511">
            <v>0</v>
          </cell>
          <cell r="Z511" t="str">
            <v/>
          </cell>
          <cell r="AA511" t="str">
            <v/>
          </cell>
        </row>
        <row r="512">
          <cell r="P512" t="str">
            <v>Итого</v>
          </cell>
          <cell r="W512" t="str">
            <v>кор</v>
          </cell>
          <cell r="X512">
            <v>0</v>
          </cell>
          <cell r="Y512">
            <v>0</v>
          </cell>
          <cell r="Z512">
            <v>0</v>
          </cell>
        </row>
        <row r="513">
          <cell r="P513" t="str">
            <v>Итого</v>
          </cell>
          <cell r="W513" t="str">
            <v>кг</v>
          </cell>
          <cell r="X513">
            <v>0</v>
          </cell>
          <cell r="Y513">
            <v>0</v>
          </cell>
        </row>
        <row r="514">
          <cell r="A514" t="str">
            <v>Копченые колбасы</v>
          </cell>
        </row>
        <row r="515">
          <cell r="A515" t="str">
            <v>SU002805</v>
          </cell>
          <cell r="B515" t="str">
            <v>P003584</v>
          </cell>
          <cell r="C515">
            <v>4301031280</v>
          </cell>
          <cell r="D515">
            <v>4640242180816</v>
          </cell>
          <cell r="F515">
            <v>0.7</v>
          </cell>
          <cell r="G515">
            <v>6</v>
          </cell>
          <cell r="H515">
            <v>4.2</v>
          </cell>
          <cell r="I515">
            <v>4.47</v>
          </cell>
          <cell r="J515">
            <v>132</v>
          </cell>
          <cell r="K515" t="str">
            <v>12</v>
          </cell>
          <cell r="L515" t="str">
            <v/>
          </cell>
          <cell r="M515" t="str">
            <v>СК2</v>
          </cell>
          <cell r="O515">
            <v>40</v>
          </cell>
          <cell r="P515" t="str">
            <v>Копченые колбасы «Сервелат Пражский» Весовой фиброуз ТМ «Зареченские»</v>
          </cell>
          <cell r="U515" t="str">
            <v/>
          </cell>
          <cell r="V515" t="str">
            <v/>
          </cell>
          <cell r="W515" t="str">
            <v>кг</v>
          </cell>
          <cell r="X515">
            <v>0</v>
          </cell>
          <cell r="Y515">
            <v>0</v>
          </cell>
          <cell r="Z515" t="str">
            <v/>
          </cell>
          <cell r="AA515" t="str">
            <v/>
          </cell>
        </row>
        <row r="516">
          <cell r="A516" t="str">
            <v>SU002809</v>
          </cell>
          <cell r="B516" t="str">
            <v>P003586</v>
          </cell>
          <cell r="C516">
            <v>4301031244</v>
          </cell>
          <cell r="D516">
            <v>4640242180595</v>
          </cell>
          <cell r="F516">
            <v>0.7</v>
          </cell>
          <cell r="G516">
            <v>6</v>
          </cell>
          <cell r="H516">
            <v>4.2</v>
          </cell>
          <cell r="I516">
            <v>4.47</v>
          </cell>
          <cell r="J516">
            <v>132</v>
          </cell>
          <cell r="K516" t="str">
            <v>12</v>
          </cell>
          <cell r="L516" t="str">
            <v/>
          </cell>
          <cell r="M516" t="str">
            <v>СК2</v>
          </cell>
          <cell r="O516">
            <v>40</v>
          </cell>
          <cell r="P516" t="str">
            <v>В/к колбасы «Сервелат Рижский» НТУ Весовые Фиброуз в/у ТМ «Зареченские»</v>
          </cell>
          <cell r="U516" t="str">
            <v/>
          </cell>
          <cell r="V516" t="str">
            <v/>
          </cell>
          <cell r="W516" t="str">
            <v>кг</v>
          </cell>
          <cell r="X516">
            <v>0</v>
          </cell>
          <cell r="Y516">
            <v>0</v>
          </cell>
          <cell r="Z516" t="str">
            <v/>
          </cell>
          <cell r="AA516" t="str">
            <v/>
          </cell>
        </row>
        <row r="517">
          <cell r="P517" t="str">
            <v>Итого</v>
          </cell>
          <cell r="W517" t="str">
            <v>кор</v>
          </cell>
          <cell r="X517">
            <v>0</v>
          </cell>
          <cell r="Y517">
            <v>0</v>
          </cell>
          <cell r="Z517">
            <v>0</v>
          </cell>
        </row>
        <row r="518">
          <cell r="P518" t="str">
            <v>Итого</v>
          </cell>
          <cell r="W518" t="str">
            <v>кг</v>
          </cell>
          <cell r="X518">
            <v>0</v>
          </cell>
          <cell r="Y518">
            <v>0</v>
          </cell>
        </row>
        <row r="519">
          <cell r="A519" t="str">
            <v>Сосиски</v>
          </cell>
        </row>
        <row r="520">
          <cell r="A520" t="str">
            <v>SU002655</v>
          </cell>
          <cell r="B520" t="str">
            <v>P004991</v>
          </cell>
          <cell r="C520">
            <v>4301052046</v>
          </cell>
          <cell r="D520">
            <v>4640242180533</v>
          </cell>
          <cell r="F520">
            <v>1.5</v>
          </cell>
          <cell r="G520">
            <v>6</v>
          </cell>
          <cell r="H520">
            <v>9</v>
          </cell>
          <cell r="I520">
            <v>9.5190000000000001</v>
          </cell>
          <cell r="J520">
            <v>64</v>
          </cell>
          <cell r="K520" t="str">
            <v>8</v>
          </cell>
          <cell r="L520" t="str">
            <v/>
          </cell>
          <cell r="M520" t="str">
            <v>СК4</v>
          </cell>
          <cell r="O520">
            <v>45</v>
          </cell>
          <cell r="P520" t="str">
            <v>Сосиски «Датские» Весовой п/а ТМ «Зареченские продукты»</v>
          </cell>
          <cell r="U520" t="str">
            <v/>
          </cell>
          <cell r="V520" t="str">
            <v/>
          </cell>
          <cell r="W520" t="str">
            <v>кг</v>
          </cell>
          <cell r="X520">
            <v>0</v>
          </cell>
          <cell r="Y520">
            <v>0</v>
          </cell>
          <cell r="Z520" t="str">
            <v/>
          </cell>
          <cell r="AA520" t="str">
            <v/>
          </cell>
        </row>
        <row r="521">
          <cell r="A521" t="str">
            <v>SU002655</v>
          </cell>
          <cell r="B521" t="str">
            <v>P004737</v>
          </cell>
          <cell r="C521">
            <v>4301051887</v>
          </cell>
          <cell r="D521">
            <v>4640242180533</v>
          </cell>
          <cell r="F521">
            <v>1.3</v>
          </cell>
          <cell r="G521">
            <v>6</v>
          </cell>
          <cell r="H521">
            <v>7.8</v>
          </cell>
          <cell r="I521">
            <v>8.3190000000000008</v>
          </cell>
          <cell r="J521">
            <v>64</v>
          </cell>
          <cell r="K521" t="str">
            <v>8</v>
          </cell>
          <cell r="L521" t="str">
            <v/>
          </cell>
          <cell r="M521" t="str">
            <v>СК3</v>
          </cell>
          <cell r="O521">
            <v>45</v>
          </cell>
          <cell r="P521" t="str">
            <v>Сосиски «Датские» Весовой п/а ТМ «Зареченские продукты»</v>
          </cell>
          <cell r="U521" t="str">
            <v/>
          </cell>
          <cell r="V521" t="str">
            <v/>
          </cell>
          <cell r="W521" t="str">
            <v>кг</v>
          </cell>
          <cell r="X521">
            <v>0</v>
          </cell>
          <cell r="Y521">
            <v>0</v>
          </cell>
          <cell r="Z521" t="str">
            <v/>
          </cell>
          <cell r="AA521" t="str">
            <v/>
          </cell>
        </row>
        <row r="522">
          <cell r="P522" t="str">
            <v>Итого</v>
          </cell>
          <cell r="W522" t="str">
            <v>кор</v>
          </cell>
          <cell r="X522">
            <v>0</v>
          </cell>
          <cell r="Y522">
            <v>0</v>
          </cell>
          <cell r="Z522">
            <v>0</v>
          </cell>
        </row>
        <row r="523">
          <cell r="P523" t="str">
            <v>Итого</v>
          </cell>
          <cell r="W523" t="str">
            <v>кг</v>
          </cell>
          <cell r="X523">
            <v>0</v>
          </cell>
          <cell r="Y523">
            <v>0</v>
          </cell>
        </row>
        <row r="524">
          <cell r="A524" t="str">
            <v>Сардельки</v>
          </cell>
        </row>
        <row r="525">
          <cell r="A525" t="str">
            <v>SU002970</v>
          </cell>
          <cell r="B525" t="str">
            <v>P004319</v>
          </cell>
          <cell r="C525">
            <v>4301060485</v>
          </cell>
          <cell r="D525">
            <v>4640242180120</v>
          </cell>
          <cell r="F525">
            <v>1.3</v>
          </cell>
          <cell r="G525">
            <v>6</v>
          </cell>
          <cell r="H525">
            <v>7.8</v>
          </cell>
          <cell r="I525">
            <v>8.2349999999999994</v>
          </cell>
          <cell r="J525">
            <v>64</v>
          </cell>
          <cell r="K525" t="str">
            <v>8</v>
          </cell>
          <cell r="L525" t="str">
            <v/>
          </cell>
          <cell r="M525" t="str">
            <v>СК3</v>
          </cell>
          <cell r="O525">
            <v>40</v>
          </cell>
          <cell r="P525" t="str">
            <v>Сардельки «Зареченские» Весовой NDX ТМ «Зареченские» HR</v>
          </cell>
          <cell r="U525" t="str">
            <v/>
          </cell>
          <cell r="V525" t="str">
            <v/>
          </cell>
          <cell r="W525" t="str">
            <v>кг</v>
          </cell>
          <cell r="X525">
            <v>0</v>
          </cell>
          <cell r="Y525">
            <v>0</v>
          </cell>
          <cell r="Z525" t="str">
            <v/>
          </cell>
          <cell r="AA525" t="str">
            <v/>
          </cell>
        </row>
        <row r="526">
          <cell r="A526" t="str">
            <v>SU002970</v>
          </cell>
          <cell r="B526" t="str">
            <v>P004925</v>
          </cell>
          <cell r="C526">
            <v>4301060496</v>
          </cell>
          <cell r="D526">
            <v>4640242180120</v>
          </cell>
          <cell r="F526">
            <v>1.5</v>
          </cell>
          <cell r="G526">
            <v>6</v>
          </cell>
          <cell r="H526">
            <v>9</v>
          </cell>
          <cell r="I526">
            <v>9.4350000000000005</v>
          </cell>
          <cell r="J526">
            <v>64</v>
          </cell>
          <cell r="K526" t="str">
            <v>8</v>
          </cell>
          <cell r="L526" t="str">
            <v/>
          </cell>
          <cell r="M526" t="str">
            <v>СК4</v>
          </cell>
          <cell r="O526">
            <v>40</v>
          </cell>
          <cell r="P526" t="str">
            <v>Сардельки «Зареченские» Весовой полиамид ТМ «Зареченские продукты»</v>
          </cell>
          <cell r="U526" t="str">
            <v/>
          </cell>
          <cell r="V526" t="str">
            <v/>
          </cell>
          <cell r="W526" t="str">
            <v>кг</v>
          </cell>
          <cell r="X526">
            <v>0</v>
          </cell>
          <cell r="Y526">
            <v>0</v>
          </cell>
          <cell r="Z526" t="str">
            <v/>
          </cell>
          <cell r="AA526" t="str">
            <v/>
          </cell>
        </row>
        <row r="527">
          <cell r="A527" t="str">
            <v>SU002971</v>
          </cell>
          <cell r="B527" t="str">
            <v>P004320</v>
          </cell>
          <cell r="C527">
            <v>4301060486</v>
          </cell>
          <cell r="D527">
            <v>4640242180137</v>
          </cell>
          <cell r="F527">
            <v>1.3</v>
          </cell>
          <cell r="G527">
            <v>6</v>
          </cell>
          <cell r="H527">
            <v>7.8</v>
          </cell>
          <cell r="I527">
            <v>8.2349999999999994</v>
          </cell>
          <cell r="J527">
            <v>64</v>
          </cell>
          <cell r="K527" t="str">
            <v>8</v>
          </cell>
          <cell r="L527" t="str">
            <v/>
          </cell>
          <cell r="M527" t="str">
            <v>СК3</v>
          </cell>
          <cell r="O527">
            <v>40</v>
          </cell>
          <cell r="P527" t="str">
            <v>Сардельки «Шпикачки Зареченские» Весовой NDX ТМ «Зареченские» HR</v>
          </cell>
          <cell r="U527" t="str">
            <v/>
          </cell>
          <cell r="V527" t="str">
            <v/>
          </cell>
          <cell r="W527" t="str">
            <v>кг</v>
          </cell>
          <cell r="X527">
            <v>0</v>
          </cell>
          <cell r="Y527">
            <v>0</v>
          </cell>
          <cell r="Z527" t="str">
            <v/>
          </cell>
          <cell r="AA527" t="str">
            <v/>
          </cell>
        </row>
        <row r="528">
          <cell r="A528" t="str">
            <v>SU002971</v>
          </cell>
          <cell r="B528" t="str">
            <v>P004927</v>
          </cell>
          <cell r="C528">
            <v>4301060498</v>
          </cell>
          <cell r="D528">
            <v>4640242180137</v>
          </cell>
          <cell r="F528">
            <v>1.5</v>
          </cell>
          <cell r="G528">
            <v>6</v>
          </cell>
          <cell r="H528">
            <v>9</v>
          </cell>
          <cell r="I528">
            <v>9.4350000000000005</v>
          </cell>
          <cell r="J528">
            <v>64</v>
          </cell>
          <cell r="K528" t="str">
            <v>8</v>
          </cell>
          <cell r="L528" t="str">
            <v/>
          </cell>
          <cell r="M528" t="str">
            <v>СК4</v>
          </cell>
          <cell r="O528">
            <v>40</v>
          </cell>
          <cell r="P528" t="str">
            <v>Сардельки «Шпикачки Зареченские» Весовой полиамид ТМ «Зареченские продукты»</v>
          </cell>
          <cell r="U528" t="str">
            <v/>
          </cell>
          <cell r="V528" t="str">
            <v/>
          </cell>
          <cell r="W528" t="str">
            <v>кг</v>
          </cell>
          <cell r="X528">
            <v>0</v>
          </cell>
          <cell r="Y528">
            <v>0</v>
          </cell>
          <cell r="Z528" t="str">
            <v/>
          </cell>
          <cell r="AA528" t="str">
            <v/>
          </cell>
        </row>
        <row r="529">
          <cell r="P529" t="str">
            <v>Итого</v>
          </cell>
          <cell r="W529" t="str">
            <v>кор</v>
          </cell>
          <cell r="X529">
            <v>0</v>
          </cell>
          <cell r="Y529">
            <v>0</v>
          </cell>
          <cell r="Z529">
            <v>0</v>
          </cell>
        </row>
        <row r="530">
          <cell r="P530" t="str">
            <v>Итого</v>
          </cell>
          <cell r="W530" t="str">
            <v>кг</v>
          </cell>
          <cell r="X530">
            <v>0</v>
          </cell>
          <cell r="Y530">
            <v>0</v>
          </cell>
        </row>
        <row r="531">
          <cell r="A531" t="str">
            <v>Зареченские продукты Светофор</v>
          </cell>
        </row>
        <row r="532">
          <cell r="A532" t="str">
            <v>Ветчины</v>
          </cell>
        </row>
        <row r="533">
          <cell r="A533" t="str">
            <v>SU002967</v>
          </cell>
          <cell r="B533" t="str">
            <v>P004317</v>
          </cell>
          <cell r="C533">
            <v>4301020314</v>
          </cell>
          <cell r="D533">
            <v>4640242180090</v>
          </cell>
          <cell r="F533">
            <v>1.5</v>
          </cell>
          <cell r="G533">
            <v>8</v>
          </cell>
          <cell r="H533">
            <v>12</v>
          </cell>
          <cell r="I533">
            <v>12.435</v>
          </cell>
          <cell r="J533">
            <v>64</v>
          </cell>
          <cell r="K533" t="str">
            <v>8</v>
          </cell>
          <cell r="L533" t="str">
            <v/>
          </cell>
          <cell r="M533" t="str">
            <v>СК1</v>
          </cell>
          <cell r="O533">
            <v>50</v>
          </cell>
          <cell r="P533" t="str">
            <v>Ветчины «Рубленая» Весовой п/а ТМ «Зареченские» НТУ HR</v>
          </cell>
          <cell r="U533" t="str">
            <v/>
          </cell>
          <cell r="V533" t="str">
            <v/>
          </cell>
          <cell r="W533" t="str">
            <v>кг</v>
          </cell>
          <cell r="X533">
            <v>0</v>
          </cell>
          <cell r="Y533">
            <v>0</v>
          </cell>
          <cell r="Z533" t="str">
            <v/>
          </cell>
          <cell r="AA533" t="str">
            <v/>
          </cell>
        </row>
        <row r="534">
          <cell r="P534" t="str">
            <v>Итого</v>
          </cell>
          <cell r="W534" t="str">
            <v>кор</v>
          </cell>
          <cell r="X534">
            <v>0</v>
          </cell>
          <cell r="Y534">
            <v>0</v>
          </cell>
          <cell r="Z534">
            <v>0</v>
          </cell>
        </row>
        <row r="535">
          <cell r="P535" t="str">
            <v>Итого</v>
          </cell>
          <cell r="W535" t="str">
            <v>кг</v>
          </cell>
          <cell r="X535">
            <v>0</v>
          </cell>
          <cell r="Y535">
            <v>0</v>
          </cell>
        </row>
        <row r="536">
          <cell r="P536" t="str">
            <v>ИТОГО НЕТТО</v>
          </cell>
          <cell r="W536" t="str">
            <v>кг</v>
          </cell>
          <cell r="X536">
            <v>0</v>
          </cell>
          <cell r="Y536">
            <v>0</v>
          </cell>
        </row>
        <row r="537">
          <cell r="P537" t="str">
            <v>ИТОГО БРУТТО</v>
          </cell>
          <cell r="W537" t="str">
            <v>кг</v>
          </cell>
          <cell r="X537">
            <v>0</v>
          </cell>
          <cell r="Y537">
            <v>0</v>
          </cell>
        </row>
        <row r="538">
          <cell r="P538" t="str">
            <v>Кол-во паллет</v>
          </cell>
          <cell r="W538" t="str">
            <v>шт</v>
          </cell>
          <cell r="X538">
            <v>0</v>
          </cell>
          <cell r="Y538">
            <v>0</v>
          </cell>
        </row>
        <row r="539">
          <cell r="P539" t="str">
            <v>Вес брутто  с паллетами</v>
          </cell>
          <cell r="W539" t="str">
            <v>кг</v>
          </cell>
          <cell r="X539">
            <v>0</v>
          </cell>
          <cell r="Y539">
            <v>0</v>
          </cell>
        </row>
        <row r="540">
          <cell r="P540" t="str">
            <v>Кол-во коробок</v>
          </cell>
          <cell r="W540" t="str">
            <v>шт</v>
          </cell>
          <cell r="X540">
            <v>0</v>
          </cell>
          <cell r="Y540">
            <v>0</v>
          </cell>
        </row>
        <row r="541">
          <cell r="P541" t="str">
            <v>Объем заказа</v>
          </cell>
          <cell r="W541" t="str">
            <v>м3</v>
          </cell>
          <cell r="Z541">
            <v>0</v>
          </cell>
        </row>
        <row r="543">
          <cell r="A543" t="str">
            <v>ТОРГОВАЯ МАРКА</v>
          </cell>
          <cell r="B543" t="str">
            <v>Ядрена копоть</v>
          </cell>
          <cell r="C543" t="str">
            <v>Вязанка</v>
          </cell>
          <cell r="D543" t="str">
            <v>Вязанка</v>
          </cell>
          <cell r="E543" t="str">
            <v>Вязанка</v>
          </cell>
          <cell r="F543" t="str">
            <v>Вязанка</v>
          </cell>
          <cell r="G543" t="str">
            <v>Вязанка</v>
          </cell>
          <cell r="H543" t="str">
            <v>Вязанка</v>
          </cell>
          <cell r="I543" t="str">
            <v>Стародворье</v>
          </cell>
          <cell r="J543" t="str">
            <v>Стародворье</v>
          </cell>
          <cell r="K543" t="str">
            <v>Стародворье</v>
          </cell>
          <cell r="L543" t="str">
            <v>Стародворье</v>
          </cell>
          <cell r="M543" t="str">
            <v>Стародворье</v>
          </cell>
          <cell r="O543" t="str">
            <v>Стародворье</v>
          </cell>
          <cell r="P543" t="str">
            <v>Стародворье</v>
          </cell>
          <cell r="Q543" t="str">
            <v>Стародворье</v>
          </cell>
          <cell r="R543" t="str">
            <v>Стародворье</v>
          </cell>
          <cell r="S543" t="str">
            <v>Стародворье</v>
          </cell>
          <cell r="T543" t="str">
            <v>Стародворье</v>
          </cell>
          <cell r="U543" t="str">
            <v>Стародворье</v>
          </cell>
          <cell r="V543" t="str">
            <v>Особый рецепт</v>
          </cell>
          <cell r="W543" t="str">
            <v>Особый рецепт</v>
          </cell>
          <cell r="X543" t="str">
            <v>Баварушка</v>
          </cell>
          <cell r="Y543" t="str">
            <v>Баварушка</v>
          </cell>
          <cell r="Z543" t="str">
            <v>Баварушка</v>
          </cell>
          <cell r="AA543" t="str">
            <v>Баварушка</v>
          </cell>
        </row>
        <row r="544">
          <cell r="A544" t="str">
            <v>СЕРИЯ</v>
          </cell>
          <cell r="B544" t="str">
            <v>Ядрена копоть</v>
          </cell>
          <cell r="C544" t="str">
            <v>ГОСТ</v>
          </cell>
          <cell r="D544" t="str">
            <v>Филейская</v>
          </cell>
          <cell r="E544" t="str">
            <v>Молокуша</v>
          </cell>
          <cell r="F544" t="str">
            <v>Сливушка</v>
          </cell>
          <cell r="G544" t="str">
            <v>Халяль</v>
          </cell>
          <cell r="H544" t="str">
            <v>Вязанка</v>
          </cell>
          <cell r="I544" t="str">
            <v>Мясорубская</v>
          </cell>
          <cell r="J544" t="str">
            <v>Сочинка</v>
          </cell>
          <cell r="K544" t="str">
            <v>Стародворская</v>
          </cell>
          <cell r="L544" t="str">
            <v>Филедворская по-стародворски</v>
          </cell>
          <cell r="M544" t="str">
            <v>Стародворская Золоченная в печи</v>
          </cell>
          <cell r="O544" t="str">
            <v>Сочинка по-баварски</v>
          </cell>
          <cell r="P544" t="str">
            <v>Стародворская EDLP/EDPP</v>
          </cell>
          <cell r="Q544" t="str">
            <v>Царедворская EDLP/EDPP</v>
          </cell>
          <cell r="R544" t="str">
            <v>Филедворская EDLP/EDPP</v>
          </cell>
          <cell r="S544" t="str">
            <v>Филейная</v>
          </cell>
          <cell r="T544" t="str">
            <v>Бордо</v>
          </cell>
          <cell r="U544" t="str">
            <v>Бавария</v>
          </cell>
          <cell r="V544" t="str">
            <v>Особая</v>
          </cell>
          <cell r="W544" t="str">
            <v>Особая Без свинины</v>
          </cell>
          <cell r="X544" t="str">
            <v>Филейбургская</v>
          </cell>
          <cell r="Y544" t="str">
            <v>Балыкбургская</v>
          </cell>
          <cell r="Z544" t="str">
            <v>Краковюрст</v>
          </cell>
          <cell r="AA544" t="str">
            <v>Бюргерсы</v>
          </cell>
        </row>
        <row r="546">
          <cell r="A546" t="str">
            <v>ИТОГО, кг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Q45"/>
  <sheetViews>
    <sheetView tabSelected="1" zoomScale="85" zoomScaleNormal="85" workbookViewId="0">
      <pane xSplit="5" ySplit="3" topLeftCell="F4" activePane="bottomRight" state="frozen"/>
      <selection pane="topRight" activeCell="J1" sqref="J1"/>
      <selection pane="bottomLeft" activeCell="A4" sqref="A4"/>
      <selection pane="bottomRight" activeCell="H51" sqref="H51"/>
    </sheetView>
  </sheetViews>
  <sheetFormatPr defaultColWidth="10.5" defaultRowHeight="11.45" customHeight="1" outlineLevelCol="1" x14ac:dyDescent="0.2"/>
  <cols>
    <col min="1" max="1" width="3.1640625" customWidth="1"/>
    <col min="2" max="2" width="2.5" style="1" customWidth="1"/>
    <col min="3" max="3" width="65.5" style="1" customWidth="1"/>
    <col min="4" max="4" width="2.33203125" style="1" customWidth="1"/>
    <col min="5" max="5" width="16.33203125" style="1" customWidth="1" outlineLevel="1"/>
    <col min="6" max="8" width="10.5" customWidth="1"/>
    <col min="9" max="9" width="11.1640625" style="18" bestFit="1" customWidth="1"/>
    <col min="10" max="10" width="14.33203125" bestFit="1" customWidth="1"/>
    <col min="11" max="11" width="93.83203125" customWidth="1"/>
    <col min="12" max="12" width="32.6640625" customWidth="1"/>
    <col min="13" max="13" width="19" customWidth="1"/>
  </cols>
  <sheetData>
    <row r="1" spans="1:17" ht="129.75" customHeight="1" x14ac:dyDescent="0.2">
      <c r="A1" s="2"/>
      <c r="B1" s="32" t="s">
        <v>0</v>
      </c>
      <c r="C1" s="3" t="s">
        <v>3</v>
      </c>
      <c r="D1" s="4" t="s">
        <v>1</v>
      </c>
      <c r="E1" s="4"/>
    </row>
    <row r="2" spans="1:17" ht="14.25" customHeight="1" x14ac:dyDescent="0.2">
      <c r="A2" s="2"/>
      <c r="B2" s="32"/>
      <c r="C2" s="3"/>
      <c r="D2" s="4"/>
      <c r="E2" s="4" t="s">
        <v>2</v>
      </c>
      <c r="O2" s="4">
        <f>SUM(O4:O45)</f>
        <v>3100.9800000000005</v>
      </c>
    </row>
    <row r="3" spans="1:17" ht="49.5" customHeight="1" x14ac:dyDescent="0.2">
      <c r="A3" s="2"/>
      <c r="B3" s="3"/>
      <c r="C3" s="3"/>
      <c r="D3" s="4"/>
      <c r="E3" s="4"/>
      <c r="F3" t="s">
        <v>75</v>
      </c>
      <c r="G3" t="s">
        <v>39</v>
      </c>
      <c r="L3" s="4" t="s">
        <v>43</v>
      </c>
      <c r="N3" t="s">
        <v>76</v>
      </c>
      <c r="O3" t="s">
        <v>77</v>
      </c>
    </row>
    <row r="4" spans="1:17" ht="11.45" customHeight="1" x14ac:dyDescent="0.2">
      <c r="C4" s="19" t="s">
        <v>4</v>
      </c>
      <c r="E4" s="30">
        <v>4607091388244</v>
      </c>
      <c r="F4">
        <v>300</v>
      </c>
      <c r="G4" s="20" t="s">
        <v>80</v>
      </c>
      <c r="H4" s="20" t="s">
        <v>81</v>
      </c>
      <c r="I4" s="21">
        <v>4301051861</v>
      </c>
      <c r="J4" s="31">
        <v>4680115885905</v>
      </c>
      <c r="K4" s="20" t="s">
        <v>82</v>
      </c>
      <c r="N4">
        <f>VLOOKUP(G4,'[1]Бланк заказа'!$A:$AA,6,0)</f>
        <v>0.3</v>
      </c>
      <c r="O4">
        <f t="shared" ref="O4:O45" si="0">N4*F4</f>
        <v>90</v>
      </c>
    </row>
    <row r="5" spans="1:17" ht="11.45" customHeight="1" x14ac:dyDescent="0.2">
      <c r="C5" s="22" t="s">
        <v>5</v>
      </c>
      <c r="E5" s="5">
        <v>4607091385687</v>
      </c>
      <c r="F5">
        <v>250</v>
      </c>
      <c r="G5" t="s">
        <v>46</v>
      </c>
      <c r="H5" t="str">
        <f>VLOOKUP(G5,'[1]Бланк заказа'!$A:$AA,2,0)</f>
        <v>P003008</v>
      </c>
      <c r="I5" s="18">
        <f>VLOOKUP(G5,'[1]Бланк заказа'!$A:$AA,3,0)</f>
        <v>4301011382</v>
      </c>
      <c r="J5" s="18">
        <f>VLOOKUP(G5,'[1]Бланк заказа'!$A:$AA,4,0)</f>
        <v>4607091385687</v>
      </c>
      <c r="K5" t="str">
        <f>VLOOKUP(G5,'[1]Бланк заказа'!$A:$AA,16,0)</f>
        <v>Вареные колбасы Докторская ГОСТ Вязанка Фикс.вес 0,4 Вектор Вязанка</v>
      </c>
      <c r="N5">
        <f>VLOOKUP(G5,'[1]Бланк заказа'!$A:$AA,6,0)</f>
        <v>0.4</v>
      </c>
      <c r="O5">
        <f t="shared" si="0"/>
        <v>100</v>
      </c>
      <c r="Q5" t="s">
        <v>83</v>
      </c>
    </row>
    <row r="6" spans="1:17" ht="11.45" customHeight="1" x14ac:dyDescent="0.2">
      <c r="C6" s="1" t="s">
        <v>6</v>
      </c>
      <c r="E6" s="5">
        <v>4680115884915</v>
      </c>
      <c r="F6">
        <v>150</v>
      </c>
      <c r="G6" t="s">
        <v>47</v>
      </c>
      <c r="H6" t="str">
        <f>VLOOKUP(G6,'[1]Бланк заказа'!$A:$AA,2,0)</f>
        <v>P004551</v>
      </c>
      <c r="I6" s="18">
        <f>VLOOKUP(G6,'[1]Бланк заказа'!$A:$AA,3,0)</f>
        <v>4301051820</v>
      </c>
      <c r="J6" s="18">
        <f>VLOOKUP(G6,'[1]Бланк заказа'!$A:$AA,4,0)</f>
        <v>4680115884915</v>
      </c>
      <c r="K6" t="str">
        <f>VLOOKUP(G6,'[1]Бланк заказа'!$A:$AA,16,0)</f>
        <v>Сосиски «Молочные ГОСТ» ф/в 0,3 ц/о ТМ «Вязанка»</v>
      </c>
      <c r="N6">
        <f>VLOOKUP(G6,'[1]Бланк заказа'!$A:$AA,6,0)</f>
        <v>0.3</v>
      </c>
      <c r="O6">
        <f t="shared" si="0"/>
        <v>45</v>
      </c>
    </row>
    <row r="7" spans="1:17" ht="11.45" customHeight="1" x14ac:dyDescent="0.2">
      <c r="C7" s="24" t="s">
        <v>7</v>
      </c>
      <c r="E7" s="5">
        <v>4680115881433</v>
      </c>
      <c r="F7">
        <v>300</v>
      </c>
      <c r="G7" t="s">
        <v>48</v>
      </c>
      <c r="H7" t="str">
        <f>VLOOKUP(G7,'[1]Бланк заказа'!$A:$AA,2,0)</f>
        <v>P003226</v>
      </c>
      <c r="I7" s="18">
        <f>VLOOKUP(G7,'[1]Бланк заказа'!$A:$AA,3,0)</f>
        <v>4301020296</v>
      </c>
      <c r="J7" s="18">
        <f>VLOOKUP(G7,'[1]Бланк заказа'!$A:$AA,4,0)</f>
        <v>4680115881433</v>
      </c>
      <c r="K7" t="str">
        <f>VLOOKUP(G7,'[1]Бланк заказа'!$A:$AA,16,0)</f>
        <v>Ветчины «Филейская» Фикс.вес 0,45 Вектор ТМ «Вязанка»</v>
      </c>
      <c r="N7">
        <f>VLOOKUP(G7,'[1]Бланк заказа'!$A:$AA,6,0)</f>
        <v>0.45</v>
      </c>
      <c r="O7">
        <f t="shared" si="0"/>
        <v>135</v>
      </c>
      <c r="Q7" t="s">
        <v>83</v>
      </c>
    </row>
    <row r="8" spans="1:17" ht="11.45" customHeight="1" x14ac:dyDescent="0.2">
      <c r="C8" s="1" t="s">
        <v>8</v>
      </c>
      <c r="E8" s="5">
        <v>4680115884311</v>
      </c>
      <c r="F8">
        <v>252</v>
      </c>
      <c r="G8" t="s">
        <v>49</v>
      </c>
      <c r="H8" t="str">
        <f>VLOOKUP(G8,'[1]Бланк заказа'!$A:$AA,2,0)</f>
        <v>P004554</v>
      </c>
      <c r="I8" s="18">
        <f>VLOOKUP(G8,'[1]Бланк заказа'!$A:$AA,3,0)</f>
        <v>4301051837</v>
      </c>
      <c r="J8" s="18">
        <f>VLOOKUP(G8,'[1]Бланк заказа'!$A:$AA,4,0)</f>
        <v>4680115884311</v>
      </c>
      <c r="K8" t="str">
        <f>VLOOKUP(G8,'[1]Бланк заказа'!$A:$AA,16,0)</f>
        <v>Сосиски «Филейские» Фикс.вес 0,3 ц/о мгс ТМ «Вязанка»</v>
      </c>
      <c r="N8">
        <f>VLOOKUP(G8,'[1]Бланк заказа'!$A:$AA,6,0)</f>
        <v>0.3</v>
      </c>
      <c r="O8">
        <f t="shared" si="0"/>
        <v>75.599999999999994</v>
      </c>
    </row>
    <row r="9" spans="1:17" ht="11.45" customHeight="1" x14ac:dyDescent="0.2">
      <c r="C9" s="6" t="s">
        <v>9</v>
      </c>
      <c r="E9" s="5">
        <v>4680115884403</v>
      </c>
      <c r="F9">
        <v>240</v>
      </c>
      <c r="G9" t="s">
        <v>50</v>
      </c>
      <c r="H9" t="str">
        <f>VLOOKUP(G9,'[1]Бланк заказа'!$A:$AA,2,0)</f>
        <v>P004557</v>
      </c>
      <c r="I9" s="18">
        <f>VLOOKUP(G9,'[1]Бланк заказа'!$A:$AA,3,0)</f>
        <v>4301051929</v>
      </c>
      <c r="J9" s="18">
        <f>VLOOKUP(G9,'[1]Бланк заказа'!$A:$AA,4,0)</f>
        <v>4680115884403</v>
      </c>
      <c r="K9" t="str">
        <f>VLOOKUP(G9,'[1]Бланк заказа'!$A:$AA,16,0)</f>
        <v>Сосиски «Филейские рубленые» ф/в 0,3 ц/о ТМ «Вязанка»</v>
      </c>
      <c r="N9">
        <f>VLOOKUP(G9,'[1]Бланк заказа'!$A:$AA,6,0)</f>
        <v>0.3</v>
      </c>
      <c r="O9">
        <f t="shared" si="0"/>
        <v>72</v>
      </c>
    </row>
    <row r="10" spans="1:17" ht="11.45" customHeight="1" x14ac:dyDescent="0.2">
      <c r="C10" s="6" t="s">
        <v>10</v>
      </c>
      <c r="E10" s="5">
        <v>4680115881464</v>
      </c>
      <c r="F10">
        <v>150</v>
      </c>
      <c r="G10" t="s">
        <v>51</v>
      </c>
      <c r="H10" t="str">
        <f>VLOOKUP(G10,'[1]Бланк заказа'!$A:$AA,2,0)</f>
        <v>P003238</v>
      </c>
      <c r="I10" s="18">
        <f>VLOOKUP(G10,'[1]Бланк заказа'!$A:$AA,3,0)</f>
        <v>4301060351</v>
      </c>
      <c r="J10" s="18">
        <f>VLOOKUP(G10,'[1]Бланк заказа'!$A:$AA,4,0)</f>
        <v>4680115881464</v>
      </c>
      <c r="K10" t="str">
        <f>VLOOKUP(G10,'[1]Бланк заказа'!$A:$AA,16,0)</f>
        <v>Сардельки «Филейские» Фикс.вес 0,4 NDX ТМ «Вязанка»</v>
      </c>
      <c r="N10">
        <f>VLOOKUP(G10,'[1]Бланк заказа'!$A:$AA,6,0)</f>
        <v>0.4</v>
      </c>
      <c r="O10">
        <f t="shared" si="0"/>
        <v>60</v>
      </c>
    </row>
    <row r="11" spans="1:17" ht="11.45" customHeight="1" x14ac:dyDescent="0.2">
      <c r="C11" s="6" t="s">
        <v>11</v>
      </c>
      <c r="E11" s="5">
        <v>4680115880214</v>
      </c>
      <c r="F11">
        <v>352</v>
      </c>
      <c r="G11" t="s">
        <v>52</v>
      </c>
      <c r="H11" t="str">
        <f>VLOOKUP(G11,'[1]Бланк заказа'!$A:$AA,2,0)</f>
        <v>P003998</v>
      </c>
      <c r="I11" s="18">
        <f>VLOOKUP(G11,'[1]Бланк заказа'!$A:$AA,3,0)</f>
        <v>4301051687</v>
      </c>
      <c r="J11" s="18">
        <f>VLOOKUP(G11,'[1]Бланк заказа'!$A:$AA,4,0)</f>
        <v>4680115880214</v>
      </c>
      <c r="K11" t="str">
        <f>VLOOKUP(G11,'[1]Бланк заказа'!$A:$AA,16,0)</f>
        <v>Сосиски «Молокуши миникушай» Фикс.вес 0,45 амицел ТМ «Вязанка»</v>
      </c>
      <c r="N11">
        <f>VLOOKUP(G11,'[1]Бланк заказа'!$A:$AA,6,0)</f>
        <v>0.45</v>
      </c>
      <c r="O11">
        <f t="shared" si="0"/>
        <v>158.4</v>
      </c>
    </row>
    <row r="12" spans="1:17" ht="11.45" customHeight="1" x14ac:dyDescent="0.2">
      <c r="C12" s="6" t="s">
        <v>12</v>
      </c>
      <c r="E12" s="5">
        <v>4680115884533</v>
      </c>
      <c r="F12">
        <v>234</v>
      </c>
      <c r="G12" t="s">
        <v>53</v>
      </c>
      <c r="H12" t="str">
        <f>VLOOKUP(G12,'[1]Бланк заказа'!$A:$AA,2,0)</f>
        <v>P004116</v>
      </c>
      <c r="I12" s="18">
        <f>VLOOKUP(G12,'[1]Бланк заказа'!$A:$AA,3,0)</f>
        <v>4301051740</v>
      </c>
      <c r="J12" s="18">
        <f>VLOOKUP(G12,'[1]Бланк заказа'!$A:$AA,4,0)</f>
        <v>4680115884533</v>
      </c>
      <c r="K12" t="str">
        <f>VLOOKUP(G12,'[1]Бланк заказа'!$A:$AA,16,0)</f>
        <v>Сосиски «Сливушки по-венски» ф/в 0,3 п/а ТМ «Вязанка»</v>
      </c>
      <c r="N12">
        <f>VLOOKUP(G12,'[1]Бланк заказа'!$A:$AA,6,0)</f>
        <v>0.3</v>
      </c>
      <c r="O12">
        <f t="shared" si="0"/>
        <v>70.2</v>
      </c>
    </row>
    <row r="13" spans="1:17" ht="11.45" customHeight="1" x14ac:dyDescent="0.2">
      <c r="C13" s="6" t="s">
        <v>13</v>
      </c>
      <c r="E13" s="5">
        <v>4680115880238</v>
      </c>
      <c r="F13">
        <v>400</v>
      </c>
      <c r="G13" t="s">
        <v>54</v>
      </c>
      <c r="H13" t="str">
        <f>VLOOKUP(G13,'[1]Бланк заказа'!$A:$AA,2,0)</f>
        <v>P002644</v>
      </c>
      <c r="I13" s="18">
        <f>VLOOKUP(G13,'[1]Бланк заказа'!$A:$AA,3,0)</f>
        <v>4301060317</v>
      </c>
      <c r="J13" s="18">
        <f>VLOOKUP(G13,'[1]Бланк заказа'!$A:$AA,4,0)</f>
        <v>4680115880238</v>
      </c>
      <c r="K13" t="str">
        <f>VLOOKUP(G13,'[1]Бланк заказа'!$A:$AA,16,0)</f>
        <v>Сардельки «Сливушки» фикс.вес 0,33 п/а мгс ТМ «Вязанка»</v>
      </c>
      <c r="N13">
        <f>VLOOKUP(G13,'[1]Бланк заказа'!$A:$AA,6,0)</f>
        <v>0.33</v>
      </c>
      <c r="O13">
        <f t="shared" si="0"/>
        <v>132</v>
      </c>
    </row>
    <row r="14" spans="1:17" ht="11.45" customHeight="1" x14ac:dyDescent="0.2">
      <c r="C14" s="7" t="s">
        <v>14</v>
      </c>
      <c r="D14" s="8"/>
      <c r="E14" s="9">
        <v>4607091386547</v>
      </c>
      <c r="F14" s="10">
        <v>56</v>
      </c>
      <c r="G14" s="10" t="e">
        <v>#N/A</v>
      </c>
      <c r="H14" s="10"/>
      <c r="I14" s="10"/>
      <c r="J14" s="10"/>
      <c r="K14" s="10"/>
      <c r="L14" s="8" t="s">
        <v>40</v>
      </c>
      <c r="N14" s="10">
        <v>0</v>
      </c>
      <c r="O14">
        <f t="shared" si="0"/>
        <v>0</v>
      </c>
    </row>
    <row r="15" spans="1:17" ht="11.45" customHeight="1" x14ac:dyDescent="0.2">
      <c r="C15" s="11" t="s">
        <v>15</v>
      </c>
      <c r="D15" s="12"/>
      <c r="E15" s="13">
        <v>4607091386264</v>
      </c>
      <c r="F15" s="14">
        <v>240</v>
      </c>
      <c r="G15" s="15" t="s">
        <v>78</v>
      </c>
      <c r="H15" t="str">
        <f>VLOOKUP(G15,'[1]Бланк заказа'!$A:$AA,2,0)</f>
        <v>P004090</v>
      </c>
      <c r="I15" s="18">
        <f>VLOOKUP(G15,'[1]Бланк заказа'!$A:$AA,3,0)</f>
        <v>4301051782</v>
      </c>
      <c r="J15" s="18">
        <f>VLOOKUP(G15,'[1]Бланк заказа'!$A:$AA,4,0)</f>
        <v>4680115884618</v>
      </c>
      <c r="K15" t="str">
        <f>VLOOKUP(G15,'[1]Бланк заказа'!$A:$AA,16,0)</f>
        <v>Сосиски «Венские» ф/в 0,6 п/а ТМ «Стародворье»</v>
      </c>
      <c r="L15" s="12" t="s">
        <v>42</v>
      </c>
      <c r="M15" s="16" t="s">
        <v>74</v>
      </c>
      <c r="N15">
        <f>VLOOKUP(G15,'[1]Бланк заказа'!$A:$AA,6,0)</f>
        <v>0.6</v>
      </c>
      <c r="O15">
        <f t="shared" si="0"/>
        <v>144</v>
      </c>
    </row>
    <row r="16" spans="1:17" ht="11.45" customHeight="1" x14ac:dyDescent="0.2">
      <c r="C16" s="6" t="s">
        <v>16</v>
      </c>
      <c r="E16" s="5">
        <v>4680115880092</v>
      </c>
      <c r="F16">
        <v>252</v>
      </c>
      <c r="G16" t="s">
        <v>55</v>
      </c>
      <c r="H16" t="str">
        <f>VLOOKUP(G16,'[1]Бланк заказа'!$A:$AA,2,0)</f>
        <v>P003957</v>
      </c>
      <c r="I16" s="18">
        <f>VLOOKUP(G16,'[1]Бланк заказа'!$A:$AA,3,0)</f>
        <v>4301051666</v>
      </c>
      <c r="J16" s="18">
        <f>VLOOKUP(G16,'[1]Бланк заказа'!$A:$AA,4,0)</f>
        <v>4680115880092</v>
      </c>
      <c r="K16" t="str">
        <f>VLOOKUP(G16,'[1]Бланк заказа'!$A:$AA,16,0)</f>
        <v>Сосиски «Сочинки с сочной грудинкой» Фикс.вес 0,4 П/а мгс ТМ «Стародворье»</v>
      </c>
      <c r="N16">
        <f>VLOOKUP(G16,'[1]Бланк заказа'!$A:$AA,6,0)</f>
        <v>0.4</v>
      </c>
      <c r="O16">
        <f t="shared" si="0"/>
        <v>100.80000000000001</v>
      </c>
    </row>
    <row r="17" spans="3:17" ht="11.45" customHeight="1" x14ac:dyDescent="0.2">
      <c r="C17" s="6" t="s">
        <v>17</v>
      </c>
      <c r="E17" s="5">
        <v>4680115880221</v>
      </c>
      <c r="F17">
        <v>252</v>
      </c>
      <c r="G17" t="s">
        <v>56</v>
      </c>
      <c r="H17" t="str">
        <f>VLOOKUP(G17,'[1]Бланк заказа'!$A:$AA,2,0)</f>
        <v>P003958</v>
      </c>
      <c r="I17" s="18">
        <f>VLOOKUP(G17,'[1]Бланк заказа'!$A:$AA,3,0)</f>
        <v>4301051668</v>
      </c>
      <c r="J17" s="18">
        <f>VLOOKUP(G17,'[1]Бланк заказа'!$A:$AA,4,0)</f>
        <v>4680115880221</v>
      </c>
      <c r="K17" t="str">
        <f>VLOOKUP(G17,'[1]Бланк заказа'!$A:$AA,16,0)</f>
        <v>Сосиски «Сочинки с сочным окороком» Фикс.вес 0,4 П/а мгс ТМ «Стародворье»</v>
      </c>
      <c r="N17">
        <f>VLOOKUP(G17,'[1]Бланк заказа'!$A:$AA,6,0)</f>
        <v>0.4</v>
      </c>
      <c r="O17">
        <f t="shared" si="0"/>
        <v>100.80000000000001</v>
      </c>
    </row>
    <row r="18" spans="3:17" ht="11.45" customHeight="1" x14ac:dyDescent="0.2">
      <c r="C18" s="6" t="s">
        <v>18</v>
      </c>
      <c r="E18" s="5">
        <v>4680115884144</v>
      </c>
      <c r="F18">
        <v>180</v>
      </c>
      <c r="G18" t="s">
        <v>57</v>
      </c>
      <c r="H18" t="str">
        <f>VLOOKUP(G18,'[1]Бланк заказа'!$A:$AA,2,0)</f>
        <v>P004067</v>
      </c>
      <c r="I18" s="18">
        <f>VLOOKUP(G18,'[1]Бланк заказа'!$A:$AA,3,0)</f>
        <v>4301011824</v>
      </c>
      <c r="J18" s="18">
        <f>VLOOKUP(G18,'[1]Бланк заказа'!$A:$AA,4,0)</f>
        <v>4680115884144</v>
      </c>
      <c r="K18" t="str">
        <f>VLOOKUP(G18,'[1]Бланк заказа'!$A:$AA,16,0)</f>
        <v>Вареные колбасы «Молочная Стародворская с молоком» ф/в 0,4 п/а ТМ «Стародворье»</v>
      </c>
      <c r="N18">
        <f>VLOOKUP(G18,'[1]Бланк заказа'!$A:$AA,6,0)</f>
        <v>0.4</v>
      </c>
      <c r="O18">
        <f t="shared" si="0"/>
        <v>72</v>
      </c>
    </row>
    <row r="19" spans="3:17" ht="11.45" customHeight="1" x14ac:dyDescent="0.2">
      <c r="C19" s="6" t="s">
        <v>19</v>
      </c>
      <c r="E19" s="5">
        <v>4680115884205</v>
      </c>
      <c r="F19">
        <v>200</v>
      </c>
      <c r="G19" t="s">
        <v>58</v>
      </c>
      <c r="H19" t="str">
        <f>VLOOKUP(G19,'[1]Бланк заказа'!$A:$AA,2,0)</f>
        <v>P003947</v>
      </c>
      <c r="I19" s="18">
        <f>VLOOKUP(G19,'[1]Бланк заказа'!$A:$AA,3,0)</f>
        <v>4301011722</v>
      </c>
      <c r="J19" s="18">
        <f>VLOOKUP(G19,'[1]Бланк заказа'!$A:$AA,4,0)</f>
        <v>4680115884205</v>
      </c>
      <c r="K19" t="str">
        <f>VLOOKUP(G19,'[1]Бланк заказа'!$A:$AA,16,0)</f>
        <v>Вареные колбасы «Стародворская с окороком» ф/в 0,4 п/а ТМ «Стародворье»</v>
      </c>
      <c r="N19">
        <f>VLOOKUP(G19,'[1]Бланк заказа'!$A:$AA,6,0)</f>
        <v>0.4</v>
      </c>
      <c r="O19">
        <f t="shared" si="0"/>
        <v>80</v>
      </c>
    </row>
    <row r="20" spans="3:17" ht="11.45" customHeight="1" x14ac:dyDescent="0.2">
      <c r="C20" s="6" t="s">
        <v>20</v>
      </c>
      <c r="E20" s="5">
        <v>4680115885820</v>
      </c>
      <c r="F20">
        <v>250</v>
      </c>
      <c r="G20" t="s">
        <v>59</v>
      </c>
      <c r="H20" t="str">
        <f>VLOOKUP(G20,'[1]Бланк заказа'!$A:$AA,2,0)</f>
        <v>P004207</v>
      </c>
      <c r="I20" s="18">
        <f>VLOOKUP(G20,'[1]Бланк заказа'!$A:$AA,3,0)</f>
        <v>4301011851</v>
      </c>
      <c r="J20" s="18">
        <f>VLOOKUP(G20,'[1]Бланк заказа'!$A:$AA,4,0)</f>
        <v>4680115885820</v>
      </c>
      <c r="K20" t="str">
        <f>VLOOKUP(G20,'[1]Бланк заказа'!$A:$AA,16,0)</f>
        <v>Вареные колбасы «Филедворская по-стародворски» ф/в 0,4 п/а ТМ «Стародворье»</v>
      </c>
      <c r="N20">
        <f>VLOOKUP(G20,'[1]Бланк заказа'!$A:$AA,6,0)</f>
        <v>0.4</v>
      </c>
      <c r="O20">
        <f t="shared" si="0"/>
        <v>100</v>
      </c>
    </row>
    <row r="21" spans="3:17" ht="11.45" customHeight="1" x14ac:dyDescent="0.2">
      <c r="C21" s="7" t="s">
        <v>21</v>
      </c>
      <c r="D21" s="8"/>
      <c r="E21" s="9">
        <v>4680115881037</v>
      </c>
      <c r="F21" s="10">
        <v>228</v>
      </c>
      <c r="G21" s="10" t="e">
        <v>#N/A</v>
      </c>
      <c r="H21" s="10"/>
      <c r="I21" s="10"/>
      <c r="J21" s="10"/>
      <c r="K21" s="10"/>
      <c r="L21" s="8" t="s">
        <v>44</v>
      </c>
      <c r="N21" s="10">
        <v>0</v>
      </c>
      <c r="O21">
        <f t="shared" si="0"/>
        <v>0</v>
      </c>
    </row>
    <row r="22" spans="3:17" ht="11.45" customHeight="1" x14ac:dyDescent="0.2">
      <c r="C22" s="6" t="s">
        <v>22</v>
      </c>
      <c r="E22" s="5">
        <v>4680115881228</v>
      </c>
      <c r="F22">
        <v>300</v>
      </c>
      <c r="G22" t="s">
        <v>60</v>
      </c>
      <c r="H22" t="str">
        <f>VLOOKUP(G22,'[1]Бланк заказа'!$A:$AA,2,0)</f>
        <v>P003475</v>
      </c>
      <c r="I22" s="18">
        <f>VLOOKUP(G22,'[1]Бланк заказа'!$A:$AA,3,0)</f>
        <v>4301051795</v>
      </c>
      <c r="J22" s="18">
        <f>VLOOKUP(G22,'[1]Бланк заказа'!$A:$AA,4,0)</f>
        <v>4680115881228</v>
      </c>
      <c r="K22" t="str">
        <f>VLOOKUP(G22,'[1]Бланк заказа'!$A:$AA,16,0)</f>
        <v>Сосиски «Сочинки по-баварски с сыром» Фикс.вес 0,4 П/а мгс ТМ «Стародворье»</v>
      </c>
      <c r="N22">
        <f>VLOOKUP(G22,'[1]Бланк заказа'!$A:$AA,6,0)</f>
        <v>0.4</v>
      </c>
      <c r="O22">
        <f t="shared" si="0"/>
        <v>120</v>
      </c>
    </row>
    <row r="23" spans="3:17" ht="11.45" customHeight="1" x14ac:dyDescent="0.2">
      <c r="C23" s="6" t="s">
        <v>23</v>
      </c>
      <c r="E23" s="5">
        <v>4680115881211</v>
      </c>
      <c r="F23">
        <v>300</v>
      </c>
      <c r="G23" t="s">
        <v>61</v>
      </c>
      <c r="H23" t="str">
        <f>VLOOKUP(G23,'[1]Бланк заказа'!$A:$AA,2,0)</f>
        <v>P003217</v>
      </c>
      <c r="I23" s="18">
        <f>VLOOKUP(G23,'[1]Бланк заказа'!$A:$AA,3,0)</f>
        <v>4301051388</v>
      </c>
      <c r="J23" s="18">
        <f>VLOOKUP(G23,'[1]Бланк заказа'!$A:$AA,4,0)</f>
        <v>4680115881211</v>
      </c>
      <c r="K23" t="str">
        <f>VLOOKUP(G23,'[1]Бланк заказа'!$A:$AA,16,0)</f>
        <v>Сосиски Сочинки по-баварски Бавария Фикс.вес 0,4 П/а мгс Стародворье</v>
      </c>
      <c r="N23">
        <f>VLOOKUP(G23,'[1]Бланк заказа'!$A:$AA,6,0)</f>
        <v>0.4</v>
      </c>
      <c r="O23">
        <f t="shared" si="0"/>
        <v>120</v>
      </c>
    </row>
    <row r="24" spans="3:17" ht="11.45" customHeight="1" x14ac:dyDescent="0.2">
      <c r="C24" s="7" t="s">
        <v>24</v>
      </c>
      <c r="D24" s="8"/>
      <c r="E24" s="9">
        <v>4680115881020</v>
      </c>
      <c r="F24" s="10">
        <v>120</v>
      </c>
      <c r="G24" s="10" t="e">
        <v>#N/A</v>
      </c>
      <c r="H24" s="10"/>
      <c r="I24" s="10"/>
      <c r="J24" s="10"/>
      <c r="K24" s="10"/>
      <c r="L24" s="8" t="s">
        <v>44</v>
      </c>
      <c r="N24" s="10">
        <v>0</v>
      </c>
      <c r="O24">
        <f t="shared" si="0"/>
        <v>0</v>
      </c>
    </row>
    <row r="25" spans="3:17" ht="11.45" customHeight="1" x14ac:dyDescent="0.2">
      <c r="C25" s="11" t="s">
        <v>25</v>
      </c>
      <c r="D25" s="12"/>
      <c r="E25" s="13">
        <v>4680115883413</v>
      </c>
      <c r="F25" s="14">
        <v>200</v>
      </c>
      <c r="G25" s="15" t="s">
        <v>79</v>
      </c>
      <c r="H25" t="str">
        <f>VLOOKUP(G25,'[1]Бланк заказа'!$A:$AA,2,0)</f>
        <v>P004229</v>
      </c>
      <c r="I25" s="18">
        <f>VLOOKUP(G25,'[1]Бланк заказа'!$A:$AA,3,0)</f>
        <v>4301031305</v>
      </c>
      <c r="J25" s="18">
        <f>VLOOKUP(G25,'[1]Бланк заказа'!$A:$AA,4,0)</f>
        <v>4607091389845</v>
      </c>
      <c r="K25" t="str">
        <f>VLOOKUP(G25,'[1]Бланк заказа'!$A:$AA,16,0)</f>
        <v>В/к колбасы Сервелат Филедворский срез Бордо Фикс.вес 0,35 фиброуз в/у стародворье</v>
      </c>
      <c r="L25" s="17" t="s">
        <v>41</v>
      </c>
      <c r="M25" s="16" t="s">
        <v>74</v>
      </c>
      <c r="N25">
        <f>VLOOKUP(G25,'[1]Бланк заказа'!$A:$AA,6,0)</f>
        <v>0.35</v>
      </c>
      <c r="O25">
        <f t="shared" si="0"/>
        <v>70</v>
      </c>
    </row>
    <row r="26" spans="3:17" ht="11.45" customHeight="1" x14ac:dyDescent="0.2">
      <c r="C26" s="6" t="s">
        <v>26</v>
      </c>
      <c r="E26" s="5">
        <v>4680115885608</v>
      </c>
      <c r="F26">
        <v>250</v>
      </c>
      <c r="G26" t="s">
        <v>62</v>
      </c>
      <c r="H26" t="str">
        <f>VLOOKUP(G26,'[1]Бланк заказа'!$A:$AA,2,0)</f>
        <v>P004211</v>
      </c>
      <c r="I26" s="18">
        <f>VLOOKUP(G26,'[1]Бланк заказа'!$A:$AA,3,0)</f>
        <v>4301011859</v>
      </c>
      <c r="J26" s="18">
        <f>VLOOKUP(G26,'[1]Бланк заказа'!$A:$AA,4,0)</f>
        <v>4680115885608</v>
      </c>
      <c r="K26" t="str">
        <f>VLOOKUP(G26,'[1]Бланк заказа'!$A:$AA,16,0)</f>
        <v>Вареные колбасы «Стародворская Традиционная» ф/в 0,4 п/а ТМ «Стародворье»</v>
      </c>
      <c r="N26">
        <f>VLOOKUP(G26,'[1]Бланк заказа'!$A:$AA,6,0)</f>
        <v>0.4</v>
      </c>
      <c r="O26">
        <f t="shared" si="0"/>
        <v>100</v>
      </c>
    </row>
    <row r="27" spans="3:17" ht="11.45" customHeight="1" x14ac:dyDescent="0.2">
      <c r="C27" s="6" t="s">
        <v>27</v>
      </c>
      <c r="E27" s="5">
        <v>4607091383836</v>
      </c>
      <c r="F27">
        <v>180</v>
      </c>
      <c r="G27" t="s">
        <v>63</v>
      </c>
      <c r="H27" t="str">
        <f>VLOOKUP(G27,'[1]Бланк заказа'!$A:$AA,2,0)</f>
        <v>P002461</v>
      </c>
      <c r="I27" s="18">
        <f>VLOOKUP(G27,'[1]Бланк заказа'!$A:$AA,3,0)</f>
        <v>4301031066</v>
      </c>
      <c r="J27" s="18">
        <f>VLOOKUP(G27,'[1]Бланк заказа'!$A:$AA,4,0)</f>
        <v>4607091383836</v>
      </c>
      <c r="K27" t="str">
        <f>VLOOKUP(G27,'[1]Бланк заказа'!$A:$AA,16,0)</f>
        <v>П/к колбасы Кракушка пряная с сальцем Бавария Фикс.вес 0,3 н/о в/у Стародворье</v>
      </c>
      <c r="N27">
        <f>VLOOKUP(G27,'[1]Бланк заказа'!$A:$AA,6,0)</f>
        <v>0.3</v>
      </c>
      <c r="O27">
        <f t="shared" si="0"/>
        <v>54</v>
      </c>
    </row>
    <row r="28" spans="3:17" ht="11.45" customHeight="1" x14ac:dyDescent="0.2">
      <c r="C28" s="6" t="s">
        <v>28</v>
      </c>
      <c r="E28" s="5">
        <v>4680115883604</v>
      </c>
      <c r="F28">
        <v>200</v>
      </c>
      <c r="G28" t="s">
        <v>64</v>
      </c>
      <c r="H28" t="str">
        <f>VLOOKUP(G28,'[1]Бланк заказа'!$A:$AA,2,0)</f>
        <v>P003363</v>
      </c>
      <c r="I28" s="18">
        <f>VLOOKUP(G28,'[1]Бланк заказа'!$A:$AA,3,0)</f>
        <v>4301051461</v>
      </c>
      <c r="J28" s="18">
        <f>VLOOKUP(G28,'[1]Бланк заказа'!$A:$AA,4,0)</f>
        <v>4680115883604</v>
      </c>
      <c r="K28" t="str">
        <f>VLOOKUP(G28,'[1]Бланк заказа'!$A:$AA,16,0)</f>
        <v>Сосиски «Баварские» Фикс.вес 0,35 П/а ТМ «Стародворье»</v>
      </c>
      <c r="N28">
        <f>VLOOKUP(G28,'[1]Бланк заказа'!$A:$AA,6,0)</f>
        <v>0.35</v>
      </c>
      <c r="O28">
        <f t="shared" si="0"/>
        <v>70</v>
      </c>
    </row>
    <row r="29" spans="3:17" ht="11.45" customHeight="1" x14ac:dyDescent="0.2">
      <c r="C29" s="6" t="s">
        <v>29</v>
      </c>
      <c r="E29" s="5">
        <v>4680115883567</v>
      </c>
      <c r="F29">
        <v>288</v>
      </c>
      <c r="G29" t="s">
        <v>65</v>
      </c>
      <c r="H29" t="str">
        <f>VLOOKUP(G29,'[1]Бланк заказа'!$A:$AA,2,0)</f>
        <v>P003364</v>
      </c>
      <c r="I29" s="18">
        <f>VLOOKUP(G29,'[1]Бланк заказа'!$A:$AA,3,0)</f>
        <v>4301051864</v>
      </c>
      <c r="J29" s="18">
        <f>VLOOKUP(G29,'[1]Бланк заказа'!$A:$AA,4,0)</f>
        <v>4680115883567</v>
      </c>
      <c r="K29" t="str">
        <f>VLOOKUP(G29,'[1]Бланк заказа'!$A:$AA,16,0)</f>
        <v>Сосиски «Баварские с сыром» Фикс.вес 0,35 п/а ТМ «Стародворье»</v>
      </c>
      <c r="N29">
        <f>VLOOKUP(G29,'[1]Бланк заказа'!$A:$AA,6,0)</f>
        <v>0.35</v>
      </c>
      <c r="O29">
        <f t="shared" si="0"/>
        <v>100.8</v>
      </c>
    </row>
    <row r="30" spans="3:17" ht="11.45" customHeight="1" x14ac:dyDescent="0.2">
      <c r="C30" s="6" t="s">
        <v>30</v>
      </c>
      <c r="E30" s="5">
        <v>4680115884861</v>
      </c>
      <c r="F30">
        <v>130</v>
      </c>
      <c r="G30" t="s">
        <v>66</v>
      </c>
      <c r="H30" t="str">
        <f>VLOOKUP(G30,'[1]Бланк заказа'!$A:$AA,2,0)</f>
        <v>P004253</v>
      </c>
      <c r="I30" s="18">
        <f>VLOOKUP(G30,'[1]Бланк заказа'!$A:$AA,3,0)</f>
        <v>4301011868</v>
      </c>
      <c r="J30" s="18">
        <f>VLOOKUP(G30,'[1]Бланк заказа'!$A:$AA,4,0)</f>
        <v>4680115884861</v>
      </c>
      <c r="K30" t="str">
        <f>VLOOKUP(G30,'[1]Бланк заказа'!$A:$AA,16,0)</f>
        <v>Вареные колбасы «Филейная» ф/в 0,5 п/а ТМ «Особый рецепт»</v>
      </c>
      <c r="N30">
        <f>VLOOKUP(G30,'[1]Бланк заказа'!$A:$AA,6,0)</f>
        <v>0.5</v>
      </c>
      <c r="O30">
        <f t="shared" si="0"/>
        <v>65</v>
      </c>
    </row>
    <row r="31" spans="3:17" ht="11.45" customHeight="1" x14ac:dyDescent="0.2">
      <c r="C31" s="26" t="s">
        <v>31</v>
      </c>
      <c r="E31" s="5">
        <v>4607091384338</v>
      </c>
      <c r="F31" s="33">
        <v>0</v>
      </c>
      <c r="G31" t="s">
        <v>67</v>
      </c>
      <c r="H31" t="str">
        <f>VLOOKUP(G31,'[1]Бланк заказа'!$A:$AA,2,0)</f>
        <v>P004517</v>
      </c>
      <c r="I31" s="18">
        <f>VLOOKUP(G31,'[1]Бланк заказа'!$A:$AA,3,0)</f>
        <v>4301031362</v>
      </c>
      <c r="J31" s="18">
        <f>VLOOKUP(G31,'[1]Бланк заказа'!$A:$AA,4,0)</f>
        <v>4607091384338</v>
      </c>
      <c r="K31" t="str">
        <f>VLOOKUP(G31,'[1]Бланк заказа'!$A:$AA,16,0)</f>
        <v>В/к колбасы Салями Филейбургская зернистая срез Филейбургская Фикс.вес 0,35 фиброуз Баварушка</v>
      </c>
      <c r="N31">
        <f>VLOOKUP(G31,'[1]Бланк заказа'!$A:$AA,6,0)</f>
        <v>0.35</v>
      </c>
      <c r="O31">
        <f t="shared" si="0"/>
        <v>0</v>
      </c>
      <c r="Q31" t="s">
        <v>83</v>
      </c>
    </row>
    <row r="32" spans="3:17" ht="11.45" customHeight="1" x14ac:dyDescent="0.2">
      <c r="C32" s="27" t="s">
        <v>32</v>
      </c>
      <c r="E32" s="5">
        <v>4607091389524</v>
      </c>
      <c r="F32" s="33">
        <v>0</v>
      </c>
      <c r="G32" t="s">
        <v>68</v>
      </c>
      <c r="H32" t="str">
        <f>VLOOKUP(G32,'[1]Бланк заказа'!$A:$AA,2,0)</f>
        <v>P004518</v>
      </c>
      <c r="I32" s="18">
        <f>VLOOKUP(G32,'[1]Бланк заказа'!$A:$AA,3,0)</f>
        <v>4301031361</v>
      </c>
      <c r="J32" s="18">
        <f>VLOOKUP(G32,'[1]Бланк заказа'!$A:$AA,4,0)</f>
        <v>4607091389524</v>
      </c>
      <c r="K32" t="str">
        <f>VLOOKUP(G32,'[1]Бланк заказа'!$A:$AA,16,0)</f>
        <v>В/к колбасы Сервелат Филейбургский с ароматными пряностями срез Филейбургская Фикс.вес 0,35 фиброуз Баварушка</v>
      </c>
      <c r="N32">
        <f>VLOOKUP(G32,'[1]Бланк заказа'!$A:$AA,6,0)</f>
        <v>0.35</v>
      </c>
      <c r="O32">
        <f t="shared" si="0"/>
        <v>0</v>
      </c>
      <c r="Q32" t="s">
        <v>83</v>
      </c>
    </row>
    <row r="33" spans="3:17" ht="11.45" customHeight="1" x14ac:dyDescent="0.2">
      <c r="C33" s="28" t="s">
        <v>33</v>
      </c>
      <c r="E33" s="5">
        <v>4607091389531</v>
      </c>
      <c r="F33" s="33">
        <v>0</v>
      </c>
      <c r="G33" t="s">
        <v>69</v>
      </c>
      <c r="H33" t="str">
        <f>VLOOKUP(G33,'[1]Бланк заказа'!$A:$AA,2,0)</f>
        <v>P004521</v>
      </c>
      <c r="I33" s="18">
        <f>VLOOKUP(G33,'[1]Бланк заказа'!$A:$AA,3,0)</f>
        <v>4301031358</v>
      </c>
      <c r="J33" s="18">
        <f>VLOOKUP(G33,'[1]Бланк заказа'!$A:$AA,4,0)</f>
        <v>4607091389531</v>
      </c>
      <c r="K33" t="str">
        <f>VLOOKUP(G33,'[1]Бланк заказа'!$A:$AA,16,0)</f>
        <v>В/к колбасы Сервелат Филейбургский с филе сочного окорока срез Филейбургская Фикс.вес 0,35 Фиброуз в/у Баварушка</v>
      </c>
      <c r="N33">
        <f>VLOOKUP(G33,'[1]Бланк заказа'!$A:$AA,6,0)</f>
        <v>0.35</v>
      </c>
      <c r="O33">
        <f t="shared" si="0"/>
        <v>0</v>
      </c>
      <c r="Q33" t="s">
        <v>83</v>
      </c>
    </row>
    <row r="34" spans="3:17" ht="11.45" customHeight="1" x14ac:dyDescent="0.2">
      <c r="C34" s="29" t="s">
        <v>34</v>
      </c>
      <c r="E34" s="5">
        <v>4607091384345</v>
      </c>
      <c r="F34" s="33">
        <v>0</v>
      </c>
      <c r="G34" t="s">
        <v>70</v>
      </c>
      <c r="H34" t="str">
        <f>VLOOKUP(G34,'[1]Бланк заказа'!$A:$AA,2,0)</f>
        <v>P004519</v>
      </c>
      <c r="I34" s="18">
        <f>VLOOKUP(G34,'[1]Бланк заказа'!$A:$AA,3,0)</f>
        <v>4301031360</v>
      </c>
      <c r="J34" s="18">
        <f>VLOOKUP(G34,'[1]Бланк заказа'!$A:$AA,4,0)</f>
        <v>4607091384345</v>
      </c>
      <c r="K34" t="str">
        <f>VLOOKUP(G34,'[1]Бланк заказа'!$A:$AA,16,0)</f>
        <v>В/к колбасы Сервелат Филейбургский с копченой грудинкой срез Филейбургская Фикс.вес 0,35 фиброуз Баварушка</v>
      </c>
      <c r="N34">
        <f>VLOOKUP(G34,'[1]Бланк заказа'!$A:$AA,6,0)</f>
        <v>0.35</v>
      </c>
      <c r="O34">
        <f t="shared" si="0"/>
        <v>0</v>
      </c>
      <c r="Q34" t="s">
        <v>83</v>
      </c>
    </row>
    <row r="35" spans="3:17" ht="11.45" customHeight="1" x14ac:dyDescent="0.2">
      <c r="C35" s="6" t="s">
        <v>35</v>
      </c>
      <c r="E35" s="5">
        <v>4607091384352</v>
      </c>
      <c r="F35">
        <v>200</v>
      </c>
      <c r="G35" t="s">
        <v>71</v>
      </c>
      <c r="H35" t="str">
        <f>VLOOKUP(G35,'[1]Бланк заказа'!$A:$AA,2,0)</f>
        <v>P002969</v>
      </c>
      <c r="I35" s="18">
        <f>VLOOKUP(G35,'[1]Бланк заказа'!$A:$AA,3,0)</f>
        <v>4301051284</v>
      </c>
      <c r="J35" s="18">
        <f>VLOOKUP(G35,'[1]Бланк заказа'!$A:$AA,4,0)</f>
        <v>4607091384352</v>
      </c>
      <c r="K35" t="str">
        <f>VLOOKUP(G35,'[1]Бланк заказа'!$A:$AA,16,0)</f>
        <v>Сосиски Баварушки (со сливочным маслом ГОСТ 32261-2013) Филейбургская Фикс.вес 0,6 П/а мгс Баварушка</v>
      </c>
      <c r="N35">
        <f>VLOOKUP(G35,'[1]Бланк заказа'!$A:$AA,6,0)</f>
        <v>0.6</v>
      </c>
      <c r="O35">
        <f t="shared" si="0"/>
        <v>120</v>
      </c>
    </row>
    <row r="36" spans="3:17" ht="11.45" customHeight="1" x14ac:dyDescent="0.2">
      <c r="C36" s="7" t="s">
        <v>36</v>
      </c>
      <c r="E36" s="5">
        <v>4607091389654</v>
      </c>
      <c r="F36">
        <v>306</v>
      </c>
      <c r="G36" t="s">
        <v>72</v>
      </c>
      <c r="H36" t="str">
        <f>VLOOKUP(G36,'[1]Бланк заказа'!$A:$AA,2,0)</f>
        <v>P003318</v>
      </c>
      <c r="I36" s="18">
        <f>VLOOKUP(G36,'[1]Бланк заказа'!$A:$AA,3,0)</f>
        <v>4301051431</v>
      </c>
      <c r="J36" s="18">
        <f>VLOOKUP(G36,'[1]Бланк заказа'!$A:$AA,4,0)</f>
        <v>4607091389654</v>
      </c>
      <c r="K36" t="str">
        <f>VLOOKUP(G36,'[1]Бланк заказа'!$A:$AA,16,0)</f>
        <v>Сосиски Баварушки (с грудкой ГОСТ 31962-2013) Филейбургская Фикс.вес 0,33 П/а мгс Баварушка</v>
      </c>
      <c r="N36">
        <f>VLOOKUP(G36,'[1]Бланк заказа'!$A:$AA,6,0)</f>
        <v>0.33</v>
      </c>
      <c r="O36">
        <f t="shared" si="0"/>
        <v>100.98</v>
      </c>
      <c r="Q36" t="s">
        <v>83</v>
      </c>
    </row>
    <row r="37" spans="3:17" ht="11.45" customHeight="1" x14ac:dyDescent="0.2">
      <c r="C37" s="6" t="s">
        <v>37</v>
      </c>
      <c r="E37" s="5">
        <v>4607091389982</v>
      </c>
      <c r="F37">
        <v>248</v>
      </c>
      <c r="G37" t="s">
        <v>73</v>
      </c>
      <c r="H37" t="str">
        <f>VLOOKUP(G37,'[1]Бланк заказа'!$A:$AA,2,0)</f>
        <v>P004048</v>
      </c>
      <c r="I37" s="18">
        <f>VLOOKUP(G37,'[1]Бланк заказа'!$A:$AA,3,0)</f>
        <v>4301011784</v>
      </c>
      <c r="J37" s="18">
        <f>VLOOKUP(G37,'[1]Бланк заказа'!$A:$AA,4,0)</f>
        <v>4607091389982</v>
      </c>
      <c r="K37" t="str">
        <f>VLOOKUP(G37,'[1]Бланк заказа'!$A:$AA,16,0)</f>
        <v>Вареные колбасы «Молочная Дугушка» Фикс.вес 0,6 П/а ТМ «Дугушка»</v>
      </c>
      <c r="N37">
        <f>VLOOKUP(G37,'[1]Бланк заказа'!$A:$AA,6,0)</f>
        <v>0.6</v>
      </c>
      <c r="O37">
        <f t="shared" si="0"/>
        <v>148.79999999999998</v>
      </c>
    </row>
    <row r="38" spans="3:17" ht="11.45" customHeight="1" x14ac:dyDescent="0.2">
      <c r="C38" s="6" t="s">
        <v>38</v>
      </c>
      <c r="D38" s="6"/>
      <c r="E38" s="5">
        <v>4607091388244</v>
      </c>
      <c r="F38">
        <v>180</v>
      </c>
      <c r="G38" t="s">
        <v>45</v>
      </c>
      <c r="H38" t="str">
        <f>VLOOKUP(G38,'[1]Бланк заказа'!$A:$AA,2,0)</f>
        <v>P003878</v>
      </c>
      <c r="I38" s="18">
        <f>VLOOKUP(G38,'[1]Бланк заказа'!$A:$AA,3,0)</f>
        <v>4301051592</v>
      </c>
      <c r="J38" s="18">
        <f>VLOOKUP(G38,'[1]Бланк заказа'!$A:$AA,4,0)</f>
        <v>4607091388244</v>
      </c>
      <c r="K38" t="str">
        <f>VLOOKUP(G38,'[1]Бланк заказа'!$A:$AA,16,0)</f>
        <v>Сосиски «Сосиски с сыром» Фикс.вес 0,42 ц/о мгс ТМ Ядрена копоть</v>
      </c>
      <c r="N38">
        <f>VLOOKUP(G38,'[1]Бланк заказа'!$A:$AA,6,0)</f>
        <v>0.42</v>
      </c>
      <c r="O38">
        <f t="shared" si="0"/>
        <v>75.599999999999994</v>
      </c>
    </row>
    <row r="39" spans="3:17" ht="11.45" customHeight="1" x14ac:dyDescent="0.2">
      <c r="C39" s="23" t="s">
        <v>5</v>
      </c>
      <c r="D39" s="6"/>
      <c r="E39" s="5">
        <v>4607091385687</v>
      </c>
      <c r="F39" s="33">
        <v>0</v>
      </c>
      <c r="G39" t="s">
        <v>46</v>
      </c>
      <c r="H39" t="str">
        <f>VLOOKUP(G39,'[1]Бланк заказа'!$A:$AA,2,0)</f>
        <v>P003008</v>
      </c>
      <c r="I39" s="18">
        <f>VLOOKUP(G39,'[1]Бланк заказа'!$A:$AA,3,0)</f>
        <v>4301011382</v>
      </c>
      <c r="J39" s="18">
        <f>VLOOKUP(G39,'[1]Бланк заказа'!$A:$AA,4,0)</f>
        <v>4607091385687</v>
      </c>
      <c r="K39" t="str">
        <f>VLOOKUP(G39,'[1]Бланк заказа'!$A:$AA,16,0)</f>
        <v>Вареные колбасы Докторская ГОСТ Вязанка Фикс.вес 0,4 Вектор Вязанка</v>
      </c>
      <c r="N39">
        <f>VLOOKUP(G39,'[1]Бланк заказа'!$A:$AA,6,0)</f>
        <v>0.4</v>
      </c>
      <c r="O39">
        <f t="shared" si="0"/>
        <v>0</v>
      </c>
      <c r="Q39" t="s">
        <v>83</v>
      </c>
    </row>
    <row r="40" spans="3:17" ht="11.45" customHeight="1" x14ac:dyDescent="0.2">
      <c r="C40" s="25" t="s">
        <v>7</v>
      </c>
      <c r="D40" s="6"/>
      <c r="E40" s="5">
        <v>4680115881433</v>
      </c>
      <c r="F40" s="33">
        <v>0</v>
      </c>
      <c r="G40" t="s">
        <v>48</v>
      </c>
      <c r="H40" t="str">
        <f>VLOOKUP(G40,'[1]Бланк заказа'!$A:$AA,2,0)</f>
        <v>P003226</v>
      </c>
      <c r="I40" s="18">
        <f>VLOOKUP(G40,'[1]Бланк заказа'!$A:$AA,3,0)</f>
        <v>4301020296</v>
      </c>
      <c r="J40" s="18">
        <f>VLOOKUP(G40,'[1]Бланк заказа'!$A:$AA,4,0)</f>
        <v>4680115881433</v>
      </c>
      <c r="K40" t="str">
        <f>VLOOKUP(G40,'[1]Бланк заказа'!$A:$AA,16,0)</f>
        <v>Ветчины «Филейская» Фикс.вес 0,45 Вектор ТМ «Вязанка»</v>
      </c>
      <c r="N40">
        <f>VLOOKUP(G40,'[1]Бланк заказа'!$A:$AA,6,0)</f>
        <v>0.45</v>
      </c>
      <c r="O40">
        <f t="shared" si="0"/>
        <v>0</v>
      </c>
      <c r="Q40" t="s">
        <v>83</v>
      </c>
    </row>
    <row r="41" spans="3:17" ht="11.45" customHeight="1" x14ac:dyDescent="0.2">
      <c r="C41" s="26" t="s">
        <v>31</v>
      </c>
      <c r="D41" s="6"/>
      <c r="E41" s="5">
        <v>4607091384338</v>
      </c>
      <c r="F41">
        <v>372</v>
      </c>
      <c r="G41" t="s">
        <v>67</v>
      </c>
      <c r="H41" t="str">
        <f>VLOOKUP(G41,'[1]Бланк заказа'!$A:$AA,2,0)</f>
        <v>P004517</v>
      </c>
      <c r="I41" s="18">
        <f>VLOOKUP(G41,'[1]Бланк заказа'!$A:$AA,3,0)</f>
        <v>4301031362</v>
      </c>
      <c r="J41" s="18">
        <f>VLOOKUP(G41,'[1]Бланк заказа'!$A:$AA,4,0)</f>
        <v>4607091384338</v>
      </c>
      <c r="K41" t="str">
        <f>VLOOKUP(G41,'[1]Бланк заказа'!$A:$AA,16,0)</f>
        <v>В/к колбасы Салями Филейбургская зернистая срез Филейбургская Фикс.вес 0,35 фиброуз Баварушка</v>
      </c>
      <c r="N41">
        <f>VLOOKUP(G41,'[1]Бланк заказа'!$A:$AA,6,0)</f>
        <v>0.35</v>
      </c>
      <c r="O41">
        <f t="shared" si="0"/>
        <v>130.19999999999999</v>
      </c>
      <c r="Q41" t="s">
        <v>83</v>
      </c>
    </row>
    <row r="42" spans="3:17" ht="11.45" customHeight="1" x14ac:dyDescent="0.2">
      <c r="C42" s="27" t="s">
        <v>32</v>
      </c>
      <c r="D42" s="6"/>
      <c r="E42" s="5">
        <v>4607091389524</v>
      </c>
      <c r="F42">
        <v>372</v>
      </c>
      <c r="G42" t="s">
        <v>68</v>
      </c>
      <c r="H42" t="str">
        <f>VLOOKUP(G42,'[1]Бланк заказа'!$A:$AA,2,0)</f>
        <v>P004518</v>
      </c>
      <c r="I42" s="18">
        <f>VLOOKUP(G42,'[1]Бланк заказа'!$A:$AA,3,0)</f>
        <v>4301031361</v>
      </c>
      <c r="J42" s="18">
        <f>VLOOKUP(G42,'[1]Бланк заказа'!$A:$AA,4,0)</f>
        <v>4607091389524</v>
      </c>
      <c r="K42" t="str">
        <f>VLOOKUP(G42,'[1]Бланк заказа'!$A:$AA,16,0)</f>
        <v>В/к колбасы Сервелат Филейбургский с ароматными пряностями срез Филейбургская Фикс.вес 0,35 фиброуз Баварушка</v>
      </c>
      <c r="N42">
        <f>VLOOKUP(G42,'[1]Бланк заказа'!$A:$AA,6,0)</f>
        <v>0.35</v>
      </c>
      <c r="O42">
        <f t="shared" si="0"/>
        <v>130.19999999999999</v>
      </c>
      <c r="Q42" t="s">
        <v>83</v>
      </c>
    </row>
    <row r="43" spans="3:17" ht="11.45" customHeight="1" x14ac:dyDescent="0.2">
      <c r="C43" s="28" t="s">
        <v>33</v>
      </c>
      <c r="D43" s="6"/>
      <c r="E43" s="5">
        <v>4607091389531</v>
      </c>
      <c r="F43">
        <v>228</v>
      </c>
      <c r="G43" t="s">
        <v>69</v>
      </c>
      <c r="H43" t="str">
        <f>VLOOKUP(G43,'[1]Бланк заказа'!$A:$AA,2,0)</f>
        <v>P004521</v>
      </c>
      <c r="I43" s="18">
        <f>VLOOKUP(G43,'[1]Бланк заказа'!$A:$AA,3,0)</f>
        <v>4301031358</v>
      </c>
      <c r="J43" s="18">
        <f>VLOOKUP(G43,'[1]Бланк заказа'!$A:$AA,4,0)</f>
        <v>4607091389531</v>
      </c>
      <c r="K43" t="str">
        <f>VLOOKUP(G43,'[1]Бланк заказа'!$A:$AA,16,0)</f>
        <v>В/к колбасы Сервелат Филейбургский с филе сочного окорока срез Филейбургская Фикс.вес 0,35 Фиброуз в/у Баварушка</v>
      </c>
      <c r="N43">
        <f>VLOOKUP(G43,'[1]Бланк заказа'!$A:$AA,6,0)</f>
        <v>0.35</v>
      </c>
      <c r="O43">
        <f t="shared" si="0"/>
        <v>79.8</v>
      </c>
      <c r="Q43" t="s">
        <v>83</v>
      </c>
    </row>
    <row r="44" spans="3:17" ht="11.45" customHeight="1" x14ac:dyDescent="0.2">
      <c r="C44" s="29" t="s">
        <v>34</v>
      </c>
      <c r="D44" s="6"/>
      <c r="E44" s="5">
        <v>4607091384345</v>
      </c>
      <c r="F44">
        <v>228</v>
      </c>
      <c r="G44" t="s">
        <v>70</v>
      </c>
      <c r="H44" t="str">
        <f>VLOOKUP(G44,'[1]Бланк заказа'!$A:$AA,2,0)</f>
        <v>P004519</v>
      </c>
      <c r="I44" s="18">
        <f>VLOOKUP(G44,'[1]Бланк заказа'!$A:$AA,3,0)</f>
        <v>4301031360</v>
      </c>
      <c r="J44" s="18">
        <f>VLOOKUP(G44,'[1]Бланк заказа'!$A:$AA,4,0)</f>
        <v>4607091384345</v>
      </c>
      <c r="K44" t="str">
        <f>VLOOKUP(G44,'[1]Бланк заказа'!$A:$AA,16,0)</f>
        <v>В/к колбасы Сервелат Филейбургский с копченой грудинкой срез Филейбургская Фикс.вес 0,35 фиброуз Баварушка</v>
      </c>
      <c r="N44">
        <f>VLOOKUP(G44,'[1]Бланк заказа'!$A:$AA,6,0)</f>
        <v>0.35</v>
      </c>
      <c r="O44">
        <f t="shared" si="0"/>
        <v>79.8</v>
      </c>
      <c r="Q44" t="s">
        <v>83</v>
      </c>
    </row>
    <row r="45" spans="3:17" ht="11.45" customHeight="1" x14ac:dyDescent="0.2">
      <c r="C45" s="7" t="s">
        <v>36</v>
      </c>
      <c r="D45" s="6"/>
      <c r="E45" s="5">
        <v>4607091389654</v>
      </c>
      <c r="F45" s="33">
        <v>0</v>
      </c>
      <c r="G45" t="s">
        <v>72</v>
      </c>
      <c r="H45" t="str">
        <f>VLOOKUP(G45,'[1]Бланк заказа'!$A:$AA,2,0)</f>
        <v>P003318</v>
      </c>
      <c r="I45" s="18">
        <f>VLOOKUP(G45,'[1]Бланк заказа'!$A:$AA,3,0)</f>
        <v>4301051431</v>
      </c>
      <c r="J45" s="18">
        <f>VLOOKUP(G45,'[1]Бланк заказа'!$A:$AA,4,0)</f>
        <v>4607091389654</v>
      </c>
      <c r="K45" t="str">
        <f>VLOOKUP(G45,'[1]Бланк заказа'!$A:$AA,16,0)</f>
        <v>Сосиски Баварушки (с грудкой ГОСТ 31962-2013) Филейбургская Фикс.вес 0,33 П/а мгс Баварушка</v>
      </c>
      <c r="N45">
        <f>VLOOKUP(G45,'[1]Бланк заказа'!$A:$AA,6,0)</f>
        <v>0.33</v>
      </c>
      <c r="O45">
        <f t="shared" si="0"/>
        <v>0</v>
      </c>
      <c r="Q45" t="s">
        <v>83</v>
      </c>
    </row>
  </sheetData>
  <autoFilter ref="C3:Q45" xr:uid="{5FF5D4E2-28BA-4E0A-82A6-C692D0B78883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2025-05-29T08:49:00Z</dcterms:modified>
</cp:coreProperties>
</file>