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15C415E-B1DB-44F1-955E-E265C963CF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X453" i="1"/>
  <c r="Y452" i="1"/>
  <c r="X452" i="1"/>
  <c r="BP451" i="1"/>
  <c r="BO451" i="1"/>
  <c r="BN451" i="1"/>
  <c r="BM451" i="1"/>
  <c r="Z451" i="1"/>
  <c r="Z452" i="1" s="1"/>
  <c r="Y451" i="1"/>
  <c r="AA546" i="1" s="1"/>
  <c r="P451" i="1"/>
  <c r="X448" i="1"/>
  <c r="Y447" i="1"/>
  <c r="X447" i="1"/>
  <c r="BP446" i="1"/>
  <c r="BO446" i="1"/>
  <c r="BN446" i="1"/>
  <c r="BM446" i="1"/>
  <c r="Z446" i="1"/>
  <c r="Z447" i="1" s="1"/>
  <c r="Y446" i="1"/>
  <c r="Z546" i="1" s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0" i="1"/>
  <c r="X429" i="1"/>
  <c r="BP428" i="1"/>
  <c r="BO428" i="1"/>
  <c r="BN428" i="1"/>
  <c r="BM428" i="1"/>
  <c r="Z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BP394" i="1" s="1"/>
  <c r="P394" i="1"/>
  <c r="BO393" i="1"/>
  <c r="BM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O382" i="1"/>
  <c r="BM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BP342" i="1" s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BP320" i="1" s="1"/>
  <c r="P320" i="1"/>
  <c r="BO319" i="1"/>
  <c r="BM319" i="1"/>
  <c r="Y319" i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BP300" i="1" s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BP192" i="1" s="1"/>
  <c r="P192" i="1"/>
  <c r="X189" i="1"/>
  <c r="X188" i="1"/>
  <c r="BO187" i="1"/>
  <c r="BM187" i="1"/>
  <c r="Y187" i="1"/>
  <c r="Y189" i="1" s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P142" i="1"/>
  <c r="X140" i="1"/>
  <c r="X139" i="1"/>
  <c r="BO138" i="1"/>
  <c r="BM138" i="1"/>
  <c r="Y138" i="1"/>
  <c r="BP138" i="1" s="1"/>
  <c r="P138" i="1"/>
  <c r="BO137" i="1"/>
  <c r="BM137" i="1"/>
  <c r="Y137" i="1"/>
  <c r="G546" i="1" s="1"/>
  <c r="P137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8" i="1" s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P115" i="1"/>
  <c r="BO115" i="1"/>
  <c r="BN115" i="1"/>
  <c r="BM115" i="1"/>
  <c r="Z115" i="1"/>
  <c r="Y115" i="1"/>
  <c r="P115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Y94" i="1" s="1"/>
  <c r="P90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BN75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536" i="1" s="1"/>
  <c r="X23" i="1"/>
  <c r="BO22" i="1"/>
  <c r="X538" i="1" s="1"/>
  <c r="BM22" i="1"/>
  <c r="Y22" i="1"/>
  <c r="B546" i="1" s="1"/>
  <c r="H10" i="1"/>
  <c r="A9" i="1"/>
  <c r="A10" i="1" s="1"/>
  <c r="D7" i="1"/>
  <c r="Q6" i="1"/>
  <c r="P2" i="1"/>
  <c r="BP142" i="1" l="1"/>
  <c r="BN142" i="1"/>
  <c r="Z142" i="1"/>
  <c r="BP177" i="1"/>
  <c r="BN177" i="1"/>
  <c r="Z177" i="1"/>
  <c r="BP208" i="1"/>
  <c r="BN208" i="1"/>
  <c r="Z208" i="1"/>
  <c r="BP238" i="1"/>
  <c r="BN238" i="1"/>
  <c r="Z238" i="1"/>
  <c r="BP272" i="1"/>
  <c r="BN272" i="1"/>
  <c r="Z272" i="1"/>
  <c r="BP311" i="1"/>
  <c r="BN311" i="1"/>
  <c r="Z311" i="1"/>
  <c r="BP343" i="1"/>
  <c r="BN343" i="1"/>
  <c r="Z343" i="1"/>
  <c r="BP376" i="1"/>
  <c r="BN376" i="1"/>
  <c r="Z376" i="1"/>
  <c r="BP420" i="1"/>
  <c r="BN420" i="1"/>
  <c r="Z420" i="1"/>
  <c r="BP461" i="1"/>
  <c r="BN461" i="1"/>
  <c r="Z461" i="1"/>
  <c r="BP481" i="1"/>
  <c r="BN481" i="1"/>
  <c r="Z481" i="1"/>
  <c r="BP516" i="1"/>
  <c r="BN516" i="1"/>
  <c r="Z516" i="1"/>
  <c r="Z28" i="1"/>
  <c r="BN28" i="1"/>
  <c r="Z48" i="1"/>
  <c r="Z49" i="1" s="1"/>
  <c r="BN48" i="1"/>
  <c r="BP48" i="1"/>
  <c r="Y49" i="1"/>
  <c r="Z53" i="1"/>
  <c r="BN53" i="1"/>
  <c r="Z65" i="1"/>
  <c r="BN65" i="1"/>
  <c r="Z78" i="1"/>
  <c r="BN78" i="1"/>
  <c r="Z109" i="1"/>
  <c r="BN109" i="1"/>
  <c r="BP125" i="1"/>
  <c r="BN125" i="1"/>
  <c r="Z125" i="1"/>
  <c r="Y166" i="1"/>
  <c r="BP165" i="1"/>
  <c r="BN165" i="1"/>
  <c r="Z165" i="1"/>
  <c r="Z166" i="1" s="1"/>
  <c r="BP169" i="1"/>
  <c r="BN169" i="1"/>
  <c r="Z169" i="1"/>
  <c r="BP198" i="1"/>
  <c r="BN198" i="1"/>
  <c r="Z198" i="1"/>
  <c r="BP220" i="1"/>
  <c r="BN220" i="1"/>
  <c r="Z220" i="1"/>
  <c r="BP261" i="1"/>
  <c r="BN261" i="1"/>
  <c r="Z261" i="1"/>
  <c r="BP273" i="1"/>
  <c r="BN273" i="1"/>
  <c r="Z273" i="1"/>
  <c r="BP321" i="1"/>
  <c r="BN321" i="1"/>
  <c r="Z321" i="1"/>
  <c r="BP366" i="1"/>
  <c r="BN366" i="1"/>
  <c r="Z366" i="1"/>
  <c r="Y400" i="1"/>
  <c r="Y399" i="1"/>
  <c r="BP398" i="1"/>
  <c r="BN398" i="1"/>
  <c r="Z398" i="1"/>
  <c r="Z399" i="1" s="1"/>
  <c r="BP402" i="1"/>
  <c r="BN402" i="1"/>
  <c r="Z402" i="1"/>
  <c r="BP439" i="1"/>
  <c r="BN439" i="1"/>
  <c r="Z439" i="1"/>
  <c r="BP469" i="1"/>
  <c r="BN469" i="1"/>
  <c r="Z469" i="1"/>
  <c r="Y518" i="1"/>
  <c r="Y517" i="1"/>
  <c r="BP515" i="1"/>
  <c r="BN515" i="1"/>
  <c r="Z515" i="1"/>
  <c r="Y118" i="1"/>
  <c r="Y145" i="1"/>
  <c r="Y223" i="1"/>
  <c r="Y331" i="1"/>
  <c r="X537" i="1"/>
  <c r="X539" i="1" s="1"/>
  <c r="X540" i="1"/>
  <c r="Z26" i="1"/>
  <c r="BN26" i="1"/>
  <c r="BP26" i="1"/>
  <c r="Z30" i="1"/>
  <c r="BN30" i="1"/>
  <c r="C546" i="1"/>
  <c r="Z44" i="1"/>
  <c r="BN44" i="1"/>
  <c r="Z55" i="1"/>
  <c r="BN55" i="1"/>
  <c r="Z63" i="1"/>
  <c r="BN63" i="1"/>
  <c r="Z69" i="1"/>
  <c r="BN69" i="1"/>
  <c r="BP69" i="1"/>
  <c r="Y72" i="1"/>
  <c r="Z75" i="1"/>
  <c r="Z76" i="1"/>
  <c r="BN76" i="1"/>
  <c r="Z80" i="1"/>
  <c r="BN80" i="1"/>
  <c r="Z91" i="1"/>
  <c r="BN91" i="1"/>
  <c r="Z98" i="1"/>
  <c r="BN98" i="1"/>
  <c r="Z102" i="1"/>
  <c r="BN102" i="1"/>
  <c r="F546" i="1"/>
  <c r="Z111" i="1"/>
  <c r="BN111" i="1"/>
  <c r="Y119" i="1"/>
  <c r="Z117" i="1"/>
  <c r="BN117" i="1"/>
  <c r="Y129" i="1"/>
  <c r="Z123" i="1"/>
  <c r="BN123" i="1"/>
  <c r="Z127" i="1"/>
  <c r="BN127" i="1"/>
  <c r="Y133" i="1"/>
  <c r="Z138" i="1"/>
  <c r="BN138" i="1"/>
  <c r="Y144" i="1"/>
  <c r="Z148" i="1"/>
  <c r="BN148" i="1"/>
  <c r="Y161" i="1"/>
  <c r="Z159" i="1"/>
  <c r="BN159" i="1"/>
  <c r="Y178" i="1"/>
  <c r="Z171" i="1"/>
  <c r="BN171" i="1"/>
  <c r="Z175" i="1"/>
  <c r="BN175" i="1"/>
  <c r="Z181" i="1"/>
  <c r="BN181" i="1"/>
  <c r="BP181" i="1"/>
  <c r="Y184" i="1"/>
  <c r="Z187" i="1"/>
  <c r="Z188" i="1" s="1"/>
  <c r="BN187" i="1"/>
  <c r="BP187" i="1"/>
  <c r="Y188" i="1"/>
  <c r="Z192" i="1"/>
  <c r="BN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6" i="1"/>
  <c r="Y295" i="1"/>
  <c r="BP294" i="1"/>
  <c r="BN294" i="1"/>
  <c r="Z294" i="1"/>
  <c r="Z295" i="1" s="1"/>
  <c r="BP299" i="1"/>
  <c r="BN299" i="1"/>
  <c r="Z299" i="1"/>
  <c r="Y323" i="1"/>
  <c r="BP319" i="1"/>
  <c r="BN319" i="1"/>
  <c r="Z319" i="1"/>
  <c r="BP335" i="1"/>
  <c r="BN335" i="1"/>
  <c r="Z335" i="1"/>
  <c r="BP341" i="1"/>
  <c r="BN341" i="1"/>
  <c r="Z341" i="1"/>
  <c r="U546" i="1"/>
  <c r="Y355" i="1"/>
  <c r="BP354" i="1"/>
  <c r="BN354" i="1"/>
  <c r="Z354" i="1"/>
  <c r="Z355" i="1" s="1"/>
  <c r="Y362" i="1"/>
  <c r="BP358" i="1"/>
  <c r="BN358" i="1"/>
  <c r="Z358" i="1"/>
  <c r="Y211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BP313" i="1"/>
  <c r="BN313" i="1"/>
  <c r="Z313" i="1"/>
  <c r="BP327" i="1"/>
  <c r="BN327" i="1"/>
  <c r="Z327" i="1"/>
  <c r="Y345" i="1"/>
  <c r="BP340" i="1"/>
  <c r="BN340" i="1"/>
  <c r="Z340" i="1"/>
  <c r="Y351" i="1"/>
  <c r="BP347" i="1"/>
  <c r="BN347" i="1"/>
  <c r="Z347" i="1"/>
  <c r="BP368" i="1"/>
  <c r="BN368" i="1"/>
  <c r="Z368" i="1"/>
  <c r="BP382" i="1"/>
  <c r="BN382" i="1"/>
  <c r="Z382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22" i="1"/>
  <c r="BN422" i="1"/>
  <c r="Z422" i="1"/>
  <c r="BP441" i="1"/>
  <c r="BN441" i="1"/>
  <c r="Z441" i="1"/>
  <c r="BP463" i="1"/>
  <c r="BN463" i="1"/>
  <c r="Z463" i="1"/>
  <c r="BP473" i="1"/>
  <c r="BN473" i="1"/>
  <c r="Z473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Y195" i="1"/>
  <c r="L546" i="1"/>
  <c r="T546" i="1"/>
  <c r="BP360" i="1"/>
  <c r="BN360" i="1"/>
  <c r="Z360" i="1"/>
  <c r="BP372" i="1"/>
  <c r="BN372" i="1"/>
  <c r="Z372" i="1"/>
  <c r="BP393" i="1"/>
  <c r="BN393" i="1"/>
  <c r="Z393" i="1"/>
  <c r="BP418" i="1"/>
  <c r="BN418" i="1"/>
  <c r="Z418" i="1"/>
  <c r="Y435" i="1"/>
  <c r="BP433" i="1"/>
  <c r="BN433" i="1"/>
  <c r="Z433" i="1"/>
  <c r="BP459" i="1"/>
  <c r="BN459" i="1"/>
  <c r="Z459" i="1"/>
  <c r="BP467" i="1"/>
  <c r="BN467" i="1"/>
  <c r="Z467" i="1"/>
  <c r="Y487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Y378" i="1"/>
  <c r="Y406" i="1"/>
  <c r="Y405" i="1"/>
  <c r="Y546" i="1"/>
  <c r="F9" i="1"/>
  <c r="J9" i="1"/>
  <c r="F10" i="1"/>
  <c r="Y24" i="1"/>
  <c r="Z27" i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Y67" i="1"/>
  <c r="Z70" i="1"/>
  <c r="BN70" i="1"/>
  <c r="BP70" i="1"/>
  <c r="Y82" i="1"/>
  <c r="BP75" i="1"/>
  <c r="BP79" i="1"/>
  <c r="BN79" i="1"/>
  <c r="Z79" i="1"/>
  <c r="Y86" i="1"/>
  <c r="BP92" i="1"/>
  <c r="BN92" i="1"/>
  <c r="Z92" i="1"/>
  <c r="Y105" i="1"/>
  <c r="Y104" i="1"/>
  <c r="BP96" i="1"/>
  <c r="BN96" i="1"/>
  <c r="Z96" i="1"/>
  <c r="H9" i="1"/>
  <c r="Z22" i="1"/>
  <c r="Z23" i="1" s="1"/>
  <c r="BN22" i="1"/>
  <c r="BP22" i="1"/>
  <c r="Y23" i="1"/>
  <c r="Y45" i="1"/>
  <c r="Y60" i="1"/>
  <c r="BP77" i="1"/>
  <c r="BN77" i="1"/>
  <c r="Z77" i="1"/>
  <c r="Y81" i="1"/>
  <c r="BP85" i="1"/>
  <c r="BN85" i="1"/>
  <c r="Z85" i="1"/>
  <c r="Z86" i="1" s="1"/>
  <c r="Y87" i="1"/>
  <c r="E546" i="1"/>
  <c r="Y93" i="1"/>
  <c r="BP90" i="1"/>
  <c r="BN90" i="1"/>
  <c r="Z90" i="1"/>
  <c r="BP97" i="1"/>
  <c r="BN97" i="1"/>
  <c r="Z97" i="1"/>
  <c r="Z99" i="1"/>
  <c r="BN99" i="1"/>
  <c r="Z101" i="1"/>
  <c r="BN101" i="1"/>
  <c r="Z103" i="1"/>
  <c r="BN103" i="1"/>
  <c r="Z108" i="1"/>
  <c r="BN108" i="1"/>
  <c r="BP108" i="1"/>
  <c r="Z110" i="1"/>
  <c r="BN110" i="1"/>
  <c r="Y113" i="1"/>
  <c r="Z116" i="1"/>
  <c r="Z118" i="1" s="1"/>
  <c r="BN116" i="1"/>
  <c r="BP116" i="1"/>
  <c r="Z122" i="1"/>
  <c r="BN122" i="1"/>
  <c r="BP122" i="1"/>
  <c r="Z124" i="1"/>
  <c r="BN124" i="1"/>
  <c r="Z126" i="1"/>
  <c r="BN126" i="1"/>
  <c r="Z132" i="1"/>
  <c r="Z133" i="1" s="1"/>
  <c r="BN132" i="1"/>
  <c r="BP132" i="1"/>
  <c r="Z137" i="1"/>
  <c r="Z139" i="1" s="1"/>
  <c r="BN137" i="1"/>
  <c r="BP137" i="1"/>
  <c r="Y140" i="1"/>
  <c r="Z143" i="1"/>
  <c r="Z144" i="1" s="1"/>
  <c r="BN143" i="1"/>
  <c r="BP143" i="1"/>
  <c r="Z147" i="1"/>
  <c r="BN147" i="1"/>
  <c r="BP147" i="1"/>
  <c r="Y150" i="1"/>
  <c r="H546" i="1"/>
  <c r="Y155" i="1"/>
  <c r="Z158" i="1"/>
  <c r="Z160" i="1" s="1"/>
  <c r="BN158" i="1"/>
  <c r="BP158" i="1"/>
  <c r="I546" i="1"/>
  <c r="Y167" i="1"/>
  <c r="Z170" i="1"/>
  <c r="BN170" i="1"/>
  <c r="Z172" i="1"/>
  <c r="BN172" i="1"/>
  <c r="Z174" i="1"/>
  <c r="BN174" i="1"/>
  <c r="Z176" i="1"/>
  <c r="BN176" i="1"/>
  <c r="Y179" i="1"/>
  <c r="Z182" i="1"/>
  <c r="BN182" i="1"/>
  <c r="BP182" i="1"/>
  <c r="J546" i="1"/>
  <c r="Z193" i="1"/>
  <c r="BN193" i="1"/>
  <c r="BP193" i="1"/>
  <c r="Y194" i="1"/>
  <c r="Z197" i="1"/>
  <c r="Z199" i="1" s="1"/>
  <c r="BN197" i="1"/>
  <c r="BP197" i="1"/>
  <c r="Y200" i="1"/>
  <c r="Z203" i="1"/>
  <c r="BN203" i="1"/>
  <c r="Z205" i="1"/>
  <c r="BN205" i="1"/>
  <c r="Z207" i="1"/>
  <c r="BN207" i="1"/>
  <c r="Z209" i="1"/>
  <c r="BN209" i="1"/>
  <c r="Y210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Z227" i="1" s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Y245" i="1"/>
  <c r="Y248" i="1"/>
  <c r="BP247" i="1"/>
  <c r="BN247" i="1"/>
  <c r="Z247" i="1"/>
  <c r="Z248" i="1" s="1"/>
  <c r="Y249" i="1"/>
  <c r="Y256" i="1"/>
  <c r="BP251" i="1"/>
  <c r="BN251" i="1"/>
  <c r="Z251" i="1"/>
  <c r="Y257" i="1"/>
  <c r="BP255" i="1"/>
  <c r="BN255" i="1"/>
  <c r="Z255" i="1"/>
  <c r="Y112" i="1"/>
  <c r="Y139" i="1"/>
  <c r="BP233" i="1"/>
  <c r="BN233" i="1"/>
  <c r="Z233" i="1"/>
  <c r="BP237" i="1"/>
  <c r="BN237" i="1"/>
  <c r="Z237" i="1"/>
  <c r="BP253" i="1"/>
  <c r="BN253" i="1"/>
  <c r="Z253" i="1"/>
  <c r="Y266" i="1"/>
  <c r="Y274" i="1"/>
  <c r="Y281" i="1"/>
  <c r="Y302" i="1"/>
  <c r="Y307" i="1"/>
  <c r="Y316" i="1"/>
  <c r="Y324" i="1"/>
  <c r="Y332" i="1"/>
  <c r="Y338" i="1"/>
  <c r="Y344" i="1"/>
  <c r="Y350" i="1"/>
  <c r="Y361" i="1"/>
  <c r="Y373" i="1"/>
  <c r="Y379" i="1"/>
  <c r="Y383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BP440" i="1"/>
  <c r="BN440" i="1"/>
  <c r="Z440" i="1"/>
  <c r="BP460" i="1"/>
  <c r="BN460" i="1"/>
  <c r="Z460" i="1"/>
  <c r="BP464" i="1"/>
  <c r="BN464" i="1"/>
  <c r="Z464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BP511" i="1"/>
  <c r="BN511" i="1"/>
  <c r="Z511" i="1"/>
  <c r="Y513" i="1"/>
  <c r="Y522" i="1"/>
  <c r="BP520" i="1"/>
  <c r="BN520" i="1"/>
  <c r="Z520" i="1"/>
  <c r="Y523" i="1"/>
  <c r="Q546" i="1"/>
  <c r="Z260" i="1"/>
  <c r="BN260" i="1"/>
  <c r="BP260" i="1"/>
  <c r="Z262" i="1"/>
  <c r="BN262" i="1"/>
  <c r="Z264" i="1"/>
  <c r="BN264" i="1"/>
  <c r="Y267" i="1"/>
  <c r="M546" i="1"/>
  <c r="Z271" i="1"/>
  <c r="BN271" i="1"/>
  <c r="Y275" i="1"/>
  <c r="O546" i="1"/>
  <c r="Z279" i="1"/>
  <c r="BN279" i="1"/>
  <c r="Y282" i="1"/>
  <c r="Y287" i="1"/>
  <c r="R546" i="1"/>
  <c r="Z300" i="1"/>
  <c r="Z301" i="1" s="1"/>
  <c r="BN300" i="1"/>
  <c r="Y301" i="1"/>
  <c r="Z305" i="1"/>
  <c r="Z306" i="1" s="1"/>
  <c r="BN305" i="1"/>
  <c r="BP305" i="1"/>
  <c r="Y306" i="1"/>
  <c r="Z310" i="1"/>
  <c r="BN310" i="1"/>
  <c r="BP310" i="1"/>
  <c r="Z312" i="1"/>
  <c r="BN312" i="1"/>
  <c r="Z314" i="1"/>
  <c r="BN314" i="1"/>
  <c r="Y317" i="1"/>
  <c r="Z320" i="1"/>
  <c r="BN320" i="1"/>
  <c r="Z322" i="1"/>
  <c r="BN322" i="1"/>
  <c r="Z326" i="1"/>
  <c r="BN326" i="1"/>
  <c r="BP326" i="1"/>
  <c r="Z328" i="1"/>
  <c r="BN328" i="1"/>
  <c r="Z330" i="1"/>
  <c r="BN330" i="1"/>
  <c r="Z334" i="1"/>
  <c r="BN334" i="1"/>
  <c r="BP334" i="1"/>
  <c r="Z336" i="1"/>
  <c r="BN336" i="1"/>
  <c r="Z342" i="1"/>
  <c r="BN342" i="1"/>
  <c r="Z348" i="1"/>
  <c r="BN348" i="1"/>
  <c r="Y356" i="1"/>
  <c r="Z359" i="1"/>
  <c r="Z361" i="1" s="1"/>
  <c r="BN359" i="1"/>
  <c r="V546" i="1"/>
  <c r="Z367" i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W546" i="1"/>
  <c r="Y396" i="1"/>
  <c r="Z392" i="1"/>
  <c r="BN392" i="1"/>
  <c r="Z394" i="1"/>
  <c r="BN394" i="1"/>
  <c r="Y395" i="1"/>
  <c r="BP403" i="1"/>
  <c r="BN403" i="1"/>
  <c r="Z403" i="1"/>
  <c r="Z405" i="1" s="1"/>
  <c r="BP417" i="1"/>
  <c r="BN417" i="1"/>
  <c r="Z417" i="1"/>
  <c r="BP421" i="1"/>
  <c r="BN421" i="1"/>
  <c r="Z421" i="1"/>
  <c r="Y429" i="1"/>
  <c r="BP434" i="1"/>
  <c r="BN434" i="1"/>
  <c r="Z434" i="1"/>
  <c r="Z435" i="1" s="1"/>
  <c r="Y436" i="1"/>
  <c r="Y443" i="1"/>
  <c r="BP438" i="1"/>
  <c r="BN438" i="1"/>
  <c r="Z438" i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AC54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442" i="1" l="1"/>
  <c r="Z350" i="1"/>
  <c r="Z344" i="1"/>
  <c r="Z281" i="1"/>
  <c r="Z274" i="1"/>
  <c r="Z244" i="1"/>
  <c r="Z194" i="1"/>
  <c r="Z184" i="1"/>
  <c r="Z149" i="1"/>
  <c r="Z93" i="1"/>
  <c r="Z81" i="1"/>
  <c r="Z72" i="1"/>
  <c r="Z517" i="1"/>
  <c r="Z512" i="1"/>
  <c r="Z337" i="1"/>
  <c r="Z266" i="1"/>
  <c r="Z424" i="1"/>
  <c r="Z222" i="1"/>
  <c r="Z178" i="1"/>
  <c r="Z128" i="1"/>
  <c r="Z66" i="1"/>
  <c r="Z529" i="1"/>
  <c r="Z505" i="1"/>
  <c r="Z470" i="1"/>
  <c r="Z395" i="1"/>
  <c r="Z373" i="1"/>
  <c r="Z323" i="1"/>
  <c r="Z210" i="1"/>
  <c r="Z59" i="1"/>
  <c r="Z32" i="1"/>
  <c r="Z239" i="1"/>
  <c r="Y538" i="1"/>
  <c r="Z104" i="1"/>
  <c r="Z45" i="1"/>
  <c r="Y536" i="1"/>
  <c r="Z487" i="1"/>
  <c r="Z331" i="1"/>
  <c r="Z316" i="1"/>
  <c r="Z522" i="1"/>
  <c r="Z493" i="1"/>
  <c r="Z256" i="1"/>
  <c r="Z112" i="1"/>
  <c r="Y540" i="1"/>
  <c r="Y537" i="1"/>
  <c r="Y539" i="1" s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<sst xmlns="http://schemas.openxmlformats.org/spreadsheetml/2006/main" count="2388" uniqueCount="853">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</sst>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829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5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0.5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124</v>
      </c>
      <c r="Y96" s="592">
        <f t="shared" ref="Y96:Y103" si="16">IFERROR(IF(X96="",0,CEILING((X96/$H96),1)*$H96),"")</f>
        <v>126</v>
      </c>
      <c r="Z96" s="36">
        <f>IFERROR(IF(Y96=0,"",ROUNDUP(Y96/H96,0)*0.01898),"")</f>
        <v>0.28470000000000001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131.66142857142859</v>
      </c>
      <c r="BN96" s="64">
        <f t="shared" ref="BN96:BN103" si="18">IFERROR(Y96*I96/H96,"0")</f>
        <v>133.785</v>
      </c>
      <c r="BO96" s="64">
        <f t="shared" ref="BO96:BO103" si="19">IFERROR(1/J96*(X96/H96),"0")</f>
        <v>0.23065476190476189</v>
      </c>
      <c r="BP96" s="64">
        <f t="shared" ref="BP96:BP103" si="20">IFERROR(1/J96*(Y96/H96),"0")</f>
        <v>0.234375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14.761904761904761</v>
      </c>
      <c r="Y104" s="593">
        <f>IFERROR(Y96/H96,"0")+IFERROR(Y97/H97,"0")+IFERROR(Y98/H98,"0")+IFERROR(Y99/H99,"0")+IFERROR(Y100/H100,"0")+IFERROR(Y101/H101,"0")+IFERROR(Y102/H102,"0")+IFERROR(Y103/H103,"0")</f>
        <v>15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0.28470000000000001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124</v>
      </c>
      <c r="Y105" s="593">
        <f>IFERROR(SUM(Y96:Y103),"0")</f>
        <v>126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120</v>
      </c>
      <c r="Y122" s="592">
        <f t="shared" si="21"/>
        <v>126</v>
      </c>
      <c r="Z122" s="36">
        <f>IFERROR(IF(Y122=0,"",ROUNDUP(Y122/H122,0)*0.01898),"")</f>
        <v>0.28470000000000001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127.32857142857142</v>
      </c>
      <c r="BN122" s="64">
        <f t="shared" si="23"/>
        <v>133.69499999999999</v>
      </c>
      <c r="BO122" s="64">
        <f t="shared" si="24"/>
        <v>0.2232142857142857</v>
      </c>
      <c r="BP122" s="64">
        <f t="shared" si="25"/>
        <v>0.234375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14.285714285714285</v>
      </c>
      <c r="Y128" s="593">
        <f>IFERROR(Y121/H121,"0")+IFERROR(Y122/H122,"0")+IFERROR(Y123/H123,"0")+IFERROR(Y124/H124,"0")+IFERROR(Y125/H125,"0")+IFERROR(Y126/H126,"0")+IFERROR(Y127/H127,"0")</f>
        <v>15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0.28470000000000001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120</v>
      </c>
      <c r="Y129" s="593">
        <f>IFERROR(SUM(Y121:Y127),"0")</f>
        <v>126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0</v>
      </c>
      <c r="Y171" s="592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idden="1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0</v>
      </c>
      <c r="Y178" s="593">
        <f>IFERROR(Y169/H169,"0")+IFERROR(Y170/H170,"0")+IFERROR(Y171/H171,"0")+IFERROR(Y172/H172,"0")+IFERROR(Y173/H173,"0")+IFERROR(Y174/H174,"0")+IFERROR(Y175/H175,"0")+IFERROR(Y176/H176,"0")+IFERROR(Y177/H177,"0")</f>
        <v>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594"/>
      <c r="AB178" s="594"/>
      <c r="AC178" s="594"/>
    </row>
    <row r="179" spans="1:68" hidden="1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0</v>
      </c>
      <c r="Y179" s="593">
        <f>IFERROR(SUM(Y169:Y177),"0")</f>
        <v>0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hidden="1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0</v>
      </c>
      <c r="Y202" s="592">
        <f t="shared" ref="Y202:Y209" si="31">IFERROR(IF(X202="",0,CEILING((X202/$H202),1)*$H202),"")</f>
        <v>0</v>
      </c>
      <c r="Z202" s="36" t="str">
        <f>IFERROR(IF(Y202=0,"",ROUNDUP(Y202/H202,0)*0.00902),"")</f>
        <v/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0</v>
      </c>
      <c r="BN202" s="64">
        <f t="shared" ref="BN202:BN209" si="33">IFERROR(Y202*I202/H202,"0")</f>
        <v>0</v>
      </c>
      <c r="BO202" s="64">
        <f t="shared" ref="BO202:BO209" si="34">IFERROR(1/J202*(X202/H202),"0")</f>
        <v>0</v>
      </c>
      <c r="BP202" s="64">
        <f t="shared" ref="BP202:BP209" si="35">IFERROR(1/J202*(Y202/H202),"0")</f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hidden="1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idden="1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0</v>
      </c>
      <c r="Y210" s="593">
        <f>IFERROR(Y202/H202,"0")+IFERROR(Y203/H203,"0")+IFERROR(Y204/H204,"0")+IFERROR(Y205/H205,"0")+IFERROR(Y206/H206,"0")+IFERROR(Y207/H207,"0")+IFERROR(Y208/H208,"0")+IFERROR(Y209/H209,"0")</f>
        <v>0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594"/>
      <c r="AB210" s="594"/>
      <c r="AC210" s="594"/>
    </row>
    <row r="211" spans="1:68" hidden="1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0</v>
      </c>
      <c r="Y211" s="593">
        <f>IFERROR(SUM(Y202:Y209),"0")</f>
        <v>0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hidden="1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0</v>
      </c>
      <c r="Y215" s="592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0</v>
      </c>
      <c r="Y216" s="592">
        <f t="shared" si="36"/>
        <v>0</v>
      </c>
      <c r="Z216" s="36" t="str">
        <f t="shared" ref="Z216:Z221" si="41">IFERROR(IF(Y216=0,"",ROUNDUP(Y216/H216,0)*0.00651),"")</f>
        <v/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79</v>
      </c>
      <c r="Y218" s="592">
        <f t="shared" si="36"/>
        <v>79.2</v>
      </c>
      <c r="Z218" s="36">
        <f t="shared" si="41"/>
        <v>0.21482999999999999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87.295000000000002</v>
      </c>
      <c r="BN218" s="64">
        <f t="shared" si="38"/>
        <v>87.51600000000002</v>
      </c>
      <c r="BO218" s="64">
        <f t="shared" si="39"/>
        <v>0.18086080586080591</v>
      </c>
      <c r="BP218" s="64">
        <f t="shared" si="40"/>
        <v>0.18131868131868134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66</v>
      </c>
      <c r="Y219" s="592">
        <f t="shared" si="36"/>
        <v>67.2</v>
      </c>
      <c r="Z219" s="36">
        <f t="shared" si="41"/>
        <v>0.18228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72.930000000000007</v>
      </c>
      <c r="BN219" s="64">
        <f t="shared" si="38"/>
        <v>74.256000000000014</v>
      </c>
      <c r="BO219" s="64">
        <f t="shared" si="39"/>
        <v>0.15109890109890112</v>
      </c>
      <c r="BP219" s="64">
        <f t="shared" si="40"/>
        <v>0.15384615384615388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0</v>
      </c>
      <c r="Y221" s="592">
        <f t="shared" si="36"/>
        <v>0</v>
      </c>
      <c r="Z221" s="36" t="str">
        <f t="shared" si="41"/>
        <v/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60.416666666666671</v>
      </c>
      <c r="Y222" s="593">
        <f>IFERROR(Y213/H213,"0")+IFERROR(Y214/H214,"0")+IFERROR(Y215/H215,"0")+IFERROR(Y216/H216,"0")+IFERROR(Y217/H217,"0")+IFERROR(Y218/H218,"0")+IFERROR(Y219/H219,"0")+IFERROR(Y220/H220,"0")+IFERROR(Y221/H221,"0")</f>
        <v>61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0.39710999999999996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145</v>
      </c>
      <c r="Y223" s="593">
        <f>IFERROR(SUM(Y213:Y221),"0")</f>
        <v>146.4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hidden="1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0</v>
      </c>
      <c r="Y225" s="592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hidden="1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0</v>
      </c>
      <c r="Y226" s="592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hidden="1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0</v>
      </c>
      <c r="Y227" s="593">
        <f>IFERROR(Y225/H225,"0")+IFERROR(Y226/H226,"0")</f>
        <v>0</v>
      </c>
      <c r="Z227" s="593">
        <f>IFERROR(IF(Z225="",0,Z225),"0")+IFERROR(IF(Z226="",0,Z226),"0")</f>
        <v>0</v>
      </c>
      <c r="AA227" s="594"/>
      <c r="AB227" s="594"/>
      <c r="AC227" s="594"/>
    </row>
    <row r="228" spans="1:68" hidden="1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0</v>
      </c>
      <c r="Y228" s="593">
        <f>IFERROR(SUM(Y225:Y226),"0")</f>
        <v>0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31</v>
      </c>
      <c r="Y279" s="592">
        <f>IFERROR(IF(X279="",0,CEILING((X279/$H279),1)*$H279),"")</f>
        <v>31.2</v>
      </c>
      <c r="Z279" s="36">
        <f>IFERROR(IF(Y279=0,"",ROUNDUP(Y279/H279,0)*0.00651),"")</f>
        <v>8.4629999999999997E-2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34.255000000000003</v>
      </c>
      <c r="BN279" s="64">
        <f>IFERROR(Y279*I279/H279,"0")</f>
        <v>34.476000000000006</v>
      </c>
      <c r="BO279" s="64">
        <f>IFERROR(1/J279*(X279/H279),"0")</f>
        <v>7.0970695970695982E-2</v>
      </c>
      <c r="BP279" s="64">
        <f>IFERROR(1/J279*(Y279/H279),"0")</f>
        <v>7.1428571428571438E-2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34</v>
      </c>
      <c r="Y280" s="592">
        <f>IFERROR(IF(X280="",0,CEILING((X280/$H280),1)*$H280),"")</f>
        <v>36</v>
      </c>
      <c r="Z280" s="36">
        <f>IFERROR(IF(Y280=0,"",ROUNDUP(Y280/H280,0)*0.00651),"")</f>
        <v>9.7650000000000001E-2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36.550000000000004</v>
      </c>
      <c r="BN280" s="64">
        <f>IFERROR(Y280*I280/H280,"0")</f>
        <v>38.700000000000003</v>
      </c>
      <c r="BO280" s="64">
        <f>IFERROR(1/J280*(X280/H280),"0")</f>
        <v>7.7838827838827854E-2</v>
      </c>
      <c r="BP280" s="64">
        <f>IFERROR(1/J280*(Y280/H280),"0")</f>
        <v>8.241758241758243E-2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27.083333333333336</v>
      </c>
      <c r="Y281" s="593">
        <f>IFERROR(Y278/H278,"0")+IFERROR(Y279/H279,"0")+IFERROR(Y280/H280,"0")</f>
        <v>28</v>
      </c>
      <c r="Z281" s="593">
        <f>IFERROR(IF(Z278="",0,Z278),"0")+IFERROR(IF(Z279="",0,Z279),"0")+IFERROR(IF(Z280="",0,Z280),"0")</f>
        <v>0.18228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65</v>
      </c>
      <c r="Y282" s="593">
        <f>IFERROR(SUM(Y278:Y280),"0")</f>
        <v>67.2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hidden="1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0</v>
      </c>
      <c r="Y334" s="59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99</v>
      </c>
      <c r="Y335" s="592">
        <f>IFERROR(IF(X335="",0,CEILING((X335/$H335),1)*$H335),"")</f>
        <v>101.39999999999999</v>
      </c>
      <c r="Z335" s="36">
        <f>IFERROR(IF(Y335=0,"",ROUNDUP(Y335/H335,0)*0.01898),"")</f>
        <v>0.24674000000000001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105.58730769230772</v>
      </c>
      <c r="BN335" s="64">
        <f>IFERROR(Y335*I335/H335,"0")</f>
        <v>108.14700000000001</v>
      </c>
      <c r="BO335" s="64">
        <f>IFERROR(1/J335*(X335/H335),"0")</f>
        <v>0.19831730769230771</v>
      </c>
      <c r="BP335" s="64">
        <f>IFERROR(1/J335*(Y335/H335),"0")</f>
        <v>0.203125</v>
      </c>
    </row>
    <row r="336" spans="1:68" ht="16.5" hidden="1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0</v>
      </c>
      <c r="Y336" s="592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12.692307692307693</v>
      </c>
      <c r="Y337" s="593">
        <f>IFERROR(Y334/H334,"0")+IFERROR(Y335/H335,"0")+IFERROR(Y336/H336,"0")</f>
        <v>13</v>
      </c>
      <c r="Z337" s="593">
        <f>IFERROR(IF(Z334="",0,Z334),"0")+IFERROR(IF(Z335="",0,Z335),"0")+IFERROR(IF(Z336="",0,Z336),"0")</f>
        <v>0.24674000000000001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99</v>
      </c>
      <c r="Y338" s="593">
        <f>IFERROR(SUM(Y334:Y336),"0")</f>
        <v>101.39999999999999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128</v>
      </c>
      <c r="Y366" s="592">
        <f t="shared" ref="Y366:Y372" si="57">IFERROR(IF(X366="",0,CEILING((X366/$H366),1)*$H366),"")</f>
        <v>135</v>
      </c>
      <c r="Z366" s="36">
        <f>IFERROR(IF(Y366=0,"",ROUNDUP(Y366/H366,0)*0.02175),"")</f>
        <v>0.19574999999999998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132.096</v>
      </c>
      <c r="BN366" s="64">
        <f t="shared" ref="BN366:BN372" si="59">IFERROR(Y366*I366/H366,"0")</f>
        <v>139.32000000000002</v>
      </c>
      <c r="BO366" s="64">
        <f t="shared" ref="BO366:BO372" si="60">IFERROR(1/J366*(X366/H366),"0")</f>
        <v>0.17777777777777776</v>
      </c>
      <c r="BP366" s="64">
        <f t="shared" ref="BP366:BP372" si="61">IFERROR(1/J366*(Y366/H366),"0")</f>
        <v>0.1875</v>
      </c>
    </row>
    <row r="367" spans="1:68" ht="27" hidden="1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0</v>
      </c>
      <c r="Y367" s="592">
        <f t="shared" si="57"/>
        <v>0</v>
      </c>
      <c r="Z367" s="36" t="str">
        <f>IFERROR(IF(Y367=0,"",ROUNDUP(Y367/H367,0)*0.02175),"")</f>
        <v/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0</v>
      </c>
      <c r="BN367" s="64">
        <f t="shared" si="59"/>
        <v>0</v>
      </c>
      <c r="BO367" s="64">
        <f t="shared" si="60"/>
        <v>0</v>
      </c>
      <c r="BP367" s="64">
        <f t="shared" si="61"/>
        <v>0</v>
      </c>
    </row>
    <row r="368" spans="1:68" ht="37.5" hidden="1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0</v>
      </c>
      <c r="Y368" s="592">
        <f t="shared" si="57"/>
        <v>0</v>
      </c>
      <c r="Z368" s="36" t="str">
        <f>IFERROR(IF(Y368=0,"",ROUNDUP(Y368/H368,0)*0.02175),"")</f>
        <v/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0</v>
      </c>
      <c r="BN368" s="64">
        <f t="shared" si="59"/>
        <v>0</v>
      </c>
      <c r="BO368" s="64">
        <f t="shared" si="60"/>
        <v>0</v>
      </c>
      <c r="BP368" s="64">
        <f t="shared" si="61"/>
        <v>0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99</v>
      </c>
      <c r="Y369" s="592">
        <f t="shared" si="57"/>
        <v>105</v>
      </c>
      <c r="Z369" s="36">
        <f>IFERROR(IF(Y369=0,"",ROUNDUP(Y369/H369,0)*0.02175),"")</f>
        <v>0.15225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102.16799999999999</v>
      </c>
      <c r="BN369" s="64">
        <f t="shared" si="59"/>
        <v>108.36</v>
      </c>
      <c r="BO369" s="64">
        <f t="shared" si="60"/>
        <v>0.13749999999999998</v>
      </c>
      <c r="BP369" s="64">
        <f t="shared" si="61"/>
        <v>0.14583333333333331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15.133333333333333</v>
      </c>
      <c r="Y373" s="593">
        <f>IFERROR(Y366/H366,"0")+IFERROR(Y367/H367,"0")+IFERROR(Y368/H368,"0")+IFERROR(Y369/H369,"0")+IFERROR(Y370/H370,"0")+IFERROR(Y371/H371,"0")+IFERROR(Y372/H372,"0")</f>
        <v>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0.34799999999999998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227</v>
      </c>
      <c r="Y374" s="593">
        <f>IFERROR(SUM(Y366:Y372),"0")</f>
        <v>240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204</v>
      </c>
      <c r="Y376" s="592">
        <f>IFERROR(IF(X376="",0,CEILING((X376/$H376),1)*$H376),"")</f>
        <v>210</v>
      </c>
      <c r="Z376" s="36">
        <f>IFERROR(IF(Y376=0,"",ROUNDUP(Y376/H376,0)*0.02175),"")</f>
        <v>0.30449999999999999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210.52799999999999</v>
      </c>
      <c r="BN376" s="64">
        <f>IFERROR(Y376*I376/H376,"0")</f>
        <v>216.72</v>
      </c>
      <c r="BO376" s="64">
        <f>IFERROR(1/J376*(X376/H376),"0")</f>
        <v>0.28333333333333333</v>
      </c>
      <c r="BP376" s="64">
        <f>IFERROR(1/J376*(Y376/H376),"0")</f>
        <v>0.29166666666666663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13.6</v>
      </c>
      <c r="Y378" s="593">
        <f>IFERROR(Y376/H376,"0")+IFERROR(Y377/H377,"0")</f>
        <v>14</v>
      </c>
      <c r="Z378" s="593">
        <f>IFERROR(IF(Z376="",0,Z376),"0")+IFERROR(IF(Z377="",0,Z377),"0")</f>
        <v>0.30449999999999999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204</v>
      </c>
      <c r="Y379" s="593">
        <f>IFERROR(SUM(Y376:Y377),"0")</f>
        <v>210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hidden="1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0</v>
      </c>
      <c r="Y386" s="592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0</v>
      </c>
      <c r="Y387" s="593">
        <f>IFERROR(Y386/H386,"0")</f>
        <v>0</v>
      </c>
      <c r="Z387" s="593">
        <f>IFERROR(IF(Z386="",0,Z386),"0")</f>
        <v>0</v>
      </c>
      <c r="AA387" s="594"/>
      <c r="AB387" s="594"/>
      <c r="AC387" s="594"/>
    </row>
    <row r="388" spans="1:68" hidden="1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0</v>
      </c>
      <c r="Y388" s="593">
        <f>IFERROR(SUM(Y386:Y386),"0")</f>
        <v>0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hidden="1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hidden="1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hidden="1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hidden="1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0</v>
      </c>
      <c r="Y459" s="592">
        <f t="shared" si="68"/>
        <v>0</v>
      </c>
      <c r="Z459" s="36" t="str">
        <f t="shared" si="69"/>
        <v/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261</v>
      </c>
      <c r="Y461" s="592">
        <f t="shared" si="68"/>
        <v>264</v>
      </c>
      <c r="Z461" s="36">
        <f t="shared" si="69"/>
        <v>0.59799999999999998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278.7954545454545</v>
      </c>
      <c r="BN461" s="64">
        <f t="shared" si="71"/>
        <v>281.99999999999994</v>
      </c>
      <c r="BO461" s="64">
        <f t="shared" si="72"/>
        <v>0.47530594405594406</v>
      </c>
      <c r="BP461" s="64">
        <f t="shared" si="73"/>
        <v>0.48076923076923078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49.43181818181818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50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0.59799999999999998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261</v>
      </c>
      <c r="Y471" s="593">
        <f>IFERROR(SUM(Y457:Y469),"0")</f>
        <v>264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114</v>
      </c>
      <c r="Y473" s="592">
        <f>IFERROR(IF(X473="",0,CEILING((X473/$H473),1)*$H473),"")</f>
        <v>116.16000000000001</v>
      </c>
      <c r="Z473" s="36">
        <f>IFERROR(IF(Y473=0,"",ROUNDUP(Y473/H473,0)*0.01196),"")</f>
        <v>0.26312000000000002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121.77272727272725</v>
      </c>
      <c r="BN473" s="64">
        <f>IFERROR(Y473*I473/H473,"0")</f>
        <v>124.08000000000001</v>
      </c>
      <c r="BO473" s="64">
        <f>IFERROR(1/J473*(X473/H473),"0")</f>
        <v>0.2076048951048951</v>
      </c>
      <c r="BP473" s="64">
        <f>IFERROR(1/J473*(Y473/H473),"0")</f>
        <v>0.21153846153846156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21.59090909090909</v>
      </c>
      <c r="Y476" s="593">
        <f>IFERROR(Y473/H473,"0")+IFERROR(Y474/H474,"0")+IFERROR(Y475/H475,"0")</f>
        <v>22</v>
      </c>
      <c r="Z476" s="593">
        <f>IFERROR(IF(Z473="",0,Z473),"0")+IFERROR(IF(Z474="",0,Z474),"0")+IFERROR(IF(Z475="",0,Z475),"0")</f>
        <v>0.26312000000000002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114</v>
      </c>
      <c r="Y477" s="593">
        <f>IFERROR(SUM(Y473:Y475),"0")</f>
        <v>116.16000000000001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71</v>
      </c>
      <c r="Y479" s="592">
        <f t="shared" ref="Y479:Y486" si="74">IFERROR(IF(X479="",0,CEILING((X479/$H479),1)*$H479),"")</f>
        <v>73.92</v>
      </c>
      <c r="Z479" s="36">
        <f>IFERROR(IF(Y479=0,"",ROUNDUP(Y479/H479,0)*0.01196),"")</f>
        <v>0.16744000000000001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75.840909090909093</v>
      </c>
      <c r="BN479" s="64">
        <f t="shared" ref="BN479:BN486" si="76">IFERROR(Y479*I479/H479,"0")</f>
        <v>78.959999999999994</v>
      </c>
      <c r="BO479" s="64">
        <f t="shared" ref="BO479:BO486" si="77">IFERROR(1/J479*(X479/H479),"0")</f>
        <v>0.12929778554778554</v>
      </c>
      <c r="BP479" s="64">
        <f t="shared" ref="BP479:BP486" si="78">IFERROR(1/J479*(Y479/H479),"0")</f>
        <v>0.13461538461538464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76</v>
      </c>
      <c r="Y480" s="592">
        <f t="shared" si="74"/>
        <v>79.2</v>
      </c>
      <c r="Z480" s="36">
        <f>IFERROR(IF(Y480=0,"",ROUNDUP(Y480/H480,0)*0.01196),"")</f>
        <v>0.1794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81.181818181818173</v>
      </c>
      <c r="BN480" s="64">
        <f t="shared" si="76"/>
        <v>84.6</v>
      </c>
      <c r="BO480" s="64">
        <f t="shared" si="77"/>
        <v>0.13840326340326339</v>
      </c>
      <c r="BP480" s="64">
        <f t="shared" si="78"/>
        <v>0.14423076923076925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180</v>
      </c>
      <c r="Y481" s="592">
        <f t="shared" si="74"/>
        <v>184.8</v>
      </c>
      <c r="Z481" s="36">
        <f>IFERROR(IF(Y481=0,"",ROUNDUP(Y481/H481,0)*0.01196),"")</f>
        <v>0.41860000000000003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192.27272727272725</v>
      </c>
      <c r="BN481" s="64">
        <f t="shared" si="76"/>
        <v>197.39999999999998</v>
      </c>
      <c r="BO481" s="64">
        <f t="shared" si="77"/>
        <v>0.32779720279720276</v>
      </c>
      <c r="BP481" s="64">
        <f t="shared" si="78"/>
        <v>0.33653846153846156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61.931818181818173</v>
      </c>
      <c r="Y487" s="593">
        <f>IFERROR(Y479/H479,"0")+IFERROR(Y480/H480,"0")+IFERROR(Y481/H481,"0")+IFERROR(Y482/H482,"0")+IFERROR(Y483/H483,"0")+IFERROR(Y484/H484,"0")+IFERROR(Y485/H485,"0")+IFERROR(Y486/H486,"0")</f>
        <v>64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0.76544000000000012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327</v>
      </c>
      <c r="Y488" s="593">
        <f>IFERROR(SUM(Y479:Y486),"0")</f>
        <v>337.92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1686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1735.0800000000002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1790.262944055944</v>
      </c>
      <c r="Y537" s="593">
        <f>IFERROR(SUM(BN22:BN533),"0")</f>
        <v>1842.0149999999999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4</v>
      </c>
      <c r="Y538" s="38">
        <f>ROUNDUP(SUM(BP22:BP533),0)</f>
        <v>4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1890.262944055944</v>
      </c>
      <c r="Y539" s="593">
        <f>GrossWeightTotalR+PalletQtyTotalR*25</f>
        <v>1942.0149999999999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290.92780552780556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298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3.6745899999999994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126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146.4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67.2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101.39999999999999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450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718.08000000000015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86,00"/>
        <filter val="1 790,26"/>
        <filter val="1 890,26"/>
        <filter val="114,00"/>
        <filter val="12,69"/>
        <filter val="120,00"/>
        <filter val="124,00"/>
        <filter val="128,00"/>
        <filter val="13,60"/>
        <filter val="14,29"/>
        <filter val="14,76"/>
        <filter val="145,00"/>
        <filter val="15,13"/>
        <filter val="180,00"/>
        <filter val="204,00"/>
        <filter val="21,59"/>
        <filter val="227,00"/>
        <filter val="261,00"/>
        <filter val="27,08"/>
        <filter val="290,93"/>
        <filter val="31,00"/>
        <filter val="327,00"/>
        <filter val="34,00"/>
        <filter val="4"/>
        <filter val="49,43"/>
        <filter val="60,42"/>
        <filter val="61,93"/>
        <filter val="65,00"/>
        <filter val="66,00"/>
        <filter val="71,00"/>
        <filter val="76,00"/>
        <filter val="79,00"/>
        <filter val="99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