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ПОКОМ\UZ\2025\06,25\26,06,25 ПОКОМ ЗПФ Ташкент\"/>
    </mc:Choice>
  </mc:AlternateContent>
  <xr:revisionPtr revIDLastSave="0" documentId="13_ncr:1_{D634FAF0-3A8E-4DF5-A5BD-881A94AA7E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Sheet!$A$3:$AG$16</definedName>
  </definedNames>
  <calcPr calcId="191029"/>
</workbook>
</file>

<file path=xl/calcChain.xml><?xml version="1.0" encoding="utf-8"?>
<calcChain xmlns="http://schemas.openxmlformats.org/spreadsheetml/2006/main">
  <c r="F9" i="1" l="1"/>
  <c r="F5" i="1" s="1"/>
  <c r="E9" i="1"/>
  <c r="P9" i="1" s="1"/>
  <c r="P7" i="1"/>
  <c r="T7" i="1" s="1"/>
  <c r="P8" i="1"/>
  <c r="T8" i="1" s="1"/>
  <c r="P10" i="1"/>
  <c r="T10" i="1" s="1"/>
  <c r="P11" i="1"/>
  <c r="T11" i="1" s="1"/>
  <c r="P12" i="1"/>
  <c r="T12" i="1" s="1"/>
  <c r="P13" i="1"/>
  <c r="T13" i="1" s="1"/>
  <c r="P14" i="1"/>
  <c r="T14" i="1" s="1"/>
  <c r="P15" i="1"/>
  <c r="T15" i="1" s="1"/>
  <c r="P16" i="1"/>
  <c r="T16" i="1" s="1"/>
  <c r="P6" i="1"/>
  <c r="U6" i="1" s="1"/>
  <c r="AG16" i="1"/>
  <c r="L16" i="1"/>
  <c r="AG15" i="1"/>
  <c r="L15" i="1"/>
  <c r="AG14" i="1"/>
  <c r="L14" i="1"/>
  <c r="L13" i="1"/>
  <c r="L12" i="1"/>
  <c r="AG11" i="1"/>
  <c r="L11" i="1"/>
  <c r="AG10" i="1"/>
  <c r="L10" i="1"/>
  <c r="AG9" i="1"/>
  <c r="AG8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Q5" i="1"/>
  <c r="O5" i="1"/>
  <c r="N5" i="1"/>
  <c r="M5" i="1"/>
  <c r="K5" i="1"/>
  <c r="U9" i="1" l="1"/>
  <c r="E5" i="1"/>
  <c r="L9" i="1"/>
  <c r="L5" i="1" s="1"/>
  <c r="U15" i="1"/>
  <c r="U16" i="1"/>
  <c r="U14" i="1"/>
  <c r="U13" i="1"/>
  <c r="U12" i="1"/>
  <c r="U10" i="1"/>
  <c r="T9" i="1"/>
  <c r="U11" i="1"/>
  <c r="AG5" i="1"/>
  <c r="P5" i="1"/>
  <c r="U8" i="1"/>
  <c r="T6" i="1"/>
  <c r="U7" i="1"/>
</calcChain>
</file>

<file path=xl/sharedStrings.xml><?xml version="1.0" encoding="utf-8"?>
<sst xmlns="http://schemas.openxmlformats.org/spreadsheetml/2006/main" count="74" uniqueCount="52">
  <si>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</si>
  <si>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</si>
  <si>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</si>
  <si>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</si>
  <si>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</si>
  <si>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</si>
  <si>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</si>
  <si>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</si>
  <si>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</si>
  <si>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</si>
  <si>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</si>
  <si>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</si>
  <si>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</si>
  <si>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</si>
  <si>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</si>
  <si>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</si>
  <si>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</si>
  <si>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</si>
  <si>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</si>
  <si>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</si>
  <si>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</si>
  <si>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</si>
  <si>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</si>
  <si>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</si>
  <si>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</si>
  <si>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</si>
  <si>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</si>
  <si>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</si>
  <si>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</si>
  <si>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</si>
  <si>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</si>
  <si>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</si>
  <si>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02,05,</t>
  </si>
  <si>
    <t>24,04,</t>
  </si>
  <si>
    <t>17,04,</t>
  </si>
  <si>
    <t>БОНУС_Пельмени Пуговки с говядиной и свининой No Name Весовые Сфера No Name 5 кг  ПОКОМ</t>
  </si>
  <si>
    <t>кг</t>
  </si>
  <si>
    <t>бонус</t>
  </si>
  <si>
    <t>БОНУС_Чебупай сочное яблоко Чебупай Фикс.вес 0,2 Лоток Горячая штучка  ПОКОМ</t>
  </si>
  <si>
    <t>шт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</si>
  <si>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</si>
  <si>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</si>
  <si>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нужно увеличить продажи!!!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</si>
  <si>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</si>
  <si>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</si>
  <si>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Чебупай сочное яблоко Чебупай Фикс.вес 0,2 Лоток Горячая штучка  ПОКОМ</t>
  </si>
  <si>
    <t>нет в бланке</t>
  </si>
  <si>
    <t>Чебупай спелая вишня Чебупай Фикс.вес 0,2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</si>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</sst>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21" sqref="X2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10" width="12" customWidth="1"/>
    <col min="11" max="15" width="0.5703125" customWidth="1"/>
    <col min="16" max="18" width="7" customWidth="1"/>
    <col min="19" max="19" width="21" customWidth="1"/>
    <col min="20" max="21" width="5" customWidth="1"/>
    <col min="22" max="31" width="6" customWidth="1"/>
    <col min="32" max="32" width="45.5703125" customWidth="1"/>
    <col min="33" max="33" width="7" customWidth="1"/>
    <col min="34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51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44</v>
      </c>
      <c r="F5" s="4">
        <f>SUM(F6:F500)</f>
        <v>308</v>
      </c>
      <c r="G5" s="7"/>
      <c r="H5" s="1"/>
      <c r="I5" s="1"/>
      <c r="J5" s="1"/>
      <c r="K5" s="4">
        <f t="shared" ref="K5:R5" si="0">SUM(K6:K500)</f>
        <v>0</v>
      </c>
      <c r="L5" s="4">
        <f t="shared" si="0"/>
        <v>44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8.7999999999999989</v>
      </c>
      <c r="Q5" s="4">
        <f t="shared" si="0"/>
        <v>197</v>
      </c>
      <c r="R5" s="4">
        <f t="shared" si="0"/>
        <v>0</v>
      </c>
      <c r="S5" s="1"/>
      <c r="T5" s="1"/>
      <c r="U5" s="1"/>
      <c r="V5" s="4">
        <f t="shared" ref="V5:AE5" si="1">SUM(V6:V500)</f>
        <v>-2.2000000000000002</v>
      </c>
      <c r="W5" s="4">
        <f t="shared" si="1"/>
        <v>46.8</v>
      </c>
      <c r="X5" s="4">
        <f t="shared" si="1"/>
        <v>31.6</v>
      </c>
      <c r="Y5" s="4">
        <f t="shared" si="1"/>
        <v>11.4</v>
      </c>
      <c r="Z5" s="4">
        <f t="shared" si="1"/>
        <v>0.40000000000000036</v>
      </c>
      <c r="AA5" s="4">
        <f t="shared" si="1"/>
        <v>-5.9839999999999982</v>
      </c>
      <c r="AB5" s="4">
        <f t="shared" si="1"/>
        <v>64</v>
      </c>
      <c r="AC5" s="4">
        <f t="shared" si="1"/>
        <v>29.8</v>
      </c>
      <c r="AD5" s="4">
        <f t="shared" si="1"/>
        <v>23.400000000000002</v>
      </c>
      <c r="AE5" s="4">
        <f t="shared" si="1"/>
        <v>25.400000000000002</v>
      </c>
      <c r="AF5" s="1"/>
      <c r="AG5" s="4">
        <f>SUM(AG6:AG500)</f>
        <v>61.84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6" t="s">
        <v>35</v>
      </c>
      <c r="B6" s="13" t="s">
        <v>36</v>
      </c>
      <c r="C6" s="13">
        <v>-15</v>
      </c>
      <c r="D6" s="13"/>
      <c r="E6" s="17">
        <v>15</v>
      </c>
      <c r="F6" s="17">
        <v>-30</v>
      </c>
      <c r="G6" s="14">
        <v>0</v>
      </c>
      <c r="H6" s="13"/>
      <c r="I6" s="13" t="s">
        <v>37</v>
      </c>
      <c r="J6" s="13" t="s">
        <v>41</v>
      </c>
      <c r="K6" s="13"/>
      <c r="L6" s="13">
        <f t="shared" ref="L6:L16" si="2">E6-K6</f>
        <v>15</v>
      </c>
      <c r="M6" s="13"/>
      <c r="N6" s="13"/>
      <c r="O6" s="13"/>
      <c r="P6" s="13">
        <f>E6/5</f>
        <v>3</v>
      </c>
      <c r="Q6" s="15"/>
      <c r="R6" s="15"/>
      <c r="S6" s="13"/>
      <c r="T6" s="13">
        <f>(F6+Q6)/P6</f>
        <v>-10</v>
      </c>
      <c r="U6" s="13">
        <f>F6/P6</f>
        <v>-10</v>
      </c>
      <c r="V6" s="13">
        <v>0</v>
      </c>
      <c r="W6" s="13">
        <v>3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3" t="s">
        <v>38</v>
      </c>
      <c r="B7" s="13" t="s">
        <v>39</v>
      </c>
      <c r="C7" s="13">
        <v>-9</v>
      </c>
      <c r="D7" s="13"/>
      <c r="E7" s="13"/>
      <c r="F7" s="13">
        <v>-9</v>
      </c>
      <c r="G7" s="14">
        <v>0</v>
      </c>
      <c r="H7" s="13"/>
      <c r="I7" s="13" t="s">
        <v>37</v>
      </c>
      <c r="J7" s="13" t="s">
        <v>45</v>
      </c>
      <c r="K7" s="13"/>
      <c r="L7" s="13">
        <f t="shared" si="2"/>
        <v>0</v>
      </c>
      <c r="M7" s="13"/>
      <c r="N7" s="13"/>
      <c r="O7" s="13"/>
      <c r="P7" s="13">
        <f t="shared" ref="P7:P16" si="3">E7/5</f>
        <v>0</v>
      </c>
      <c r="Q7" s="15"/>
      <c r="R7" s="15"/>
      <c r="S7" s="13"/>
      <c r="T7" s="13" t="e">
        <f t="shared" ref="T7:T16" si="4">(F7+Q7)/P7</f>
        <v>#DIV/0!</v>
      </c>
      <c r="U7" s="13" t="e">
        <f t="shared" ref="U7:U16" si="5">F7/P7</f>
        <v>#DIV/0!</v>
      </c>
      <c r="V7" s="13">
        <v>0</v>
      </c>
      <c r="W7" s="13">
        <v>0.8</v>
      </c>
      <c r="X7" s="13">
        <v>1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39</v>
      </c>
      <c r="C8" s="1"/>
      <c r="D8" s="1"/>
      <c r="E8" s="1"/>
      <c r="F8" s="1"/>
      <c r="G8" s="7">
        <v>0.9</v>
      </c>
      <c r="H8" s="1">
        <v>180</v>
      </c>
      <c r="I8" s="1"/>
      <c r="J8" s="1"/>
      <c r="K8" s="1"/>
      <c r="L8" s="1">
        <f t="shared" si="2"/>
        <v>0</v>
      </c>
      <c r="M8" s="1"/>
      <c r="N8" s="1"/>
      <c r="O8" s="1"/>
      <c r="P8" s="1">
        <f t="shared" si="3"/>
        <v>0</v>
      </c>
      <c r="Q8" s="19">
        <v>14</v>
      </c>
      <c r="R8" s="5"/>
      <c r="S8" s="1"/>
      <c r="T8" s="1" t="e">
        <f t="shared" si="4"/>
        <v>#DIV/0!</v>
      </c>
      <c r="U8" s="1" t="e">
        <f t="shared" si="5"/>
        <v>#DIV/0!</v>
      </c>
      <c r="V8" s="1">
        <v>-0.2</v>
      </c>
      <c r="W8" s="1">
        <v>0</v>
      </c>
      <c r="X8" s="1">
        <v>-0.6</v>
      </c>
      <c r="Y8" s="1">
        <v>0</v>
      </c>
      <c r="Z8" s="1">
        <v>0</v>
      </c>
      <c r="AA8" s="1">
        <v>1.4</v>
      </c>
      <c r="AB8" s="1">
        <v>0.2</v>
      </c>
      <c r="AC8" s="1">
        <v>4.8</v>
      </c>
      <c r="AD8" s="1">
        <v>1</v>
      </c>
      <c r="AE8" s="1">
        <v>7.8</v>
      </c>
      <c r="AF8" s="1"/>
      <c r="AG8" s="1">
        <f>G8*Q8</f>
        <v>12.6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36</v>
      </c>
      <c r="C9" s="1">
        <v>440</v>
      </c>
      <c r="D9" s="1"/>
      <c r="E9" s="17">
        <f>90+E6</f>
        <v>105</v>
      </c>
      <c r="F9" s="17">
        <f>350+F6</f>
        <v>320</v>
      </c>
      <c r="G9" s="7">
        <v>1</v>
      </c>
      <c r="H9" s="1">
        <v>180</v>
      </c>
      <c r="I9" s="1"/>
      <c r="J9" s="1"/>
      <c r="K9" s="1"/>
      <c r="L9" s="1">
        <f t="shared" si="2"/>
        <v>105</v>
      </c>
      <c r="M9" s="1"/>
      <c r="N9" s="1"/>
      <c r="O9" s="1"/>
      <c r="P9" s="1">
        <f t="shared" si="3"/>
        <v>21</v>
      </c>
      <c r="Q9" s="5"/>
      <c r="R9" s="5"/>
      <c r="S9" s="1"/>
      <c r="T9" s="1">
        <f t="shared" si="4"/>
        <v>15.238095238095237</v>
      </c>
      <c r="U9" s="1">
        <f t="shared" si="5"/>
        <v>15.238095238095237</v>
      </c>
      <c r="V9" s="1">
        <v>8</v>
      </c>
      <c r="W9" s="1">
        <v>25</v>
      </c>
      <c r="X9" s="1">
        <v>14</v>
      </c>
      <c r="Y9" s="1">
        <v>14</v>
      </c>
      <c r="Z9" s="1">
        <v>12</v>
      </c>
      <c r="AA9" s="1">
        <v>13.215999999999999</v>
      </c>
      <c r="AB9" s="1">
        <v>14</v>
      </c>
      <c r="AC9" s="1">
        <v>9</v>
      </c>
      <c r="AD9" s="1">
        <v>17</v>
      </c>
      <c r="AE9" s="1">
        <v>9</v>
      </c>
      <c r="AF9" s="18" t="s">
        <v>42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43</v>
      </c>
      <c r="B10" s="1" t="s">
        <v>39</v>
      </c>
      <c r="C10" s="1"/>
      <c r="D10" s="1"/>
      <c r="E10" s="1">
        <v>-1</v>
      </c>
      <c r="F10" s="1"/>
      <c r="G10" s="7">
        <v>0.28000000000000003</v>
      </c>
      <c r="H10" s="1">
        <v>180</v>
      </c>
      <c r="I10" s="1"/>
      <c r="J10" s="1"/>
      <c r="K10" s="1"/>
      <c r="L10" s="1">
        <f t="shared" si="2"/>
        <v>-1</v>
      </c>
      <c r="M10" s="1"/>
      <c r="N10" s="1"/>
      <c r="O10" s="1"/>
      <c r="P10" s="1">
        <f t="shared" si="3"/>
        <v>-0.2</v>
      </c>
      <c r="Q10" s="19">
        <v>8</v>
      </c>
      <c r="R10" s="5"/>
      <c r="S10" s="1"/>
      <c r="T10" s="1">
        <f t="shared" si="4"/>
        <v>-40</v>
      </c>
      <c r="U10" s="1">
        <f t="shared" si="5"/>
        <v>0</v>
      </c>
      <c r="V10" s="1">
        <v>0</v>
      </c>
      <c r="W10" s="1">
        <v>0</v>
      </c>
      <c r="X10" s="1">
        <v>0</v>
      </c>
      <c r="Y10" s="1">
        <v>-0.4</v>
      </c>
      <c r="Z10" s="1">
        <v>0</v>
      </c>
      <c r="AA10" s="1">
        <v>-1</v>
      </c>
      <c r="AB10" s="1">
        <v>0</v>
      </c>
      <c r="AC10" s="1">
        <v>0</v>
      </c>
      <c r="AD10" s="1">
        <v>0</v>
      </c>
      <c r="AE10" s="1">
        <v>0</v>
      </c>
      <c r="AF10" s="1"/>
      <c r="AG10" s="1">
        <f>G10*Q10</f>
        <v>2.2400000000000002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44</v>
      </c>
      <c r="B11" s="1" t="s">
        <v>39</v>
      </c>
      <c r="C11" s="1"/>
      <c r="D11" s="1"/>
      <c r="E11" s="1">
        <v>-4</v>
      </c>
      <c r="F11" s="1"/>
      <c r="G11" s="7">
        <v>0.25</v>
      </c>
      <c r="H11" s="1">
        <v>180</v>
      </c>
      <c r="I11" s="1"/>
      <c r="J11" s="1"/>
      <c r="K11" s="1"/>
      <c r="L11" s="1">
        <f t="shared" si="2"/>
        <v>-4</v>
      </c>
      <c r="M11" s="1"/>
      <c r="N11" s="1"/>
      <c r="O11" s="1"/>
      <c r="P11" s="1">
        <f t="shared" si="3"/>
        <v>-0.8</v>
      </c>
      <c r="Q11" s="19">
        <v>60</v>
      </c>
      <c r="R11" s="5"/>
      <c r="S11" s="1"/>
      <c r="T11" s="1">
        <f t="shared" si="4"/>
        <v>-75</v>
      </c>
      <c r="U11" s="1">
        <f t="shared" si="5"/>
        <v>0</v>
      </c>
      <c r="V11" s="1">
        <v>0</v>
      </c>
      <c r="W11" s="1">
        <v>0</v>
      </c>
      <c r="X11" s="1">
        <v>0</v>
      </c>
      <c r="Y11" s="1">
        <v>-0.2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/>
      <c r="AG11" s="1">
        <f>G11*Q11</f>
        <v>15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0" t="s">
        <v>45</v>
      </c>
      <c r="B12" s="10" t="s">
        <v>39</v>
      </c>
      <c r="C12" s="10">
        <v>26</v>
      </c>
      <c r="D12" s="10"/>
      <c r="E12" s="10">
        <v>-49</v>
      </c>
      <c r="F12" s="10">
        <v>26</v>
      </c>
      <c r="G12" s="11">
        <v>0</v>
      </c>
      <c r="H12" s="10"/>
      <c r="I12" s="10" t="s">
        <v>46</v>
      </c>
      <c r="J12" s="10"/>
      <c r="K12" s="10"/>
      <c r="L12" s="10">
        <f t="shared" si="2"/>
        <v>-49</v>
      </c>
      <c r="M12" s="10"/>
      <c r="N12" s="10"/>
      <c r="O12" s="10"/>
      <c r="P12" s="10">
        <f t="shared" si="3"/>
        <v>-9.8000000000000007</v>
      </c>
      <c r="Q12" s="12"/>
      <c r="R12" s="12"/>
      <c r="S12" s="10"/>
      <c r="T12" s="10">
        <f t="shared" si="4"/>
        <v>-2.6530612244897958</v>
      </c>
      <c r="U12" s="10">
        <f t="shared" si="5"/>
        <v>-2.6530612244897958</v>
      </c>
      <c r="V12" s="10">
        <v>-6.8</v>
      </c>
      <c r="W12" s="10">
        <v>18</v>
      </c>
      <c r="X12" s="10">
        <v>13.8</v>
      </c>
      <c r="Y12" s="10">
        <v>0</v>
      </c>
      <c r="Z12" s="10">
        <v>0.6</v>
      </c>
      <c r="AA12" s="10">
        <v>0.8</v>
      </c>
      <c r="AB12" s="10">
        <v>5</v>
      </c>
      <c r="AC12" s="10">
        <v>5.6</v>
      </c>
      <c r="AD12" s="10">
        <v>0.6</v>
      </c>
      <c r="AE12" s="10">
        <v>0.6</v>
      </c>
      <c r="AF12" s="10"/>
      <c r="AG12" s="1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0" t="s">
        <v>47</v>
      </c>
      <c r="B13" s="10" t="s">
        <v>39</v>
      </c>
      <c r="C13" s="10">
        <v>1</v>
      </c>
      <c r="D13" s="10"/>
      <c r="E13" s="10">
        <v>-22</v>
      </c>
      <c r="F13" s="10">
        <v>1</v>
      </c>
      <c r="G13" s="11">
        <v>0</v>
      </c>
      <c r="H13" s="10"/>
      <c r="I13" s="10" t="s">
        <v>46</v>
      </c>
      <c r="J13" s="10"/>
      <c r="K13" s="10"/>
      <c r="L13" s="10">
        <f t="shared" si="2"/>
        <v>-22</v>
      </c>
      <c r="M13" s="10"/>
      <c r="N13" s="10"/>
      <c r="O13" s="10"/>
      <c r="P13" s="10">
        <f t="shared" si="3"/>
        <v>-4.4000000000000004</v>
      </c>
      <c r="Q13" s="12"/>
      <c r="R13" s="12"/>
      <c r="S13" s="10"/>
      <c r="T13" s="10">
        <f t="shared" si="4"/>
        <v>-0.22727272727272727</v>
      </c>
      <c r="U13" s="10">
        <f t="shared" si="5"/>
        <v>-0.22727272727272727</v>
      </c>
      <c r="V13" s="10">
        <v>-1.6</v>
      </c>
      <c r="W13" s="10">
        <v>0</v>
      </c>
      <c r="X13" s="10">
        <v>3.4</v>
      </c>
      <c r="Y13" s="10">
        <v>0</v>
      </c>
      <c r="Z13" s="10">
        <v>0.6</v>
      </c>
      <c r="AA13" s="10">
        <v>0.8</v>
      </c>
      <c r="AB13" s="10">
        <v>5.4</v>
      </c>
      <c r="AC13" s="10">
        <v>5.6</v>
      </c>
      <c r="AD13" s="10">
        <v>1.2</v>
      </c>
      <c r="AE13" s="10">
        <v>2.4</v>
      </c>
      <c r="AF13" s="10"/>
      <c r="AG13" s="1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48</v>
      </c>
      <c r="B14" s="1" t="s">
        <v>39</v>
      </c>
      <c r="C14" s="1"/>
      <c r="D14" s="1"/>
      <c r="E14" s="1"/>
      <c r="F14" s="1"/>
      <c r="G14" s="7">
        <v>0.3</v>
      </c>
      <c r="H14" s="1">
        <v>180</v>
      </c>
      <c r="I14" s="1"/>
      <c r="J14" s="1"/>
      <c r="K14" s="1"/>
      <c r="L14" s="1">
        <f t="shared" si="2"/>
        <v>0</v>
      </c>
      <c r="M14" s="1"/>
      <c r="N14" s="1"/>
      <c r="O14" s="1"/>
      <c r="P14" s="1">
        <f t="shared" si="3"/>
        <v>0</v>
      </c>
      <c r="Q14" s="19">
        <v>65</v>
      </c>
      <c r="R14" s="5"/>
      <c r="S14" s="1"/>
      <c r="T14" s="1" t="e">
        <f t="shared" si="4"/>
        <v>#DIV/0!</v>
      </c>
      <c r="U14" s="1" t="e">
        <f t="shared" si="5"/>
        <v>#DIV/0!</v>
      </c>
      <c r="V14" s="1">
        <v>-1.2</v>
      </c>
      <c r="W14" s="1">
        <v>0</v>
      </c>
      <c r="X14" s="1">
        <v>0</v>
      </c>
      <c r="Y14" s="1">
        <v>0</v>
      </c>
      <c r="Z14" s="1">
        <v>0</v>
      </c>
      <c r="AA14" s="1">
        <v>-1.2</v>
      </c>
      <c r="AB14" s="1">
        <v>-0.2</v>
      </c>
      <c r="AC14" s="1">
        <v>0</v>
      </c>
      <c r="AD14" s="1">
        <v>0</v>
      </c>
      <c r="AE14" s="1">
        <v>0</v>
      </c>
      <c r="AF14" s="1"/>
      <c r="AG14" s="1">
        <f>G14*Q14</f>
        <v>19.5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49</v>
      </c>
      <c r="B15" s="1" t="s">
        <v>39</v>
      </c>
      <c r="C15" s="1"/>
      <c r="D15" s="1"/>
      <c r="E15" s="1"/>
      <c r="F15" s="1"/>
      <c r="G15" s="7">
        <v>0.25</v>
      </c>
      <c r="H15" s="1">
        <v>180</v>
      </c>
      <c r="I15" s="1"/>
      <c r="J15" s="1"/>
      <c r="K15" s="1"/>
      <c r="L15" s="1">
        <f t="shared" si="2"/>
        <v>0</v>
      </c>
      <c r="M15" s="1"/>
      <c r="N15" s="1"/>
      <c r="O15" s="1"/>
      <c r="P15" s="1">
        <f t="shared" si="3"/>
        <v>0</v>
      </c>
      <c r="Q15" s="19">
        <v>50</v>
      </c>
      <c r="R15" s="5"/>
      <c r="S15" s="1"/>
      <c r="T15" s="1" t="e">
        <f t="shared" si="4"/>
        <v>#DIV/0!</v>
      </c>
      <c r="U15" s="1" t="e">
        <f t="shared" si="5"/>
        <v>#DIV/0!</v>
      </c>
      <c r="V15" s="1">
        <v>0</v>
      </c>
      <c r="W15" s="1">
        <v>0</v>
      </c>
      <c r="X15" s="1">
        <v>0</v>
      </c>
      <c r="Y15" s="1">
        <v>-0.2</v>
      </c>
      <c r="Z15" s="1">
        <v>-0.2</v>
      </c>
      <c r="AA15" s="1">
        <v>0</v>
      </c>
      <c r="AB15" s="1">
        <v>0</v>
      </c>
      <c r="AC15" s="1">
        <v>0</v>
      </c>
      <c r="AD15" s="1">
        <v>0</v>
      </c>
      <c r="AE15" s="1">
        <v>-0.2</v>
      </c>
      <c r="AF15" s="1"/>
      <c r="AG15" s="1">
        <f>G15*Q15</f>
        <v>12.5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50</v>
      </c>
      <c r="B16" s="1" t="s">
        <v>39</v>
      </c>
      <c r="C16" s="1"/>
      <c r="D16" s="1"/>
      <c r="E16" s="1"/>
      <c r="F16" s="1"/>
      <c r="G16" s="7">
        <v>0.25</v>
      </c>
      <c r="H16" s="1">
        <v>180</v>
      </c>
      <c r="I16" s="1"/>
      <c r="J16" s="1"/>
      <c r="K16" s="1"/>
      <c r="L16" s="1">
        <f t="shared" si="2"/>
        <v>0</v>
      </c>
      <c r="M16" s="1"/>
      <c r="N16" s="1"/>
      <c r="O16" s="1"/>
      <c r="P16" s="1">
        <f t="shared" si="3"/>
        <v>0</v>
      </c>
      <c r="Q16" s="5"/>
      <c r="R16" s="5"/>
      <c r="S16" s="1"/>
      <c r="T16" s="1" t="e">
        <f t="shared" si="4"/>
        <v>#DIV/0!</v>
      </c>
      <c r="U16" s="1" t="e">
        <f t="shared" si="5"/>
        <v>#DIV/0!</v>
      </c>
      <c r="V16" s="1">
        <v>-0.4</v>
      </c>
      <c r="W16" s="1">
        <v>0</v>
      </c>
      <c r="X16" s="1">
        <v>0</v>
      </c>
      <c r="Y16" s="1">
        <v>-1.8</v>
      </c>
      <c r="Z16" s="1">
        <v>-12.6</v>
      </c>
      <c r="AA16" s="1">
        <v>-20</v>
      </c>
      <c r="AB16" s="1">
        <v>39.6</v>
      </c>
      <c r="AC16" s="1">
        <v>4.8</v>
      </c>
      <c r="AD16" s="1">
        <v>3.6</v>
      </c>
      <c r="AE16" s="1">
        <v>5.8</v>
      </c>
      <c r="AF16" s="1"/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/>
      <c r="B17" s="1"/>
      <c r="C17" s="1"/>
      <c r="D17" s="1"/>
      <c r="E17" s="1"/>
      <c r="F17" s="1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/>
      <c r="B18" s="1"/>
      <c r="C18" s="1"/>
      <c r="D18" s="1"/>
      <c r="E18" s="1"/>
      <c r="F18" s="1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/>
      <c r="B19" s="1"/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G16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2025-06-26T15:46:29Z</dcterms:created>
  <dcterms:modified xsi:type="dcterms:W3CDTF">2025-06-29T06:16:53Z</dcterms:modified>
</cp:coreProperties>
</file>