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НОРД\"/>
    </mc:Choice>
  </mc:AlternateContent>
  <xr:revisionPtr revIDLastSave="0" documentId="13_ncr:1_{F8CF239D-0224-4D13-98E9-CF033F57B56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10" i="1"/>
  <c r="AJ11" i="1"/>
  <c r="AJ12" i="1"/>
  <c r="AJ13" i="1"/>
  <c r="AJ14" i="1"/>
  <c r="AJ16" i="1"/>
  <c r="AJ18" i="1"/>
  <c r="AJ6" i="1"/>
  <c r="T17" i="1"/>
  <c r="AJ17" i="1" s="1"/>
  <c r="T15" i="1"/>
  <c r="AJ15" i="1" s="1"/>
  <c r="T9" i="1"/>
  <c r="AJ9" i="1" s="1"/>
  <c r="T8" i="1"/>
  <c r="T5" i="1" l="1"/>
  <c r="AJ8" i="1"/>
  <c r="R18" i="1"/>
  <c r="W18" i="1" s="1"/>
  <c r="L18" i="1"/>
  <c r="R17" i="1"/>
  <c r="L17" i="1"/>
  <c r="R16" i="1"/>
  <c r="W16" i="1" s="1"/>
  <c r="L16" i="1"/>
  <c r="R15" i="1"/>
  <c r="X15" i="1" s="1"/>
  <c r="L15" i="1"/>
  <c r="R14" i="1"/>
  <c r="W14" i="1" s="1"/>
  <c r="L14" i="1"/>
  <c r="R13" i="1"/>
  <c r="L13" i="1"/>
  <c r="R12" i="1"/>
  <c r="W12" i="1" s="1"/>
  <c r="L12" i="1"/>
  <c r="R11" i="1"/>
  <c r="L11" i="1"/>
  <c r="R10" i="1"/>
  <c r="L10" i="1"/>
  <c r="E9" i="1"/>
  <c r="L9" i="1" s="1"/>
  <c r="R8" i="1"/>
  <c r="S8" i="1" s="1"/>
  <c r="L8" i="1"/>
  <c r="R7" i="1"/>
  <c r="L7" i="1"/>
  <c r="R6" i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F5" i="1"/>
  <c r="E5" i="1" l="1"/>
  <c r="X7" i="1"/>
  <c r="W7" i="1"/>
  <c r="W8" i="1"/>
  <c r="X10" i="1"/>
  <c r="W10" i="1"/>
  <c r="X11" i="1"/>
  <c r="W11" i="1"/>
  <c r="X13" i="1"/>
  <c r="W13" i="1"/>
  <c r="X17" i="1"/>
  <c r="W17" i="1"/>
  <c r="W15" i="1"/>
  <c r="AJ5" i="1"/>
  <c r="L5" i="1"/>
  <c r="X6" i="1"/>
  <c r="X8" i="1"/>
  <c r="R9" i="1"/>
  <c r="X12" i="1"/>
  <c r="X14" i="1"/>
  <c r="X16" i="1"/>
  <c r="X18" i="1"/>
  <c r="S9" i="1" l="1"/>
  <c r="W9" i="1"/>
  <c r="S5" i="1"/>
  <c r="X9" i="1"/>
  <c r="R5" i="1"/>
</calcChain>
</file>

<file path=xl/sharedStrings.xml><?xml version="1.0" encoding="utf-8"?>
<sst xmlns="http://schemas.openxmlformats.org/spreadsheetml/2006/main" count="89" uniqueCount="63">
  <si>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</si>
  <si>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</si>
  <si>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</si>
  <si>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</si>
  <si>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</si>
  <si>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</si>
  <si>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</si>
  <si>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</si>
  <si>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</si>
  <si>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</si>
  <si>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</si>
  <si>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</si>
  <si>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</si>
  <si>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</si>
  <si>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</si>
  <si>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цена стар</t>
  </si>
  <si>
    <t>цена нов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</si>
  <si>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</si>
  <si>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</si>
  <si>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</si>
  <si>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</si>
  <si>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</si>
  <si>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</si>
  <si>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</si>
  <si>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</si>
  <si>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</si>
  <si>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</si>
  <si>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</si>
  <si>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</si>
  <si>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</si>
  <si>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</si>
  <si>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</si>
  <si>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</si>
  <si>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</si>
  <si>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</si>
  <si>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</si>
  <si>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</si>
  <si>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</si>
  <si>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Горбуша б/г "Скит" 1/22  Норд</t>
  </si>
  <si>
    <t>кг</t>
  </si>
  <si>
    <t>нужно увеличить продажи!!!</t>
  </si>
  <si>
    <t>Котлеты из лосося</t>
  </si>
  <si>
    <t>новинка</t>
  </si>
  <si>
    <t>Креветки Королевские 30-40 1/5  Норд</t>
  </si>
  <si>
    <t>Минтай б/г "Кайтес" 25+ 1/24  Норд</t>
  </si>
  <si>
    <t>Минтай б/г "Кайтес" 30+ 1/24  Норд</t>
  </si>
  <si>
    <t>дубль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</si>
  <si>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</si>
  <si>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</si>
  <si>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</si>
  <si>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</si>
  <si>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</si>
  <si>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300+"ВРФ" 1/30  Норд</t>
  </si>
  <si>
    <t>Сельдь «МТФ» 300+ 1/33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</si>
  <si>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</si>
  <si>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</si>
  <si>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</si>
  <si>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Минтай б/г L «КТФ» крупный 1/18 Норд</t>
  </si>
  <si>
    <t>нужно увеличить продажи</t>
  </si>
  <si>
    <t>нет в наличии</t>
  </si>
  <si>
    <t>перенос с 14,08,25</t>
  </si>
  <si>
    <t>заказ</t>
  </si>
  <si>
    <t>21,08,(2)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</si>
</sst>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2" fontId="5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6" fillId="6" borderId="1" xfId="1" applyNumberFormat="1" applyFont="1" applyFill="1"/>
    <xf numFmtId="164" fontId="4" fillId="7" borderId="1" xfId="1" applyNumberFormat="1" applyFont="1" applyFill="1"/>
    <xf numFmtId="2" fontId="1" fillId="7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7" borderId="1" xfId="1" applyNumberFormat="1" applyFill="1"/>
    <xf numFmtId="2" fontId="4" fillId="9" borderId="1" xfId="1" applyNumberFormat="1" applyFont="1" applyFill="1"/>
    <xf numFmtId="164" fontId="9" fillId="0" borderId="1" xfId="1" applyNumberFormat="1" applyFont="1"/>
    <xf numFmtId="164" fontId="5" fillId="2" borderId="1" xfId="1" applyNumberFormat="1" applyFont="1" applyFill="1"/>
    <xf numFmtId="164" fontId="9" fillId="3" borderId="1" xfId="1" applyNumberFormat="1" applyFont="1" applyFill="1"/>
    <xf numFmtId="164" fontId="9" fillId="5" borderId="1" xfId="1" applyNumberFormat="1" applyFont="1" applyFill="1"/>
    <xf numFmtId="0" fontId="8" fillId="0" borderId="0" xfId="0" applyFont="1" applyBorder="1"/>
    <xf numFmtId="164" fontId="1" fillId="8" borderId="2" xfId="1" applyNumberForma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0.42578125" customWidth="1"/>
    <col min="9" max="9" width="6.42578125" customWidth="1"/>
    <col min="10" max="10" width="1" customWidth="1"/>
    <col min="11" max="12" width="7" customWidth="1"/>
    <col min="13" max="14" width="0.42578125" customWidth="1"/>
    <col min="15" max="15" width="7" style="27" customWidth="1"/>
    <col min="16" max="16" width="9.85546875" style="5" customWidth="1"/>
    <col min="17" max="17" width="13.5703125" style="5" customWidth="1"/>
    <col min="18" max="19" width="7" customWidth="1"/>
    <col min="20" max="20" width="7" style="29" customWidth="1"/>
    <col min="21" max="21" width="7" customWidth="1"/>
    <col min="22" max="22" width="21" customWidth="1"/>
    <col min="23" max="24" width="5" customWidth="1"/>
    <col min="25" max="34" width="6" customWidth="1"/>
    <col min="35" max="35" width="36.140625" customWidth="1"/>
    <col min="36" max="36" width="7" customWidth="1"/>
    <col min="37" max="53" width="8" customWidth="1"/>
  </cols>
  <sheetData>
    <row r="1" spans="1:53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23"/>
      <c r="P1" s="7"/>
      <c r="Q1" s="7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53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23" t="s">
        <v>60</v>
      </c>
      <c r="P2" s="7"/>
      <c r="Q2" s="7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24" t="s">
        <v>14</v>
      </c>
      <c r="P3" s="10" t="s">
        <v>15</v>
      </c>
      <c r="Q3" s="10" t="s">
        <v>16</v>
      </c>
      <c r="R3" s="1" t="s">
        <v>17</v>
      </c>
      <c r="S3" s="2" t="s">
        <v>18</v>
      </c>
      <c r="T3" s="2" t="s">
        <v>61</v>
      </c>
      <c r="U3" s="6" t="s">
        <v>19</v>
      </c>
      <c r="V3" s="6" t="s">
        <v>20</v>
      </c>
      <c r="W3" s="1" t="s">
        <v>21</v>
      </c>
      <c r="X3" s="1" t="s">
        <v>22</v>
      </c>
      <c r="Y3" s="1" t="s">
        <v>23</v>
      </c>
      <c r="Z3" s="1" t="s">
        <v>23</v>
      </c>
      <c r="AA3" s="1" t="s">
        <v>23</v>
      </c>
      <c r="AB3" s="1" t="s">
        <v>23</v>
      </c>
      <c r="AC3" s="1" t="s">
        <v>23</v>
      </c>
      <c r="AD3" s="1" t="s">
        <v>23</v>
      </c>
      <c r="AE3" s="1" t="s">
        <v>23</v>
      </c>
      <c r="AF3" s="1" t="s">
        <v>23</v>
      </c>
      <c r="AG3" s="1" t="s">
        <v>23</v>
      </c>
      <c r="AH3" s="1" t="s">
        <v>23</v>
      </c>
      <c r="AI3" s="1" t="s">
        <v>24</v>
      </c>
      <c r="AJ3" s="1" t="s">
        <v>25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spans="1:53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23" t="s">
        <v>26</v>
      </c>
      <c r="P4" s="7"/>
      <c r="Q4" s="7"/>
      <c r="R4" s="9" t="s">
        <v>27</v>
      </c>
      <c r="S4" s="9"/>
      <c r="T4" s="9" t="s">
        <v>62</v>
      </c>
      <c r="U4" s="9"/>
      <c r="V4" s="9"/>
      <c r="W4" s="9"/>
      <c r="X4" s="9"/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x14ac:dyDescent="0.25">
      <c r="A5" s="9"/>
      <c r="B5" s="9"/>
      <c r="C5" s="9"/>
      <c r="D5" s="9"/>
      <c r="E5" s="3">
        <f>SUM(E6:E499)</f>
        <v>174.25799999999998</v>
      </c>
      <c r="F5" s="3">
        <f>SUM(F6:F499)</f>
        <v>628.69799999999998</v>
      </c>
      <c r="G5" s="7"/>
      <c r="H5" s="9"/>
      <c r="I5" s="9"/>
      <c r="J5" s="9"/>
      <c r="K5" s="3">
        <f>SUM(K6:K499)</f>
        <v>128.4</v>
      </c>
      <c r="L5" s="3">
        <f>SUM(L6:L499)</f>
        <v>45.857999999999997</v>
      </c>
      <c r="M5" s="3">
        <f>SUM(M6:M499)</f>
        <v>0</v>
      </c>
      <c r="N5" s="3">
        <f>SUM(N6:N499)</f>
        <v>0</v>
      </c>
      <c r="O5" s="25">
        <f>SUM(O6:O499)</f>
        <v>320</v>
      </c>
      <c r="P5" s="7"/>
      <c r="Q5" s="7"/>
      <c r="R5" s="3">
        <f>SUM(R6:R499)</f>
        <v>34.851600000000005</v>
      </c>
      <c r="S5" s="3">
        <f>SUM(S6:S499)</f>
        <v>159.57</v>
      </c>
      <c r="T5" s="3">
        <f>SUM(T6:T499)</f>
        <v>410</v>
      </c>
      <c r="U5" s="3">
        <f>SUM(U6:U499)</f>
        <v>410</v>
      </c>
      <c r="V5" s="9"/>
      <c r="W5" s="9"/>
      <c r="X5" s="9"/>
      <c r="Y5" s="3">
        <f t="shared" ref="Y5:AH5" si="0">SUM(Y6:Y499)</f>
        <v>58.589999999999996</v>
      </c>
      <c r="Z5" s="3">
        <f t="shared" si="0"/>
        <v>30.404399999999999</v>
      </c>
      <c r="AA5" s="3">
        <f t="shared" si="0"/>
        <v>0</v>
      </c>
      <c r="AB5" s="3">
        <f t="shared" si="0"/>
        <v>11.851999999999999</v>
      </c>
      <c r="AC5" s="3">
        <f t="shared" si="0"/>
        <v>29.634000000000004</v>
      </c>
      <c r="AD5" s="3">
        <f t="shared" si="0"/>
        <v>8.7279999999999998</v>
      </c>
      <c r="AE5" s="3">
        <f t="shared" si="0"/>
        <v>17.968</v>
      </c>
      <c r="AF5" s="3">
        <f t="shared" si="0"/>
        <v>-0.89420000000000011</v>
      </c>
      <c r="AG5" s="3">
        <f t="shared" si="0"/>
        <v>30.62</v>
      </c>
      <c r="AH5" s="3">
        <f t="shared" si="0"/>
        <v>21.93</v>
      </c>
      <c r="AI5" s="9"/>
      <c r="AJ5" s="3">
        <f>SUM(AJ6:AJ499)</f>
        <v>410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x14ac:dyDescent="0.25">
      <c r="A6" s="9" t="s">
        <v>38</v>
      </c>
      <c r="B6" s="9" t="s">
        <v>39</v>
      </c>
      <c r="C6" s="9">
        <v>103.41</v>
      </c>
      <c r="D6" s="9"/>
      <c r="E6" s="9"/>
      <c r="F6" s="9">
        <v>103.41</v>
      </c>
      <c r="G6" s="7">
        <v>1</v>
      </c>
      <c r="H6" s="9"/>
      <c r="I6" s="9"/>
      <c r="J6" s="9"/>
      <c r="K6" s="9"/>
      <c r="L6" s="9">
        <f t="shared" ref="L6:L18" si="1">E6-K6</f>
        <v>0</v>
      </c>
      <c r="M6" s="9"/>
      <c r="N6" s="9"/>
      <c r="O6" s="23"/>
      <c r="P6" s="7">
        <v>465</v>
      </c>
      <c r="Q6" s="7">
        <v>485</v>
      </c>
      <c r="R6" s="9">
        <f t="shared" ref="R6:R18" si="2">E6/5</f>
        <v>0</v>
      </c>
      <c r="S6" s="4"/>
      <c r="T6" s="4"/>
      <c r="U6" s="28">
        <v>0</v>
      </c>
      <c r="V6" s="9"/>
      <c r="W6" s="9" t="e">
        <f t="shared" ref="W6:W7" si="3">(F6+O6+T6)/R6</f>
        <v>#DIV/0!</v>
      </c>
      <c r="X6" s="9" t="e">
        <f t="shared" ref="X6:X18" si="4">(F6+O6)/R6</f>
        <v>#DIV/0!</v>
      </c>
      <c r="Y6" s="9">
        <v>4.4000000000000004</v>
      </c>
      <c r="Z6" s="9">
        <v>4.9855999999999998</v>
      </c>
      <c r="AA6" s="9">
        <v>0</v>
      </c>
      <c r="AB6" s="9">
        <v>2.68</v>
      </c>
      <c r="AC6" s="9">
        <v>0</v>
      </c>
      <c r="AD6" s="9">
        <v>0</v>
      </c>
      <c r="AE6" s="9">
        <v>0</v>
      </c>
      <c r="AF6" s="9">
        <v>-4.0773999999999999</v>
      </c>
      <c r="AG6" s="9">
        <v>0</v>
      </c>
      <c r="AH6" s="9">
        <v>2.48</v>
      </c>
      <c r="AI6" s="20" t="s">
        <v>40</v>
      </c>
      <c r="AJ6" s="9">
        <f>G6*T6</f>
        <v>0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3" x14ac:dyDescent="0.25">
      <c r="A7" s="9" t="s">
        <v>41</v>
      </c>
      <c r="B7" s="9" t="s">
        <v>39</v>
      </c>
      <c r="C7" s="9"/>
      <c r="D7" s="9"/>
      <c r="E7" s="9"/>
      <c r="F7" s="9"/>
      <c r="G7" s="7">
        <v>1</v>
      </c>
      <c r="H7" s="9"/>
      <c r="I7" s="9"/>
      <c r="J7" s="9"/>
      <c r="K7" s="9"/>
      <c r="L7" s="9">
        <f t="shared" si="1"/>
        <v>0</v>
      </c>
      <c r="M7" s="9"/>
      <c r="N7" s="9"/>
      <c r="O7" s="23">
        <v>60</v>
      </c>
      <c r="P7" s="7"/>
      <c r="Q7" s="7">
        <v>205</v>
      </c>
      <c r="R7" s="9">
        <f t="shared" si="2"/>
        <v>0</v>
      </c>
      <c r="S7" s="4"/>
      <c r="T7" s="4"/>
      <c r="U7" s="28">
        <v>0</v>
      </c>
      <c r="V7" s="9"/>
      <c r="W7" s="9" t="e">
        <f t="shared" si="3"/>
        <v>#DIV/0!</v>
      </c>
      <c r="X7" s="9" t="e">
        <f t="shared" si="4"/>
        <v>#DIV/0!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 t="s">
        <v>42</v>
      </c>
      <c r="AJ7" s="9">
        <f t="shared" ref="AJ7:AJ18" si="5">G7*T7</f>
        <v>0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3" x14ac:dyDescent="0.25">
      <c r="A8" s="9" t="s">
        <v>43</v>
      </c>
      <c r="B8" s="9" t="s">
        <v>39</v>
      </c>
      <c r="C8" s="9">
        <v>30</v>
      </c>
      <c r="D8" s="9"/>
      <c r="E8" s="9">
        <v>20</v>
      </c>
      <c r="F8" s="9">
        <v>10</v>
      </c>
      <c r="G8" s="7">
        <v>1</v>
      </c>
      <c r="H8" s="9"/>
      <c r="I8" s="9"/>
      <c r="J8" s="9"/>
      <c r="K8" s="9">
        <v>20</v>
      </c>
      <c r="L8" s="9">
        <f t="shared" si="1"/>
        <v>0</v>
      </c>
      <c r="M8" s="9"/>
      <c r="N8" s="9"/>
      <c r="O8" s="23"/>
      <c r="P8" s="7">
        <v>715</v>
      </c>
      <c r="Q8" s="7">
        <v>715</v>
      </c>
      <c r="R8" s="9">
        <f t="shared" si="2"/>
        <v>4</v>
      </c>
      <c r="S8" s="4">
        <f t="shared" ref="S8:S9" si="6">15*R8-O8-F8</f>
        <v>50</v>
      </c>
      <c r="T8" s="4">
        <f>U8</f>
        <v>50</v>
      </c>
      <c r="U8" s="28">
        <v>50</v>
      </c>
      <c r="V8" s="9"/>
      <c r="W8" s="9">
        <f>(F8+O8+T8)/R8</f>
        <v>15</v>
      </c>
      <c r="X8" s="9">
        <f t="shared" si="4"/>
        <v>2.5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/>
      <c r="AJ8" s="9">
        <f t="shared" si="5"/>
        <v>50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3" x14ac:dyDescent="0.25">
      <c r="A9" s="11" t="s">
        <v>44</v>
      </c>
      <c r="B9" s="9" t="s">
        <v>39</v>
      </c>
      <c r="C9" s="9">
        <v>192</v>
      </c>
      <c r="D9" s="9"/>
      <c r="E9" s="16">
        <f>35.4+E10</f>
        <v>72.69</v>
      </c>
      <c r="F9" s="9">
        <v>108.5</v>
      </c>
      <c r="G9" s="7">
        <v>1</v>
      </c>
      <c r="H9" s="9"/>
      <c r="I9" s="9"/>
      <c r="J9" s="9"/>
      <c r="K9" s="9">
        <v>33</v>
      </c>
      <c r="L9" s="9">
        <f t="shared" si="1"/>
        <v>39.69</v>
      </c>
      <c r="M9" s="9"/>
      <c r="N9" s="9"/>
      <c r="O9" s="23"/>
      <c r="P9" s="7">
        <v>185</v>
      </c>
      <c r="Q9" s="18">
        <v>205</v>
      </c>
      <c r="R9" s="9">
        <f t="shared" si="2"/>
        <v>14.538</v>
      </c>
      <c r="S9" s="4">
        <f t="shared" si="6"/>
        <v>109.57</v>
      </c>
      <c r="T9" s="4">
        <f>U9</f>
        <v>110</v>
      </c>
      <c r="U9" s="28">
        <v>110</v>
      </c>
      <c r="V9" s="9"/>
      <c r="W9" s="9">
        <f t="shared" ref="W9:W18" si="7">(F9+O9+T9)/R9</f>
        <v>15.029577658550007</v>
      </c>
      <c r="X9" s="9">
        <f t="shared" si="4"/>
        <v>7.4631998899435956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17" t="s">
        <v>57</v>
      </c>
      <c r="AJ9" s="9">
        <f t="shared" si="5"/>
        <v>110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3" x14ac:dyDescent="0.25">
      <c r="A10" s="12" t="s">
        <v>45</v>
      </c>
      <c r="B10" s="12" t="s">
        <v>39</v>
      </c>
      <c r="C10" s="12"/>
      <c r="D10" s="12">
        <v>37.29</v>
      </c>
      <c r="E10" s="16">
        <v>37.29</v>
      </c>
      <c r="F10" s="12"/>
      <c r="G10" s="13">
        <v>1</v>
      </c>
      <c r="H10" s="12"/>
      <c r="I10" s="14" t="s">
        <v>46</v>
      </c>
      <c r="J10" s="14" t="s">
        <v>44</v>
      </c>
      <c r="K10" s="12">
        <v>32</v>
      </c>
      <c r="L10" s="12">
        <f t="shared" si="1"/>
        <v>5.2899999999999991</v>
      </c>
      <c r="M10" s="12"/>
      <c r="N10" s="12"/>
      <c r="O10" s="26"/>
      <c r="P10" s="13"/>
      <c r="Q10" s="13"/>
      <c r="R10" s="12">
        <f t="shared" si="2"/>
        <v>7.4580000000000002</v>
      </c>
      <c r="S10" s="15"/>
      <c r="T10" s="15"/>
      <c r="U10" s="28">
        <v>0</v>
      </c>
      <c r="V10" s="12"/>
      <c r="W10" s="9">
        <f t="shared" si="7"/>
        <v>0</v>
      </c>
      <c r="X10" s="12">
        <f t="shared" si="4"/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/>
      <c r="AJ10" s="9">
        <f t="shared" si="5"/>
        <v>0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3" x14ac:dyDescent="0.25">
      <c r="A11" s="9" t="s">
        <v>47</v>
      </c>
      <c r="B11" s="9" t="s">
        <v>39</v>
      </c>
      <c r="C11" s="9"/>
      <c r="D11" s="9"/>
      <c r="E11" s="9"/>
      <c r="F11" s="9"/>
      <c r="G11" s="7">
        <v>1</v>
      </c>
      <c r="H11" s="9"/>
      <c r="I11" s="9"/>
      <c r="J11" s="9"/>
      <c r="K11" s="9"/>
      <c r="L11" s="9">
        <f t="shared" si="1"/>
        <v>0</v>
      </c>
      <c r="M11" s="9"/>
      <c r="N11" s="9"/>
      <c r="O11" s="23"/>
      <c r="P11" s="7">
        <v>95</v>
      </c>
      <c r="Q11" s="18">
        <v>385</v>
      </c>
      <c r="R11" s="9">
        <f t="shared" si="2"/>
        <v>0</v>
      </c>
      <c r="S11" s="4"/>
      <c r="T11" s="4"/>
      <c r="U11" s="28">
        <v>0</v>
      </c>
      <c r="V11" s="9"/>
      <c r="W11" s="9" t="e">
        <f t="shared" si="7"/>
        <v>#DIV/0!</v>
      </c>
      <c r="X11" s="9" t="e">
        <f t="shared" si="4"/>
        <v>#DIV/0!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21" t="s">
        <v>48</v>
      </c>
      <c r="AJ11" s="9">
        <f t="shared" si="5"/>
        <v>0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3" x14ac:dyDescent="0.25">
      <c r="A12" s="9" t="s">
        <v>49</v>
      </c>
      <c r="B12" s="9" t="s">
        <v>39</v>
      </c>
      <c r="C12" s="9"/>
      <c r="D12" s="9"/>
      <c r="E12" s="9"/>
      <c r="F12" s="9"/>
      <c r="G12" s="7">
        <v>1</v>
      </c>
      <c r="H12" s="9"/>
      <c r="I12" s="9"/>
      <c r="J12" s="9"/>
      <c r="K12" s="9"/>
      <c r="L12" s="9">
        <f t="shared" si="1"/>
        <v>0</v>
      </c>
      <c r="M12" s="9"/>
      <c r="N12" s="9"/>
      <c r="O12" s="23"/>
      <c r="P12" s="7">
        <v>105</v>
      </c>
      <c r="Q12" s="22" t="s">
        <v>59</v>
      </c>
      <c r="R12" s="9">
        <f t="shared" si="2"/>
        <v>0</v>
      </c>
      <c r="S12" s="4"/>
      <c r="T12" s="4"/>
      <c r="U12" s="28">
        <v>0</v>
      </c>
      <c r="V12" s="9"/>
      <c r="W12" s="9" t="e">
        <f t="shared" si="7"/>
        <v>#DIV/0!</v>
      </c>
      <c r="X12" s="9" t="e">
        <f t="shared" si="4"/>
        <v>#DIV/0!</v>
      </c>
      <c r="Y12" s="9">
        <v>0</v>
      </c>
      <c r="Z12" s="9">
        <v>0</v>
      </c>
      <c r="AA12" s="9">
        <v>0</v>
      </c>
      <c r="AB12" s="9">
        <v>0</v>
      </c>
      <c r="AC12" s="9">
        <v>8.984</v>
      </c>
      <c r="AD12" s="9">
        <v>2.1680000000000001</v>
      </c>
      <c r="AE12" s="9">
        <v>13.536</v>
      </c>
      <c r="AF12" s="9">
        <v>2.2719999999999998</v>
      </c>
      <c r="AG12" s="9">
        <v>0</v>
      </c>
      <c r="AH12" s="9">
        <v>0</v>
      </c>
      <c r="AI12" s="9"/>
      <c r="AJ12" s="9">
        <f t="shared" si="5"/>
        <v>0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3" x14ac:dyDescent="0.25">
      <c r="A13" s="9" t="s">
        <v>50</v>
      </c>
      <c r="B13" s="9" t="s">
        <v>39</v>
      </c>
      <c r="C13" s="9"/>
      <c r="D13" s="9"/>
      <c r="E13" s="9"/>
      <c r="F13" s="9"/>
      <c r="G13" s="7">
        <v>1</v>
      </c>
      <c r="H13" s="9"/>
      <c r="I13" s="9"/>
      <c r="J13" s="9"/>
      <c r="K13" s="9"/>
      <c r="L13" s="9">
        <f t="shared" si="1"/>
        <v>0</v>
      </c>
      <c r="M13" s="9"/>
      <c r="N13" s="9"/>
      <c r="O13" s="23">
        <v>60</v>
      </c>
      <c r="P13" s="7"/>
      <c r="Q13" s="7">
        <v>205</v>
      </c>
      <c r="R13" s="9">
        <f t="shared" si="2"/>
        <v>0</v>
      </c>
      <c r="S13" s="4"/>
      <c r="T13" s="4"/>
      <c r="U13" s="28">
        <v>0</v>
      </c>
      <c r="V13" s="9"/>
      <c r="W13" s="9" t="e">
        <f t="shared" si="7"/>
        <v>#DIV/0!</v>
      </c>
      <c r="X13" s="9" t="e">
        <f t="shared" si="4"/>
        <v>#DIV/0!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 t="s">
        <v>42</v>
      </c>
      <c r="AJ13" s="9">
        <f t="shared" si="5"/>
        <v>0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3" x14ac:dyDescent="0.25">
      <c r="A14" s="9" t="s">
        <v>51</v>
      </c>
      <c r="B14" s="9" t="s">
        <v>39</v>
      </c>
      <c r="C14" s="9"/>
      <c r="D14" s="9"/>
      <c r="E14" s="9"/>
      <c r="F14" s="9"/>
      <c r="G14" s="7">
        <v>1</v>
      </c>
      <c r="H14" s="9"/>
      <c r="I14" s="9"/>
      <c r="J14" s="9"/>
      <c r="K14" s="9"/>
      <c r="L14" s="9">
        <f t="shared" si="1"/>
        <v>0</v>
      </c>
      <c r="M14" s="9"/>
      <c r="N14" s="9"/>
      <c r="O14" s="23">
        <v>200</v>
      </c>
      <c r="P14" s="7"/>
      <c r="Q14" s="7">
        <v>155</v>
      </c>
      <c r="R14" s="9">
        <f t="shared" si="2"/>
        <v>0</v>
      </c>
      <c r="S14" s="4"/>
      <c r="T14" s="4"/>
      <c r="U14" s="28">
        <v>0</v>
      </c>
      <c r="V14" s="9"/>
      <c r="W14" s="9" t="e">
        <f t="shared" si="7"/>
        <v>#DIV/0!</v>
      </c>
      <c r="X14" s="9" t="e">
        <f t="shared" si="4"/>
        <v>#DIV/0!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 t="s">
        <v>42</v>
      </c>
      <c r="AJ14" s="9">
        <f t="shared" si="5"/>
        <v>0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3" x14ac:dyDescent="0.25">
      <c r="A15" s="9" t="s">
        <v>52</v>
      </c>
      <c r="B15" s="9" t="s">
        <v>39</v>
      </c>
      <c r="C15" s="9">
        <v>7.46</v>
      </c>
      <c r="D15" s="9"/>
      <c r="E15" s="9"/>
      <c r="F15" s="9">
        <v>7.46</v>
      </c>
      <c r="G15" s="7">
        <v>1</v>
      </c>
      <c r="H15" s="9"/>
      <c r="I15" s="9"/>
      <c r="J15" s="9"/>
      <c r="K15" s="9"/>
      <c r="L15" s="9">
        <f t="shared" si="1"/>
        <v>0</v>
      </c>
      <c r="M15" s="9"/>
      <c r="N15" s="9"/>
      <c r="O15" s="23"/>
      <c r="P15" s="7">
        <v>240</v>
      </c>
      <c r="Q15" s="18">
        <v>240</v>
      </c>
      <c r="R15" s="9">
        <f t="shared" si="2"/>
        <v>0</v>
      </c>
      <c r="S15" s="4"/>
      <c r="T15" s="4">
        <f>U15</f>
        <v>150</v>
      </c>
      <c r="U15" s="28">
        <v>150</v>
      </c>
      <c r="V15" s="9"/>
      <c r="W15" s="9" t="e">
        <f t="shared" si="7"/>
        <v>#DIV/0!</v>
      </c>
      <c r="X15" s="9" t="e">
        <f t="shared" si="4"/>
        <v>#DIV/0!</v>
      </c>
      <c r="Y15" s="9">
        <v>0</v>
      </c>
      <c r="Z15" s="9">
        <v>0</v>
      </c>
      <c r="AA15" s="9">
        <v>0</v>
      </c>
      <c r="AB15" s="9">
        <v>8.0239999999999991</v>
      </c>
      <c r="AC15" s="9">
        <v>12</v>
      </c>
      <c r="AD15" s="9">
        <v>4.008</v>
      </c>
      <c r="AE15" s="9">
        <v>0</v>
      </c>
      <c r="AF15" s="9">
        <v>2.0680000000000001</v>
      </c>
      <c r="AG15" s="9">
        <v>12</v>
      </c>
      <c r="AH15" s="9">
        <v>10.311999999999999</v>
      </c>
      <c r="AI15" s="21" t="s">
        <v>53</v>
      </c>
      <c r="AJ15" s="9">
        <f t="shared" si="5"/>
        <v>150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3" x14ac:dyDescent="0.25">
      <c r="A16" s="9" t="s">
        <v>54</v>
      </c>
      <c r="B16" s="9" t="s">
        <v>39</v>
      </c>
      <c r="C16" s="9">
        <v>-0.95</v>
      </c>
      <c r="D16" s="9">
        <v>0.95</v>
      </c>
      <c r="E16" s="9"/>
      <c r="F16" s="9"/>
      <c r="G16" s="7">
        <v>1</v>
      </c>
      <c r="H16" s="9"/>
      <c r="I16" s="9"/>
      <c r="J16" s="9"/>
      <c r="K16" s="9"/>
      <c r="L16" s="9">
        <f t="shared" si="1"/>
        <v>0</v>
      </c>
      <c r="M16" s="9"/>
      <c r="N16" s="9"/>
      <c r="O16" s="23"/>
      <c r="P16" s="7">
        <v>275</v>
      </c>
      <c r="Q16" s="22" t="s">
        <v>59</v>
      </c>
      <c r="R16" s="9">
        <f t="shared" si="2"/>
        <v>0</v>
      </c>
      <c r="S16" s="4"/>
      <c r="T16" s="4"/>
      <c r="U16" s="28">
        <v>0</v>
      </c>
      <c r="V16" s="9"/>
      <c r="W16" s="9" t="e">
        <f t="shared" si="7"/>
        <v>#DIV/0!</v>
      </c>
      <c r="X16" s="9" t="e">
        <f t="shared" si="4"/>
        <v>#DIV/0!</v>
      </c>
      <c r="Y16" s="9">
        <v>36.19</v>
      </c>
      <c r="Z16" s="9">
        <v>4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/>
      <c r="AJ16" s="9">
        <f t="shared" si="5"/>
        <v>0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x14ac:dyDescent="0.25">
      <c r="A17" s="9" t="s">
        <v>55</v>
      </c>
      <c r="B17" s="9" t="s">
        <v>39</v>
      </c>
      <c r="C17" s="9">
        <v>200</v>
      </c>
      <c r="D17" s="9"/>
      <c r="E17" s="9">
        <v>30</v>
      </c>
      <c r="F17" s="9">
        <v>170</v>
      </c>
      <c r="G17" s="7">
        <v>1</v>
      </c>
      <c r="H17" s="9"/>
      <c r="I17" s="9"/>
      <c r="J17" s="9"/>
      <c r="K17" s="9">
        <v>30</v>
      </c>
      <c r="L17" s="9">
        <f t="shared" si="1"/>
        <v>0</v>
      </c>
      <c r="M17" s="9"/>
      <c r="N17" s="9"/>
      <c r="O17" s="23"/>
      <c r="P17" s="7">
        <v>250</v>
      </c>
      <c r="Q17" s="7">
        <v>250</v>
      </c>
      <c r="R17" s="9">
        <f t="shared" si="2"/>
        <v>6</v>
      </c>
      <c r="S17" s="4"/>
      <c r="T17" s="4">
        <f>U17</f>
        <v>100</v>
      </c>
      <c r="U17" s="28">
        <v>100</v>
      </c>
      <c r="V17" s="9"/>
      <c r="W17" s="9">
        <f t="shared" si="7"/>
        <v>45</v>
      </c>
      <c r="X17" s="9">
        <f t="shared" si="4"/>
        <v>28.333333333333332</v>
      </c>
      <c r="Y17" s="9">
        <v>18</v>
      </c>
      <c r="Z17" s="9">
        <v>20</v>
      </c>
      <c r="AA17" s="9">
        <v>0</v>
      </c>
      <c r="AB17" s="9">
        <v>0</v>
      </c>
      <c r="AC17" s="9">
        <v>7.8900000000000006</v>
      </c>
      <c r="AD17" s="9">
        <v>2</v>
      </c>
      <c r="AE17" s="9">
        <v>4</v>
      </c>
      <c r="AF17" s="9">
        <v>-1.8768</v>
      </c>
      <c r="AG17" s="9">
        <v>18</v>
      </c>
      <c r="AH17" s="9">
        <v>8</v>
      </c>
      <c r="AI17" s="19" t="s">
        <v>58</v>
      </c>
      <c r="AJ17" s="9">
        <f t="shared" si="5"/>
        <v>100</v>
      </c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x14ac:dyDescent="0.25">
      <c r="A18" s="9" t="s">
        <v>56</v>
      </c>
      <c r="B18" s="9" t="s">
        <v>39</v>
      </c>
      <c r="C18" s="9">
        <v>243.60599999999999</v>
      </c>
      <c r="D18" s="9"/>
      <c r="E18" s="9">
        <v>14.278</v>
      </c>
      <c r="F18" s="9">
        <v>229.328</v>
      </c>
      <c r="G18" s="7">
        <v>1</v>
      </c>
      <c r="H18" s="9"/>
      <c r="I18" s="9"/>
      <c r="J18" s="9"/>
      <c r="K18" s="9">
        <v>13.4</v>
      </c>
      <c r="L18" s="9">
        <f t="shared" si="1"/>
        <v>0.87800000000000011</v>
      </c>
      <c r="M18" s="9"/>
      <c r="N18" s="9"/>
      <c r="O18" s="23"/>
      <c r="P18" s="7">
        <v>757</v>
      </c>
      <c r="Q18" s="7">
        <v>705</v>
      </c>
      <c r="R18" s="9">
        <f t="shared" si="2"/>
        <v>2.8555999999999999</v>
      </c>
      <c r="S18" s="4"/>
      <c r="T18" s="4"/>
      <c r="U18" s="28">
        <v>0</v>
      </c>
      <c r="V18" s="9"/>
      <c r="W18" s="9">
        <f t="shared" si="7"/>
        <v>80.308166409861329</v>
      </c>
      <c r="X18" s="9">
        <f t="shared" si="4"/>
        <v>80.308166409861329</v>
      </c>
      <c r="Y18" s="9">
        <v>0</v>
      </c>
      <c r="Z18" s="9">
        <v>1.4188000000000001</v>
      </c>
      <c r="AA18" s="9">
        <v>0</v>
      </c>
      <c r="AB18" s="9">
        <v>1.1479999999999999</v>
      </c>
      <c r="AC18" s="9">
        <v>0.76</v>
      </c>
      <c r="AD18" s="9">
        <v>0.55199999999999994</v>
      </c>
      <c r="AE18" s="9">
        <v>0.43200000000000011</v>
      </c>
      <c r="AF18" s="9">
        <v>0.72</v>
      </c>
      <c r="AG18" s="9">
        <v>0.62</v>
      </c>
      <c r="AH18" s="9">
        <v>1.1379999999999999</v>
      </c>
      <c r="AI18" s="20" t="s">
        <v>40</v>
      </c>
      <c r="AJ18" s="9">
        <f t="shared" si="5"/>
        <v>0</v>
      </c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3" x14ac:dyDescent="0.25">
      <c r="A19" s="9"/>
      <c r="B19" s="9"/>
      <c r="C19" s="9"/>
      <c r="D19" s="9"/>
      <c r="E19" s="9"/>
      <c r="F19" s="9"/>
      <c r="G19" s="7"/>
      <c r="H19" s="9"/>
      <c r="I19" s="9"/>
      <c r="J19" s="9"/>
      <c r="K19" s="9"/>
      <c r="L19" s="9"/>
      <c r="M19" s="9"/>
      <c r="N19" s="9"/>
      <c r="O19" s="23"/>
      <c r="P19" s="7"/>
      <c r="Q19" s="7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3" x14ac:dyDescent="0.25">
      <c r="A20" s="9"/>
      <c r="B20" s="9"/>
      <c r="C20" s="9"/>
      <c r="D20" s="9"/>
      <c r="E20" s="9"/>
      <c r="F20" s="9"/>
      <c r="G20" s="7"/>
      <c r="H20" s="9"/>
      <c r="I20" s="9"/>
      <c r="J20" s="9"/>
      <c r="K20" s="9"/>
      <c r="L20" s="9"/>
      <c r="M20" s="9"/>
      <c r="N20" s="9"/>
      <c r="O20" s="23"/>
      <c r="P20" s="7"/>
      <c r="Q20" s="7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 spans="1:53" x14ac:dyDescent="0.25">
      <c r="A21" s="9"/>
      <c r="B21" s="9"/>
      <c r="C21" s="9"/>
      <c r="D21" s="9"/>
      <c r="E21" s="9"/>
      <c r="F21" s="9"/>
      <c r="G21" s="7"/>
      <c r="H21" s="9"/>
      <c r="I21" s="9"/>
      <c r="J21" s="9"/>
      <c r="K21" s="9"/>
      <c r="L21" s="9"/>
      <c r="M21" s="9"/>
      <c r="N21" s="9"/>
      <c r="O21" s="23"/>
      <c r="P21" s="7"/>
      <c r="Q21" s="7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x14ac:dyDescent="0.25">
      <c r="A22" s="9"/>
      <c r="B22" s="9"/>
      <c r="C22" s="9"/>
      <c r="D22" s="9"/>
      <c r="E22" s="9"/>
      <c r="F22" s="9"/>
      <c r="G22" s="7"/>
      <c r="H22" s="9"/>
      <c r="I22" s="9"/>
      <c r="J22" s="9"/>
      <c r="K22" s="9"/>
      <c r="L22" s="9"/>
      <c r="M22" s="9"/>
      <c r="N22" s="9"/>
      <c r="O22" s="23"/>
      <c r="P22" s="7"/>
      <c r="Q22" s="7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</row>
    <row r="23" spans="1:53" x14ac:dyDescent="0.25">
      <c r="A23" s="9"/>
      <c r="B23" s="9"/>
      <c r="C23" s="9"/>
      <c r="D23" s="9"/>
      <c r="E23" s="9"/>
      <c r="F23" s="9"/>
      <c r="G23" s="7"/>
      <c r="H23" s="9"/>
      <c r="I23" s="9"/>
      <c r="J23" s="9"/>
      <c r="K23" s="9"/>
      <c r="L23" s="9"/>
      <c r="M23" s="9"/>
      <c r="N23" s="9"/>
      <c r="O23" s="23"/>
      <c r="P23" s="7"/>
      <c r="Q23" s="7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</row>
    <row r="24" spans="1:53" x14ac:dyDescent="0.25">
      <c r="A24" s="9"/>
      <c r="B24" s="9"/>
      <c r="C24" s="9"/>
      <c r="D24" s="9"/>
      <c r="E24" s="9"/>
      <c r="F24" s="9"/>
      <c r="G24" s="7"/>
      <c r="H24" s="9"/>
      <c r="I24" s="9"/>
      <c r="J24" s="9"/>
      <c r="K24" s="9"/>
      <c r="L24" s="9"/>
      <c r="M24" s="9"/>
      <c r="N24" s="9"/>
      <c r="O24" s="23"/>
      <c r="P24" s="7"/>
      <c r="Q24" s="7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</row>
    <row r="25" spans="1:53" x14ac:dyDescent="0.25">
      <c r="A25" s="9"/>
      <c r="B25" s="9"/>
      <c r="C25" s="9"/>
      <c r="D25" s="9"/>
      <c r="E25" s="9"/>
      <c r="F25" s="9"/>
      <c r="G25" s="7"/>
      <c r="H25" s="9"/>
      <c r="I25" s="9"/>
      <c r="J25" s="9"/>
      <c r="K25" s="9"/>
      <c r="L25" s="9"/>
      <c r="M25" s="9"/>
      <c r="N25" s="9"/>
      <c r="O25" s="23"/>
      <c r="P25" s="7"/>
      <c r="Q25" s="7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</row>
    <row r="26" spans="1:53" x14ac:dyDescent="0.25">
      <c r="A26" s="9"/>
      <c r="B26" s="9"/>
      <c r="C26" s="9"/>
      <c r="D26" s="9"/>
      <c r="E26" s="9"/>
      <c r="F26" s="9"/>
      <c r="G26" s="7"/>
      <c r="H26" s="9"/>
      <c r="I26" s="9"/>
      <c r="J26" s="9"/>
      <c r="K26" s="9"/>
      <c r="L26" s="9"/>
      <c r="M26" s="9"/>
      <c r="N26" s="9"/>
      <c r="O26" s="23"/>
      <c r="P26" s="7"/>
      <c r="Q26" s="7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spans="1:53" x14ac:dyDescent="0.25">
      <c r="A27" s="9"/>
      <c r="B27" s="9"/>
      <c r="C27" s="9"/>
      <c r="D27" s="9"/>
      <c r="E27" s="9"/>
      <c r="F27" s="9"/>
      <c r="G27" s="7"/>
      <c r="H27" s="9"/>
      <c r="I27" s="9"/>
      <c r="J27" s="9"/>
      <c r="K27" s="9"/>
      <c r="L27" s="9"/>
      <c r="M27" s="9"/>
      <c r="N27" s="9"/>
      <c r="O27" s="23"/>
      <c r="P27" s="7"/>
      <c r="Q27" s="7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1:53" x14ac:dyDescent="0.25">
      <c r="A28" s="9"/>
      <c r="B28" s="9"/>
      <c r="C28" s="9"/>
      <c r="D28" s="9"/>
      <c r="E28" s="9"/>
      <c r="F28" s="9"/>
      <c r="G28" s="7"/>
      <c r="H28" s="9"/>
      <c r="I28" s="9"/>
      <c r="J28" s="9"/>
      <c r="K28" s="9"/>
      <c r="L28" s="9"/>
      <c r="M28" s="9"/>
      <c r="N28" s="9"/>
      <c r="O28" s="23"/>
      <c r="P28" s="7"/>
      <c r="Q28" s="7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</row>
    <row r="29" spans="1:53" x14ac:dyDescent="0.25">
      <c r="A29" s="9"/>
      <c r="B29" s="9"/>
      <c r="C29" s="9"/>
      <c r="D29" s="9"/>
      <c r="E29" s="9"/>
      <c r="F29" s="9"/>
      <c r="G29" s="7"/>
      <c r="H29" s="9"/>
      <c r="I29" s="9"/>
      <c r="J29" s="9"/>
      <c r="K29" s="9"/>
      <c r="L29" s="9"/>
      <c r="M29" s="9"/>
      <c r="N29" s="9"/>
      <c r="O29" s="23"/>
      <c r="P29" s="7"/>
      <c r="Q29" s="7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1:53" x14ac:dyDescent="0.25">
      <c r="A30" s="9"/>
      <c r="B30" s="9"/>
      <c r="C30" s="9"/>
      <c r="D30" s="9"/>
      <c r="E30" s="9"/>
      <c r="F30" s="9"/>
      <c r="G30" s="7"/>
      <c r="H30" s="9"/>
      <c r="I30" s="9"/>
      <c r="J30" s="9"/>
      <c r="K30" s="9"/>
      <c r="L30" s="9"/>
      <c r="M30" s="9"/>
      <c r="N30" s="9"/>
      <c r="O30" s="23"/>
      <c r="P30" s="7"/>
      <c r="Q30" s="7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</row>
    <row r="31" spans="1:53" x14ac:dyDescent="0.25">
      <c r="A31" s="9"/>
      <c r="B31" s="9"/>
      <c r="C31" s="9"/>
      <c r="D31" s="9"/>
      <c r="E31" s="9"/>
      <c r="F31" s="9"/>
      <c r="G31" s="7"/>
      <c r="H31" s="9"/>
      <c r="I31" s="9"/>
      <c r="J31" s="9"/>
      <c r="K31" s="9"/>
      <c r="L31" s="9"/>
      <c r="M31" s="9"/>
      <c r="N31" s="9"/>
      <c r="O31" s="23"/>
      <c r="P31" s="7"/>
      <c r="Q31" s="7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</row>
    <row r="32" spans="1:53" x14ac:dyDescent="0.25">
      <c r="A32" s="9"/>
      <c r="B32" s="9"/>
      <c r="C32" s="9"/>
      <c r="D32" s="9"/>
      <c r="E32" s="9"/>
      <c r="F32" s="9"/>
      <c r="G32" s="7"/>
      <c r="H32" s="9"/>
      <c r="I32" s="9"/>
      <c r="J32" s="9"/>
      <c r="K32" s="9"/>
      <c r="L32" s="9"/>
      <c r="M32" s="9"/>
      <c r="N32" s="9"/>
      <c r="O32" s="23"/>
      <c r="P32" s="7"/>
      <c r="Q32" s="7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33" spans="1:53" x14ac:dyDescent="0.25">
      <c r="A33" s="9"/>
      <c r="B33" s="9"/>
      <c r="C33" s="9"/>
      <c r="D33" s="9"/>
      <c r="E33" s="9"/>
      <c r="F33" s="9"/>
      <c r="G33" s="7"/>
      <c r="H33" s="9"/>
      <c r="I33" s="9"/>
      <c r="J33" s="9"/>
      <c r="K33" s="9"/>
      <c r="L33" s="9"/>
      <c r="M33" s="9"/>
      <c r="N33" s="9"/>
      <c r="O33" s="23"/>
      <c r="P33" s="7"/>
      <c r="Q33" s="7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:53" x14ac:dyDescent="0.25">
      <c r="A34" s="9"/>
      <c r="B34" s="9"/>
      <c r="C34" s="9"/>
      <c r="D34" s="9"/>
      <c r="E34" s="9"/>
      <c r="F34" s="9"/>
      <c r="G34" s="7"/>
      <c r="H34" s="9"/>
      <c r="I34" s="9"/>
      <c r="J34" s="9"/>
      <c r="K34" s="9"/>
      <c r="L34" s="9"/>
      <c r="M34" s="9"/>
      <c r="N34" s="9"/>
      <c r="O34" s="23"/>
      <c r="P34" s="7"/>
      <c r="Q34" s="7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</row>
    <row r="35" spans="1:53" x14ac:dyDescent="0.25">
      <c r="A35" s="9"/>
      <c r="B35" s="9"/>
      <c r="C35" s="9"/>
      <c r="D35" s="9"/>
      <c r="E35" s="9"/>
      <c r="F35" s="9"/>
      <c r="G35" s="7"/>
      <c r="H35" s="9"/>
      <c r="I35" s="9"/>
      <c r="J35" s="9"/>
      <c r="K35" s="9"/>
      <c r="L35" s="9"/>
      <c r="M35" s="9"/>
      <c r="N35" s="9"/>
      <c r="O35" s="23"/>
      <c r="P35" s="7"/>
      <c r="Q35" s="7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</row>
    <row r="36" spans="1:53" x14ac:dyDescent="0.25">
      <c r="A36" s="9"/>
      <c r="B36" s="9"/>
      <c r="C36" s="9"/>
      <c r="D36" s="9"/>
      <c r="E36" s="9"/>
      <c r="F36" s="9"/>
      <c r="G36" s="7"/>
      <c r="H36" s="9"/>
      <c r="I36" s="9"/>
      <c r="J36" s="9"/>
      <c r="K36" s="9"/>
      <c r="L36" s="9"/>
      <c r="M36" s="9"/>
      <c r="N36" s="9"/>
      <c r="O36" s="23"/>
      <c r="P36" s="7"/>
      <c r="Q36" s="7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</row>
    <row r="37" spans="1:53" x14ac:dyDescent="0.25">
      <c r="A37" s="9"/>
      <c r="B37" s="9"/>
      <c r="C37" s="9"/>
      <c r="D37" s="9"/>
      <c r="E37" s="9"/>
      <c r="F37" s="9"/>
      <c r="G37" s="7"/>
      <c r="H37" s="9"/>
      <c r="I37" s="9"/>
      <c r="J37" s="9"/>
      <c r="K37" s="9"/>
      <c r="L37" s="9"/>
      <c r="M37" s="9"/>
      <c r="N37" s="9"/>
      <c r="O37" s="23"/>
      <c r="P37" s="7"/>
      <c r="Q37" s="7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x14ac:dyDescent="0.25">
      <c r="A38" s="9"/>
      <c r="B38" s="9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23"/>
      <c r="P38" s="7"/>
      <c r="Q38" s="7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</row>
    <row r="39" spans="1:53" x14ac:dyDescent="0.25">
      <c r="A39" s="9"/>
      <c r="B39" s="9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23"/>
      <c r="P39" s="7"/>
      <c r="Q39" s="7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</row>
    <row r="40" spans="1:53" x14ac:dyDescent="0.25">
      <c r="A40" s="9"/>
      <c r="B40" s="9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23"/>
      <c r="P40" s="7"/>
      <c r="Q40" s="7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x14ac:dyDescent="0.25">
      <c r="A41" s="9"/>
      <c r="B41" s="9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23"/>
      <c r="P41" s="7"/>
      <c r="Q41" s="7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spans="1:53" x14ac:dyDescent="0.25">
      <c r="A42" s="9"/>
      <c r="B42" s="9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23"/>
      <c r="P42" s="7"/>
      <c r="Q42" s="7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</row>
    <row r="43" spans="1:53" x14ac:dyDescent="0.25">
      <c r="A43" s="9"/>
      <c r="B43" s="9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23"/>
      <c r="P43" s="7"/>
      <c r="Q43" s="7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spans="1:53" x14ac:dyDescent="0.25">
      <c r="A44" s="9"/>
      <c r="B44" s="9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23"/>
      <c r="P44" s="7"/>
      <c r="Q44" s="7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</row>
    <row r="45" spans="1:53" x14ac:dyDescent="0.25">
      <c r="A45" s="9"/>
      <c r="B45" s="9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23"/>
      <c r="P45" s="7"/>
      <c r="Q45" s="7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</row>
    <row r="46" spans="1:53" x14ac:dyDescent="0.25">
      <c r="A46" s="9"/>
      <c r="B46" s="9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23"/>
      <c r="P46" s="7"/>
      <c r="Q46" s="7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</row>
    <row r="47" spans="1:53" x14ac:dyDescent="0.25">
      <c r="A47" s="9"/>
      <c r="B47" s="9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23"/>
      <c r="P47" s="7"/>
      <c r="Q47" s="7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</row>
    <row r="48" spans="1:53" x14ac:dyDescent="0.25">
      <c r="A48" s="9"/>
      <c r="B48" s="9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23"/>
      <c r="P48" s="7"/>
      <c r="Q48" s="7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</row>
    <row r="49" spans="1:53" x14ac:dyDescent="0.25">
      <c r="A49" s="9"/>
      <c r="B49" s="9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23"/>
      <c r="P49" s="7"/>
      <c r="Q49" s="7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</row>
    <row r="50" spans="1:53" x14ac:dyDescent="0.25">
      <c r="A50" s="9"/>
      <c r="B50" s="9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23"/>
      <c r="P50" s="7"/>
      <c r="Q50" s="7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</row>
    <row r="51" spans="1:53" x14ac:dyDescent="0.25">
      <c r="A51" s="9"/>
      <c r="B51" s="9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23"/>
      <c r="P51" s="7"/>
      <c r="Q51" s="7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</row>
    <row r="52" spans="1:53" x14ac:dyDescent="0.25">
      <c r="A52" s="9"/>
      <c r="B52" s="9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23"/>
      <c r="P52" s="7"/>
      <c r="Q52" s="7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</row>
    <row r="53" spans="1:53" x14ac:dyDescent="0.25">
      <c r="A53" s="9"/>
      <c r="B53" s="9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23"/>
      <c r="P53" s="7"/>
      <c r="Q53" s="7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x14ac:dyDescent="0.25">
      <c r="A54" s="9"/>
      <c r="B54" s="9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23"/>
      <c r="P54" s="7"/>
      <c r="Q54" s="7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x14ac:dyDescent="0.25">
      <c r="A55" s="9"/>
      <c r="B55" s="9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23"/>
      <c r="P55" s="7"/>
      <c r="Q55" s="7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x14ac:dyDescent="0.25">
      <c r="A56" s="9"/>
      <c r="B56" s="9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23"/>
      <c r="P56" s="7"/>
      <c r="Q56" s="7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</row>
    <row r="57" spans="1:53" x14ac:dyDescent="0.25">
      <c r="A57" s="9"/>
      <c r="B57" s="9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23"/>
      <c r="P57" s="7"/>
      <c r="Q57" s="7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</row>
    <row r="58" spans="1:53" x14ac:dyDescent="0.25">
      <c r="A58" s="9"/>
      <c r="B58" s="9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23"/>
      <c r="P58" s="7"/>
      <c r="Q58" s="7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</row>
    <row r="59" spans="1:53" x14ac:dyDescent="0.25">
      <c r="A59" s="9"/>
      <c r="B59" s="9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23"/>
      <c r="P59" s="7"/>
      <c r="Q59" s="7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x14ac:dyDescent="0.25">
      <c r="A60" s="9"/>
      <c r="B60" s="9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23"/>
      <c r="P60" s="7"/>
      <c r="Q60" s="7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spans="1:53" x14ac:dyDescent="0.25">
      <c r="A61" s="9"/>
      <c r="B61" s="9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23"/>
      <c r="P61" s="7"/>
      <c r="Q61" s="7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</row>
    <row r="62" spans="1:53" x14ac:dyDescent="0.25">
      <c r="A62" s="9"/>
      <c r="B62" s="9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23"/>
      <c r="P62" s="7"/>
      <c r="Q62" s="7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</row>
    <row r="63" spans="1:53" x14ac:dyDescent="0.25">
      <c r="A63" s="9"/>
      <c r="B63" s="9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23"/>
      <c r="P63" s="7"/>
      <c r="Q63" s="7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</row>
    <row r="64" spans="1:53" x14ac:dyDescent="0.25">
      <c r="A64" s="9"/>
      <c r="B64" s="9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23"/>
      <c r="P64" s="7"/>
      <c r="Q64" s="7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</row>
    <row r="65" spans="1:53" x14ac:dyDescent="0.25">
      <c r="A65" s="9"/>
      <c r="B65" s="9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23"/>
      <c r="P65" s="7"/>
      <c r="Q65" s="7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  <row r="66" spans="1:53" x14ac:dyDescent="0.25">
      <c r="A66" s="9"/>
      <c r="B66" s="9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23"/>
      <c r="P66" s="7"/>
      <c r="Q66" s="7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</row>
    <row r="67" spans="1:53" x14ac:dyDescent="0.25">
      <c r="A67" s="9"/>
      <c r="B67" s="9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23"/>
      <c r="P67" s="7"/>
      <c r="Q67" s="7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</row>
    <row r="68" spans="1:53" x14ac:dyDescent="0.25">
      <c r="A68" s="9"/>
      <c r="B68" s="9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23"/>
      <c r="P68" s="7"/>
      <c r="Q68" s="7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</row>
    <row r="69" spans="1:53" x14ac:dyDescent="0.25">
      <c r="A69" s="9"/>
      <c r="B69" s="9"/>
      <c r="C69" s="9"/>
      <c r="D69" s="9"/>
      <c r="E69" s="9"/>
      <c r="F69" s="9"/>
      <c r="G69" s="7"/>
      <c r="H69" s="9"/>
      <c r="I69" s="9"/>
      <c r="J69" s="9"/>
      <c r="K69" s="9"/>
      <c r="L69" s="9"/>
      <c r="M69" s="9"/>
      <c r="N69" s="9"/>
      <c r="O69" s="23"/>
      <c r="P69" s="7"/>
      <c r="Q69" s="7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</row>
    <row r="70" spans="1:53" x14ac:dyDescent="0.25">
      <c r="A70" s="9"/>
      <c r="B70" s="9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23"/>
      <c r="P70" s="7"/>
      <c r="Q70" s="7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</row>
    <row r="71" spans="1:53" x14ac:dyDescent="0.25">
      <c r="A71" s="9"/>
      <c r="B71" s="9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23"/>
      <c r="P71" s="7"/>
      <c r="Q71" s="7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</row>
    <row r="72" spans="1:53" x14ac:dyDescent="0.25">
      <c r="A72" s="9"/>
      <c r="B72" s="9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23"/>
      <c r="P72" s="7"/>
      <c r="Q72" s="7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</row>
    <row r="73" spans="1:53" x14ac:dyDescent="0.25">
      <c r="A73" s="9"/>
      <c r="B73" s="9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23"/>
      <c r="P73" s="7"/>
      <c r="Q73" s="7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</row>
    <row r="74" spans="1:53" x14ac:dyDescent="0.25">
      <c r="A74" s="9"/>
      <c r="B74" s="9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23"/>
      <c r="P74" s="7"/>
      <c r="Q74" s="7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</row>
    <row r="75" spans="1:53" x14ac:dyDescent="0.25">
      <c r="A75" s="9"/>
      <c r="B75" s="9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23"/>
      <c r="P75" s="7"/>
      <c r="Q75" s="7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</row>
    <row r="76" spans="1:53" x14ac:dyDescent="0.25">
      <c r="A76" s="9"/>
      <c r="B76" s="9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23"/>
      <c r="P76" s="7"/>
      <c r="Q76" s="7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</row>
    <row r="77" spans="1:53" x14ac:dyDescent="0.25">
      <c r="A77" s="9"/>
      <c r="B77" s="9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23"/>
      <c r="P77" s="7"/>
      <c r="Q77" s="7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</row>
    <row r="78" spans="1:53" x14ac:dyDescent="0.25">
      <c r="A78" s="9"/>
      <c r="B78" s="9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23"/>
      <c r="P78" s="7"/>
      <c r="Q78" s="7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</row>
    <row r="79" spans="1:53" x14ac:dyDescent="0.25">
      <c r="A79" s="9"/>
      <c r="B79" s="9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23"/>
      <c r="P79" s="7"/>
      <c r="Q79" s="7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spans="1:53" x14ac:dyDescent="0.25">
      <c r="A80" s="9"/>
      <c r="B80" s="9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23"/>
      <c r="P80" s="7"/>
      <c r="Q80" s="7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spans="1:53" x14ac:dyDescent="0.25">
      <c r="A81" s="9"/>
      <c r="B81" s="9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23"/>
      <c r="P81" s="7"/>
      <c r="Q81" s="7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x14ac:dyDescent="0.25">
      <c r="A82" s="9"/>
      <c r="B82" s="9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23"/>
      <c r="P82" s="7"/>
      <c r="Q82" s="7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x14ac:dyDescent="0.25">
      <c r="A83" s="9"/>
      <c r="B83" s="9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23"/>
      <c r="P83" s="7"/>
      <c r="Q83" s="7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x14ac:dyDescent="0.25">
      <c r="A84" s="9"/>
      <c r="B84" s="9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23"/>
      <c r="P84" s="7"/>
      <c r="Q84" s="7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</row>
    <row r="85" spans="1:53" x14ac:dyDescent="0.25">
      <c r="A85" s="9"/>
      <c r="B85" s="9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23"/>
      <c r="P85" s="7"/>
      <c r="Q85" s="7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</row>
    <row r="86" spans="1:53" x14ac:dyDescent="0.25">
      <c r="A86" s="9"/>
      <c r="B86" s="9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23"/>
      <c r="P86" s="7"/>
      <c r="Q86" s="7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</row>
    <row r="87" spans="1:53" x14ac:dyDescent="0.25">
      <c r="A87" s="9"/>
      <c r="B87" s="9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23"/>
      <c r="P87" s="7"/>
      <c r="Q87" s="7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</row>
    <row r="88" spans="1:53" x14ac:dyDescent="0.25">
      <c r="A88" s="9"/>
      <c r="B88" s="9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23"/>
      <c r="P88" s="7"/>
      <c r="Q88" s="7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spans="1:53" x14ac:dyDescent="0.25">
      <c r="A89" s="9"/>
      <c r="B89" s="9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23"/>
      <c r="P89" s="7"/>
      <c r="Q89" s="7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</row>
    <row r="90" spans="1:53" x14ac:dyDescent="0.25">
      <c r="A90" s="9"/>
      <c r="B90" s="9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23"/>
      <c r="P90" s="7"/>
      <c r="Q90" s="7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</row>
    <row r="91" spans="1:53" x14ac:dyDescent="0.25">
      <c r="A91" s="9"/>
      <c r="B91" s="9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23"/>
      <c r="P91" s="7"/>
      <c r="Q91" s="7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</row>
    <row r="92" spans="1:53" x14ac:dyDescent="0.25">
      <c r="A92" s="9"/>
      <c r="B92" s="9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23"/>
      <c r="P92" s="7"/>
      <c r="Q92" s="7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</row>
    <row r="93" spans="1:53" x14ac:dyDescent="0.25">
      <c r="A93" s="9"/>
      <c r="B93" s="9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23"/>
      <c r="P93" s="7"/>
      <c r="Q93" s="7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</row>
    <row r="94" spans="1:53" x14ac:dyDescent="0.25">
      <c r="A94" s="9"/>
      <c r="B94" s="9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23"/>
      <c r="P94" s="7"/>
      <c r="Q94" s="7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</row>
    <row r="95" spans="1:53" x14ac:dyDescent="0.25">
      <c r="A95" s="9"/>
      <c r="B95" s="9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23"/>
      <c r="P95" s="7"/>
      <c r="Q95" s="7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</row>
    <row r="96" spans="1:53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23"/>
      <c r="P96" s="7"/>
      <c r="Q96" s="7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</row>
    <row r="97" spans="1:53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23"/>
      <c r="P97" s="7"/>
      <c r="Q97" s="7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</row>
    <row r="98" spans="1:53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23"/>
      <c r="P98" s="7"/>
      <c r="Q98" s="7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</row>
    <row r="99" spans="1:53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23"/>
      <c r="P99" s="7"/>
      <c r="Q99" s="7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</row>
    <row r="100" spans="1:53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23"/>
      <c r="P100" s="7"/>
      <c r="Q100" s="7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</row>
    <row r="101" spans="1:53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23"/>
      <c r="P101" s="7"/>
      <c r="Q101" s="7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</row>
    <row r="102" spans="1:53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23"/>
      <c r="P102" s="7"/>
      <c r="Q102" s="7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</row>
    <row r="103" spans="1:53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23"/>
      <c r="P103" s="7"/>
      <c r="Q103" s="7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</row>
    <row r="104" spans="1:53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23"/>
      <c r="P104" s="7"/>
      <c r="Q104" s="7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</row>
    <row r="105" spans="1:53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23"/>
      <c r="P105" s="7"/>
      <c r="Q105" s="7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</row>
    <row r="106" spans="1:53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23"/>
      <c r="P106" s="7"/>
      <c r="Q106" s="7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</row>
    <row r="107" spans="1:53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23"/>
      <c r="P107" s="7"/>
      <c r="Q107" s="7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1:53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23"/>
      <c r="P108" s="7"/>
      <c r="Q108" s="7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1:53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23"/>
      <c r="P109" s="7"/>
      <c r="Q109" s="7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1:53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23"/>
      <c r="P110" s="7"/>
      <c r="Q110" s="7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1:53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23"/>
      <c r="P111" s="7"/>
      <c r="Q111" s="7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1:53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23"/>
      <c r="P112" s="7"/>
      <c r="Q112" s="7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1:53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23"/>
      <c r="P113" s="7"/>
      <c r="Q113" s="7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1:53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23"/>
      <c r="P114" s="7"/>
      <c r="Q114" s="7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1:53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23"/>
      <c r="P115" s="7"/>
      <c r="Q115" s="7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1:53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23"/>
      <c r="P116" s="7"/>
      <c r="Q116" s="7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1:53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23"/>
      <c r="P117" s="7"/>
      <c r="Q117" s="7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1:53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23"/>
      <c r="P118" s="7"/>
      <c r="Q118" s="7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  <row r="119" spans="1:53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23"/>
      <c r="P119" s="7"/>
      <c r="Q119" s="7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</row>
    <row r="120" spans="1:53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23"/>
      <c r="P120" s="7"/>
      <c r="Q120" s="7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</row>
    <row r="121" spans="1:53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23"/>
      <c r="P121" s="7"/>
      <c r="Q121" s="7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</row>
    <row r="122" spans="1:53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23"/>
      <c r="P122" s="7"/>
      <c r="Q122" s="7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</row>
    <row r="123" spans="1:53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23"/>
      <c r="P123" s="7"/>
      <c r="Q123" s="7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</row>
    <row r="124" spans="1:53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23"/>
      <c r="P124" s="7"/>
      <c r="Q124" s="7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</row>
    <row r="125" spans="1:53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23"/>
      <c r="P125" s="7"/>
      <c r="Q125" s="7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</row>
    <row r="126" spans="1:53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23"/>
      <c r="P126" s="7"/>
      <c r="Q126" s="7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</row>
    <row r="127" spans="1:53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23"/>
      <c r="P127" s="7"/>
      <c r="Q127" s="7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</row>
    <row r="128" spans="1:53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23"/>
      <c r="P128" s="7"/>
      <c r="Q128" s="7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spans="1:53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23"/>
      <c r="P129" s="7"/>
      <c r="Q129" s="7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</row>
    <row r="130" spans="1:53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23"/>
      <c r="P130" s="7"/>
      <c r="Q130" s="7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</row>
    <row r="131" spans="1:53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23"/>
      <c r="P131" s="7"/>
      <c r="Q131" s="7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</row>
    <row r="132" spans="1:53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23"/>
      <c r="P132" s="7"/>
      <c r="Q132" s="7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</row>
    <row r="133" spans="1:53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23"/>
      <c r="P133" s="7"/>
      <c r="Q133" s="7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</row>
    <row r="134" spans="1:53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23"/>
      <c r="P134" s="7"/>
      <c r="Q134" s="7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</row>
    <row r="135" spans="1:53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23"/>
      <c r="P135" s="7"/>
      <c r="Q135" s="7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</row>
    <row r="136" spans="1:53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23"/>
      <c r="P136" s="7"/>
      <c r="Q136" s="7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</row>
    <row r="137" spans="1:53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23"/>
      <c r="P137" s="7"/>
      <c r="Q137" s="7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</row>
    <row r="138" spans="1:53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23"/>
      <c r="P138" s="7"/>
      <c r="Q138" s="7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</row>
    <row r="139" spans="1:53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23"/>
      <c r="P139" s="7"/>
      <c r="Q139" s="7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</row>
    <row r="140" spans="1:53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23"/>
      <c r="P140" s="7"/>
      <c r="Q140" s="7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</row>
    <row r="141" spans="1:53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23"/>
      <c r="P141" s="7"/>
      <c r="Q141" s="7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</row>
    <row r="142" spans="1:53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23"/>
      <c r="P142" s="7"/>
      <c r="Q142" s="7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</row>
    <row r="143" spans="1:53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23"/>
      <c r="P143" s="7"/>
      <c r="Q143" s="7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</row>
    <row r="144" spans="1:53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23"/>
      <c r="P144" s="7"/>
      <c r="Q144" s="7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</row>
    <row r="145" spans="1:53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23"/>
      <c r="P145" s="7"/>
      <c r="Q145" s="7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</row>
    <row r="146" spans="1:53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23"/>
      <c r="P146" s="7"/>
      <c r="Q146" s="7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</row>
    <row r="147" spans="1:53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23"/>
      <c r="P147" s="7"/>
      <c r="Q147" s="7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</row>
    <row r="148" spans="1:53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23"/>
      <c r="P148" s="7"/>
      <c r="Q148" s="7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</row>
    <row r="149" spans="1:53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23"/>
      <c r="P149" s="7"/>
      <c r="Q149" s="7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</row>
    <row r="150" spans="1:53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23"/>
      <c r="P150" s="7"/>
      <c r="Q150" s="7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</row>
    <row r="151" spans="1:53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23"/>
      <c r="P151" s="7"/>
      <c r="Q151" s="7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</row>
    <row r="152" spans="1:53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23"/>
      <c r="P152" s="7"/>
      <c r="Q152" s="7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</row>
    <row r="153" spans="1:53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23"/>
      <c r="P153" s="7"/>
      <c r="Q153" s="7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</row>
    <row r="154" spans="1:53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23"/>
      <c r="P154" s="7"/>
      <c r="Q154" s="7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</row>
    <row r="155" spans="1:53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23"/>
      <c r="P155" s="7"/>
      <c r="Q155" s="7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</row>
    <row r="156" spans="1:53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23"/>
      <c r="P156" s="7"/>
      <c r="Q156" s="7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</row>
    <row r="157" spans="1:53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23"/>
      <c r="P157" s="7"/>
      <c r="Q157" s="7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</row>
    <row r="158" spans="1:53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23"/>
      <c r="P158" s="7"/>
      <c r="Q158" s="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</row>
    <row r="159" spans="1:53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23"/>
      <c r="P159" s="7"/>
      <c r="Q159" s="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</row>
    <row r="160" spans="1:53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23"/>
      <c r="P160" s="7"/>
      <c r="Q160" s="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</row>
    <row r="161" spans="1:53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23"/>
      <c r="P161" s="7"/>
      <c r="Q161" s="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</row>
    <row r="162" spans="1:53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23"/>
      <c r="P162" s="7"/>
      <c r="Q162" s="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</row>
    <row r="163" spans="1:53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23"/>
      <c r="P163" s="7"/>
      <c r="Q163" s="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</row>
    <row r="164" spans="1:53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23"/>
      <c r="P164" s="7"/>
      <c r="Q164" s="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</row>
    <row r="165" spans="1:53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23"/>
      <c r="P165" s="7"/>
      <c r="Q165" s="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</row>
    <row r="166" spans="1:53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23"/>
      <c r="P166" s="7"/>
      <c r="Q166" s="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</row>
    <row r="167" spans="1:53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23"/>
      <c r="P167" s="7"/>
      <c r="Q167" s="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</row>
    <row r="168" spans="1:53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23"/>
      <c r="P168" s="7"/>
      <c r="Q168" s="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</row>
    <row r="169" spans="1:53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23"/>
      <c r="P169" s="7"/>
      <c r="Q169" s="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</row>
    <row r="170" spans="1:53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23"/>
      <c r="P170" s="7"/>
      <c r="Q170" s="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</row>
    <row r="171" spans="1:53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23"/>
      <c r="P171" s="7"/>
      <c r="Q171" s="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</row>
    <row r="172" spans="1:53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23"/>
      <c r="P172" s="7"/>
      <c r="Q172" s="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</row>
    <row r="173" spans="1:53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23"/>
      <c r="P173" s="7"/>
      <c r="Q173" s="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</row>
    <row r="174" spans="1:53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23"/>
      <c r="P174" s="7"/>
      <c r="Q174" s="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</row>
    <row r="175" spans="1:53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23"/>
      <c r="P175" s="7"/>
      <c r="Q175" s="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</row>
    <row r="176" spans="1:53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23"/>
      <c r="P176" s="7"/>
      <c r="Q176" s="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spans="1:53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23"/>
      <c r="P177" s="7"/>
      <c r="Q177" s="7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</row>
    <row r="178" spans="1:53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23"/>
      <c r="P178" s="7"/>
      <c r="Q178" s="7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</row>
    <row r="179" spans="1:53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23"/>
      <c r="P179" s="7"/>
      <c r="Q179" s="7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</row>
    <row r="180" spans="1:53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23"/>
      <c r="P180" s="7"/>
      <c r="Q180" s="7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</row>
    <row r="181" spans="1:53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23"/>
      <c r="P181" s="7"/>
      <c r="Q181" s="7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</row>
    <row r="182" spans="1:53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23"/>
      <c r="P182" s="7"/>
      <c r="Q182" s="7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</row>
    <row r="183" spans="1:53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23"/>
      <c r="P183" s="7"/>
      <c r="Q183" s="7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</row>
    <row r="184" spans="1:53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23"/>
      <c r="P184" s="7"/>
      <c r="Q184" s="7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</row>
    <row r="185" spans="1:53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23"/>
      <c r="P185" s="7"/>
      <c r="Q185" s="7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</row>
    <row r="186" spans="1:53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23"/>
      <c r="P186" s="7"/>
      <c r="Q186" s="7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</row>
    <row r="187" spans="1:53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23"/>
      <c r="P187" s="7"/>
      <c r="Q187" s="7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</row>
    <row r="188" spans="1:53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23"/>
      <c r="P188" s="7"/>
      <c r="Q188" s="7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</row>
    <row r="189" spans="1:53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23"/>
      <c r="P189" s="7"/>
      <c r="Q189" s="7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</row>
    <row r="190" spans="1:53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23"/>
      <c r="P190" s="7"/>
      <c r="Q190" s="7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</row>
    <row r="191" spans="1:53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23"/>
      <c r="P191" s="7"/>
      <c r="Q191" s="7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</row>
    <row r="192" spans="1:53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23"/>
      <c r="P192" s="7"/>
      <c r="Q192" s="7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</row>
    <row r="193" spans="1:53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23"/>
      <c r="P193" s="7"/>
      <c r="Q193" s="7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</row>
    <row r="194" spans="1:53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23"/>
      <c r="P194" s="7"/>
      <c r="Q194" s="7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</row>
    <row r="195" spans="1:53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23"/>
      <c r="P195" s="7"/>
      <c r="Q195" s="7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</row>
    <row r="196" spans="1:53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23"/>
      <c r="P196" s="7"/>
      <c r="Q196" s="7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</row>
    <row r="197" spans="1:53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23"/>
      <c r="P197" s="7"/>
      <c r="Q197" s="7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</row>
    <row r="198" spans="1:53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23"/>
      <c r="P198" s="7"/>
      <c r="Q198" s="7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</row>
    <row r="199" spans="1:53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23"/>
      <c r="P199" s="7"/>
      <c r="Q199" s="7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</row>
    <row r="200" spans="1:53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23"/>
      <c r="P200" s="7"/>
      <c r="Q200" s="7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</row>
    <row r="201" spans="1:53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23"/>
      <c r="P201" s="7"/>
      <c r="Q201" s="7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</row>
    <row r="202" spans="1:53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23"/>
      <c r="P202" s="7"/>
      <c r="Q202" s="7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</row>
    <row r="203" spans="1:53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23"/>
      <c r="P203" s="7"/>
      <c r="Q203" s="7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</row>
    <row r="204" spans="1:53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23"/>
      <c r="P204" s="7"/>
      <c r="Q204" s="7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</row>
    <row r="205" spans="1:53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23"/>
      <c r="P205" s="7"/>
      <c r="Q205" s="7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</row>
    <row r="206" spans="1:53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23"/>
      <c r="P206" s="7"/>
      <c r="Q206" s="7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</row>
    <row r="207" spans="1:53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23"/>
      <c r="P207" s="7"/>
      <c r="Q207" s="7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</row>
    <row r="208" spans="1:53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23"/>
      <c r="P208" s="7"/>
      <c r="Q208" s="7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</row>
    <row r="209" spans="1:53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23"/>
      <c r="P209" s="7"/>
      <c r="Q209" s="7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</row>
    <row r="210" spans="1:53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23"/>
      <c r="P210" s="7"/>
      <c r="Q210" s="7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</row>
    <row r="211" spans="1:53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23"/>
      <c r="P211" s="7"/>
      <c r="Q211" s="7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</row>
    <row r="212" spans="1:53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23"/>
      <c r="P212" s="7"/>
      <c r="Q212" s="7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</row>
    <row r="213" spans="1:53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23"/>
      <c r="P213" s="7"/>
      <c r="Q213" s="7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</row>
    <row r="214" spans="1:53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23"/>
      <c r="P214" s="7"/>
      <c r="Q214" s="7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</row>
    <row r="215" spans="1:53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23"/>
      <c r="P215" s="7"/>
      <c r="Q215" s="7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</row>
    <row r="216" spans="1:53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23"/>
      <c r="P216" s="7"/>
      <c r="Q216" s="7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</row>
    <row r="217" spans="1:53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23"/>
      <c r="P217" s="7"/>
      <c r="Q217" s="7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</row>
    <row r="218" spans="1:53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23"/>
      <c r="P218" s="7"/>
      <c r="Q218" s="7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</row>
    <row r="219" spans="1:53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23"/>
      <c r="P219" s="7"/>
      <c r="Q219" s="7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</row>
    <row r="220" spans="1:53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23"/>
      <c r="P220" s="7"/>
      <c r="Q220" s="7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</row>
    <row r="221" spans="1:53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23"/>
      <c r="P221" s="7"/>
      <c r="Q221" s="7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</row>
    <row r="222" spans="1:53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23"/>
      <c r="P222" s="7"/>
      <c r="Q222" s="7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</row>
    <row r="223" spans="1:53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23"/>
      <c r="P223" s="7"/>
      <c r="Q223" s="7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</row>
    <row r="224" spans="1:53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23"/>
      <c r="P224" s="7"/>
      <c r="Q224" s="7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</row>
    <row r="225" spans="1:53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23"/>
      <c r="P225" s="7"/>
      <c r="Q225" s="7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</row>
    <row r="226" spans="1:53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23"/>
      <c r="P226" s="7"/>
      <c r="Q226" s="7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</row>
    <row r="227" spans="1:53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23"/>
      <c r="P227" s="7"/>
      <c r="Q227" s="7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</row>
    <row r="228" spans="1:53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23"/>
      <c r="P228" s="7"/>
      <c r="Q228" s="7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</row>
    <row r="229" spans="1:53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23"/>
      <c r="P229" s="7"/>
      <c r="Q229" s="7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</row>
    <row r="230" spans="1:53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23"/>
      <c r="P230" s="7"/>
      <c r="Q230" s="7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</row>
    <row r="231" spans="1:53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23"/>
      <c r="P231" s="7"/>
      <c r="Q231" s="7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</row>
    <row r="232" spans="1:53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23"/>
      <c r="P232" s="7"/>
      <c r="Q232" s="7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</row>
    <row r="233" spans="1:53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23"/>
      <c r="P233" s="7"/>
      <c r="Q233" s="7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</row>
    <row r="234" spans="1:53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23"/>
      <c r="P234" s="7"/>
      <c r="Q234" s="7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</row>
    <row r="235" spans="1:53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23"/>
      <c r="P235" s="7"/>
      <c r="Q235" s="7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</row>
    <row r="236" spans="1:53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23"/>
      <c r="P236" s="7"/>
      <c r="Q236" s="7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</row>
    <row r="237" spans="1:53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23"/>
      <c r="P237" s="7"/>
      <c r="Q237" s="7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</row>
    <row r="238" spans="1:53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23"/>
      <c r="P238" s="7"/>
      <c r="Q238" s="7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</row>
    <row r="239" spans="1:53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23"/>
      <c r="P239" s="7"/>
      <c r="Q239" s="7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</row>
    <row r="240" spans="1:53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23"/>
      <c r="P240" s="7"/>
      <c r="Q240" s="7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</row>
    <row r="241" spans="1:53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23"/>
      <c r="P241" s="7"/>
      <c r="Q241" s="7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</row>
    <row r="242" spans="1:53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23"/>
      <c r="P242" s="7"/>
      <c r="Q242" s="7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</row>
    <row r="243" spans="1:53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23"/>
      <c r="P243" s="7"/>
      <c r="Q243" s="7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</row>
    <row r="244" spans="1:53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23"/>
      <c r="P244" s="7"/>
      <c r="Q244" s="7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</row>
    <row r="245" spans="1:53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23"/>
      <c r="P245" s="7"/>
      <c r="Q245" s="7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</row>
    <row r="246" spans="1:53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23"/>
      <c r="P246" s="7"/>
      <c r="Q246" s="7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</row>
    <row r="247" spans="1:53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23"/>
      <c r="P247" s="7"/>
      <c r="Q247" s="7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</row>
    <row r="248" spans="1:53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23"/>
      <c r="P248" s="7"/>
      <c r="Q248" s="7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</row>
    <row r="249" spans="1:53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23"/>
      <c r="P249" s="7"/>
      <c r="Q249" s="7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</row>
    <row r="250" spans="1:53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23"/>
      <c r="P250" s="7"/>
      <c r="Q250" s="7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</row>
    <row r="251" spans="1:53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23"/>
      <c r="P251" s="7"/>
      <c r="Q251" s="7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</row>
    <row r="252" spans="1:53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23"/>
      <c r="P252" s="7"/>
      <c r="Q252" s="7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</row>
    <row r="253" spans="1:53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23"/>
      <c r="P253" s="7"/>
      <c r="Q253" s="7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</row>
    <row r="254" spans="1:53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23"/>
      <c r="P254" s="7"/>
      <c r="Q254" s="7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</row>
    <row r="255" spans="1:53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23"/>
      <c r="P255" s="7"/>
      <c r="Q255" s="7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</row>
    <row r="256" spans="1:53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23"/>
      <c r="P256" s="7"/>
      <c r="Q256" s="7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</row>
    <row r="257" spans="1:53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23"/>
      <c r="P257" s="7"/>
      <c r="Q257" s="7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</row>
    <row r="258" spans="1:53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23"/>
      <c r="P258" s="7"/>
      <c r="Q258" s="7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</row>
    <row r="259" spans="1:53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23"/>
      <c r="P259" s="7"/>
      <c r="Q259" s="7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</row>
    <row r="260" spans="1:53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23"/>
      <c r="P260" s="7"/>
      <c r="Q260" s="7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</row>
    <row r="261" spans="1:53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23"/>
      <c r="P261" s="7"/>
      <c r="Q261" s="7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</row>
    <row r="262" spans="1:53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23"/>
      <c r="P262" s="7"/>
      <c r="Q262" s="7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</row>
    <row r="263" spans="1:53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23"/>
      <c r="P263" s="7"/>
      <c r="Q263" s="7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</row>
    <row r="264" spans="1:53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23"/>
      <c r="P264" s="7"/>
      <c r="Q264" s="7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</row>
    <row r="265" spans="1:53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23"/>
      <c r="P265" s="7"/>
      <c r="Q265" s="7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</row>
    <row r="266" spans="1:53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23"/>
      <c r="P266" s="7"/>
      <c r="Q266" s="7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</row>
    <row r="267" spans="1:53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23"/>
      <c r="P267" s="7"/>
      <c r="Q267" s="7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</row>
    <row r="268" spans="1:53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23"/>
      <c r="P268" s="7"/>
      <c r="Q268" s="7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</row>
    <row r="269" spans="1:53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23"/>
      <c r="P269" s="7"/>
      <c r="Q269" s="7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</row>
    <row r="270" spans="1:53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23"/>
      <c r="P270" s="7"/>
      <c r="Q270" s="7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</row>
    <row r="271" spans="1:53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23"/>
      <c r="P271" s="7"/>
      <c r="Q271" s="7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</row>
    <row r="272" spans="1:53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23"/>
      <c r="P272" s="7"/>
      <c r="Q272" s="7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</row>
    <row r="273" spans="1:53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23"/>
      <c r="P273" s="7"/>
      <c r="Q273" s="7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</row>
    <row r="274" spans="1:53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23"/>
      <c r="P274" s="7"/>
      <c r="Q274" s="7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</row>
    <row r="275" spans="1:53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23"/>
      <c r="P275" s="7"/>
      <c r="Q275" s="7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</row>
    <row r="276" spans="1:53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23"/>
      <c r="P276" s="7"/>
      <c r="Q276" s="7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</row>
    <row r="277" spans="1:53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23"/>
      <c r="P277" s="7"/>
      <c r="Q277" s="7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</row>
    <row r="278" spans="1:53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23"/>
      <c r="P278" s="7"/>
      <c r="Q278" s="7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</row>
    <row r="279" spans="1:53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23"/>
      <c r="P279" s="7"/>
      <c r="Q279" s="7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</row>
    <row r="280" spans="1:53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23"/>
      <c r="P280" s="7"/>
      <c r="Q280" s="7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</row>
    <row r="281" spans="1:53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23"/>
      <c r="P281" s="7"/>
      <c r="Q281" s="7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</row>
    <row r="282" spans="1:53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23"/>
      <c r="P282" s="7"/>
      <c r="Q282" s="7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</row>
    <row r="283" spans="1:53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23"/>
      <c r="P283" s="7"/>
      <c r="Q283" s="7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</row>
    <row r="284" spans="1:53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23"/>
      <c r="P284" s="7"/>
      <c r="Q284" s="7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</row>
    <row r="285" spans="1:53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23"/>
      <c r="P285" s="7"/>
      <c r="Q285" s="7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</row>
    <row r="286" spans="1:53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23"/>
      <c r="P286" s="7"/>
      <c r="Q286" s="7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</row>
    <row r="287" spans="1:53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23"/>
      <c r="P287" s="7"/>
      <c r="Q287" s="7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</row>
    <row r="288" spans="1:53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23"/>
      <c r="P288" s="7"/>
      <c r="Q288" s="7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</row>
    <row r="289" spans="1:53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23"/>
      <c r="P289" s="7"/>
      <c r="Q289" s="7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</row>
    <row r="290" spans="1:53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23"/>
      <c r="P290" s="7"/>
      <c r="Q290" s="7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</row>
    <row r="291" spans="1:53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23"/>
      <c r="P291" s="7"/>
      <c r="Q291" s="7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</row>
    <row r="292" spans="1:53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23"/>
      <c r="P292" s="7"/>
      <c r="Q292" s="7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</row>
    <row r="293" spans="1:53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23"/>
      <c r="P293" s="7"/>
      <c r="Q293" s="7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</row>
    <row r="294" spans="1:53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23"/>
      <c r="P294" s="7"/>
      <c r="Q294" s="7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</row>
    <row r="295" spans="1:53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23"/>
      <c r="P295" s="7"/>
      <c r="Q295" s="7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</row>
    <row r="296" spans="1:53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23"/>
      <c r="P296" s="7"/>
      <c r="Q296" s="7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</row>
    <row r="297" spans="1:53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23"/>
      <c r="P297" s="7"/>
      <c r="Q297" s="7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</row>
    <row r="298" spans="1:53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23"/>
      <c r="P298" s="7"/>
      <c r="Q298" s="7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</row>
    <row r="299" spans="1:53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23"/>
      <c r="P299" s="7"/>
      <c r="Q299" s="7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</row>
    <row r="300" spans="1:53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23"/>
      <c r="P300" s="7"/>
      <c r="Q300" s="7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</row>
    <row r="301" spans="1:53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23"/>
      <c r="P301" s="7"/>
      <c r="Q301" s="7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</row>
    <row r="302" spans="1:53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23"/>
      <c r="P302" s="7"/>
      <c r="Q302" s="7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</row>
    <row r="303" spans="1:53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23"/>
      <c r="P303" s="7"/>
      <c r="Q303" s="7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</row>
    <row r="304" spans="1:53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23"/>
      <c r="P304" s="7"/>
      <c r="Q304" s="7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</row>
    <row r="305" spans="1:53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23"/>
      <c r="P305" s="7"/>
      <c r="Q305" s="7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</row>
    <row r="306" spans="1:53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23"/>
      <c r="P306" s="7"/>
      <c r="Q306" s="7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</row>
    <row r="307" spans="1:53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23"/>
      <c r="P307" s="7"/>
      <c r="Q307" s="7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</row>
    <row r="308" spans="1:53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23"/>
      <c r="P308" s="7"/>
      <c r="Q308" s="7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</row>
    <row r="309" spans="1:53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23"/>
      <c r="P309" s="7"/>
      <c r="Q309" s="7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</row>
    <row r="310" spans="1:53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23"/>
      <c r="P310" s="7"/>
      <c r="Q310" s="7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</row>
    <row r="311" spans="1:53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23"/>
      <c r="P311" s="7"/>
      <c r="Q311" s="7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</row>
    <row r="312" spans="1:53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23"/>
      <c r="P312" s="7"/>
      <c r="Q312" s="7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</row>
    <row r="313" spans="1:53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23"/>
      <c r="P313" s="7"/>
      <c r="Q313" s="7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</row>
    <row r="314" spans="1:53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23"/>
      <c r="P314" s="7"/>
      <c r="Q314" s="7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</row>
    <row r="315" spans="1:53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23"/>
      <c r="P315" s="7"/>
      <c r="Q315" s="7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</row>
    <row r="316" spans="1:53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23"/>
      <c r="P316" s="7"/>
      <c r="Q316" s="7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</row>
    <row r="317" spans="1:53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23"/>
      <c r="P317" s="7"/>
      <c r="Q317" s="7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</row>
    <row r="318" spans="1:53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23"/>
      <c r="P318" s="7"/>
      <c r="Q318" s="7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</row>
    <row r="319" spans="1:53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23"/>
      <c r="P319" s="7"/>
      <c r="Q319" s="7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</row>
    <row r="320" spans="1:53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23"/>
      <c r="P320" s="7"/>
      <c r="Q320" s="7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</row>
    <row r="321" spans="1:53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23"/>
      <c r="P321" s="7"/>
      <c r="Q321" s="7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</row>
    <row r="322" spans="1:53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23"/>
      <c r="P322" s="7"/>
      <c r="Q322" s="7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</row>
    <row r="323" spans="1:53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23"/>
      <c r="P323" s="7"/>
      <c r="Q323" s="7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</row>
    <row r="324" spans="1:53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23"/>
      <c r="P324" s="7"/>
      <c r="Q324" s="7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</row>
    <row r="325" spans="1:53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23"/>
      <c r="P325" s="7"/>
      <c r="Q325" s="7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</row>
    <row r="326" spans="1:53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23"/>
      <c r="P326" s="7"/>
      <c r="Q326" s="7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</row>
    <row r="327" spans="1:53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23"/>
      <c r="P327" s="7"/>
      <c r="Q327" s="7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</row>
    <row r="328" spans="1:53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23"/>
      <c r="P328" s="7"/>
      <c r="Q328" s="7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</row>
    <row r="329" spans="1:53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23"/>
      <c r="P329" s="7"/>
      <c r="Q329" s="7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</row>
    <row r="330" spans="1:53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23"/>
      <c r="P330" s="7"/>
      <c r="Q330" s="7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</row>
    <row r="331" spans="1:53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23"/>
      <c r="P331" s="7"/>
      <c r="Q331" s="7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</row>
    <row r="332" spans="1:53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23"/>
      <c r="P332" s="7"/>
      <c r="Q332" s="7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</row>
    <row r="333" spans="1:53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23"/>
      <c r="P333" s="7"/>
      <c r="Q333" s="7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</row>
    <row r="334" spans="1:53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23"/>
      <c r="P334" s="7"/>
      <c r="Q334" s="7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</row>
    <row r="335" spans="1:53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23"/>
      <c r="P335" s="7"/>
      <c r="Q335" s="7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</row>
    <row r="336" spans="1:53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23"/>
      <c r="P336" s="7"/>
      <c r="Q336" s="7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</row>
    <row r="337" spans="1:53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23"/>
      <c r="P337" s="7"/>
      <c r="Q337" s="7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</row>
    <row r="338" spans="1:53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23"/>
      <c r="P338" s="7"/>
      <c r="Q338" s="7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</row>
    <row r="339" spans="1:53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23"/>
      <c r="P339" s="7"/>
      <c r="Q339" s="7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</row>
    <row r="340" spans="1:53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23"/>
      <c r="P340" s="7"/>
      <c r="Q340" s="7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</row>
    <row r="341" spans="1:53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23"/>
      <c r="P341" s="7"/>
      <c r="Q341" s="7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</row>
    <row r="342" spans="1:53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23"/>
      <c r="P342" s="7"/>
      <c r="Q342" s="7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</row>
    <row r="343" spans="1:53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23"/>
      <c r="P343" s="7"/>
      <c r="Q343" s="7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</row>
    <row r="344" spans="1:53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23"/>
      <c r="P344" s="7"/>
      <c r="Q344" s="7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</row>
    <row r="345" spans="1:53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23"/>
      <c r="P345" s="7"/>
      <c r="Q345" s="7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</row>
    <row r="346" spans="1:53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23"/>
      <c r="P346" s="7"/>
      <c r="Q346" s="7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</row>
    <row r="347" spans="1:53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23"/>
      <c r="P347" s="7"/>
      <c r="Q347" s="7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</row>
    <row r="348" spans="1:53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23"/>
      <c r="P348" s="7"/>
      <c r="Q348" s="7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</row>
    <row r="349" spans="1:53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23"/>
      <c r="P349" s="7"/>
      <c r="Q349" s="7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</row>
    <row r="350" spans="1:53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23"/>
      <c r="P350" s="7"/>
      <c r="Q350" s="7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</row>
    <row r="351" spans="1:53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23"/>
      <c r="P351" s="7"/>
      <c r="Q351" s="7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</row>
    <row r="352" spans="1:53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23"/>
      <c r="P352" s="7"/>
      <c r="Q352" s="7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</row>
    <row r="353" spans="1:53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23"/>
      <c r="P353" s="7"/>
      <c r="Q353" s="7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</row>
    <row r="354" spans="1:53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23"/>
      <c r="P354" s="7"/>
      <c r="Q354" s="7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</row>
    <row r="355" spans="1:53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23"/>
      <c r="P355" s="7"/>
      <c r="Q355" s="7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</row>
    <row r="356" spans="1:53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23"/>
      <c r="P356" s="7"/>
      <c r="Q356" s="7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</row>
    <row r="357" spans="1:53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23"/>
      <c r="P357" s="7"/>
      <c r="Q357" s="7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</row>
    <row r="358" spans="1:53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23"/>
      <c r="P358" s="7"/>
      <c r="Q358" s="7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</row>
    <row r="359" spans="1:53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23"/>
      <c r="P359" s="7"/>
      <c r="Q359" s="7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</row>
    <row r="360" spans="1:53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23"/>
      <c r="P360" s="7"/>
      <c r="Q360" s="7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</row>
    <row r="361" spans="1:53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23"/>
      <c r="P361" s="7"/>
      <c r="Q361" s="7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</row>
    <row r="362" spans="1:53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23"/>
      <c r="P362" s="7"/>
      <c r="Q362" s="7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</row>
    <row r="363" spans="1:53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23"/>
      <c r="P363" s="7"/>
      <c r="Q363" s="7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</row>
    <row r="364" spans="1:53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23"/>
      <c r="P364" s="7"/>
      <c r="Q364" s="7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</row>
    <row r="365" spans="1:53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23"/>
      <c r="P365" s="7"/>
      <c r="Q365" s="7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</row>
    <row r="366" spans="1:53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23"/>
      <c r="P366" s="7"/>
      <c r="Q366" s="7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</row>
    <row r="367" spans="1:53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23"/>
      <c r="P367" s="7"/>
      <c r="Q367" s="7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</row>
    <row r="368" spans="1:53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23"/>
      <c r="P368" s="7"/>
      <c r="Q368" s="7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</row>
    <row r="369" spans="1:53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23"/>
      <c r="P369" s="7"/>
      <c r="Q369" s="7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</row>
    <row r="370" spans="1:53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23"/>
      <c r="P370" s="7"/>
      <c r="Q370" s="7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</row>
    <row r="371" spans="1:53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23"/>
      <c r="P371" s="7"/>
      <c r="Q371" s="7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</row>
    <row r="372" spans="1:53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23"/>
      <c r="P372" s="7"/>
      <c r="Q372" s="7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</row>
    <row r="373" spans="1:53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23"/>
      <c r="P373" s="7"/>
      <c r="Q373" s="7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</row>
    <row r="374" spans="1:53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23"/>
      <c r="P374" s="7"/>
      <c r="Q374" s="7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</row>
    <row r="375" spans="1:53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23"/>
      <c r="P375" s="7"/>
      <c r="Q375" s="7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</row>
    <row r="376" spans="1:53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23"/>
      <c r="P376" s="7"/>
      <c r="Q376" s="7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</row>
    <row r="377" spans="1:53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23"/>
      <c r="P377" s="7"/>
      <c r="Q377" s="7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</row>
    <row r="378" spans="1:53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23"/>
      <c r="P378" s="7"/>
      <c r="Q378" s="7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</row>
    <row r="379" spans="1:53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23"/>
      <c r="P379" s="7"/>
      <c r="Q379" s="7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</row>
    <row r="380" spans="1:53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23"/>
      <c r="P380" s="7"/>
      <c r="Q380" s="7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</row>
    <row r="381" spans="1:53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23"/>
      <c r="P381" s="7"/>
      <c r="Q381" s="7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</row>
    <row r="382" spans="1:53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23"/>
      <c r="P382" s="7"/>
      <c r="Q382" s="7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</row>
    <row r="383" spans="1:53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23"/>
      <c r="P383" s="7"/>
      <c r="Q383" s="7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</row>
    <row r="384" spans="1:53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23"/>
      <c r="P384" s="7"/>
      <c r="Q384" s="7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</row>
    <row r="385" spans="1:53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23"/>
      <c r="P385" s="7"/>
      <c r="Q385" s="7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</row>
    <row r="386" spans="1:53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23"/>
      <c r="P386" s="7"/>
      <c r="Q386" s="7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</row>
    <row r="387" spans="1:53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23"/>
      <c r="P387" s="7"/>
      <c r="Q387" s="7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</row>
    <row r="388" spans="1:53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23"/>
      <c r="P388" s="7"/>
      <c r="Q388" s="7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</row>
    <row r="389" spans="1:53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23"/>
      <c r="P389" s="7"/>
      <c r="Q389" s="7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</row>
    <row r="390" spans="1:53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23"/>
      <c r="P390" s="7"/>
      <c r="Q390" s="7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</row>
    <row r="391" spans="1:53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23"/>
      <c r="P391" s="7"/>
      <c r="Q391" s="7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</row>
    <row r="392" spans="1:53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23"/>
      <c r="P392" s="7"/>
      <c r="Q392" s="7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</row>
    <row r="393" spans="1:53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23"/>
      <c r="P393" s="7"/>
      <c r="Q393" s="7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</row>
    <row r="394" spans="1:53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23"/>
      <c r="P394" s="7"/>
      <c r="Q394" s="7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</row>
    <row r="395" spans="1:53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23"/>
      <c r="P395" s="7"/>
      <c r="Q395" s="7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</row>
    <row r="396" spans="1:53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23"/>
      <c r="P396" s="7"/>
      <c r="Q396" s="7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</row>
    <row r="397" spans="1:53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23"/>
      <c r="P397" s="7"/>
      <c r="Q397" s="7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</row>
    <row r="398" spans="1:53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23"/>
      <c r="P398" s="7"/>
      <c r="Q398" s="7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</row>
    <row r="399" spans="1:53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23"/>
      <c r="P399" s="7"/>
      <c r="Q399" s="7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</row>
    <row r="400" spans="1:53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23"/>
      <c r="P400" s="7"/>
      <c r="Q400" s="7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</row>
    <row r="401" spans="1:53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23"/>
      <c r="P401" s="7"/>
      <c r="Q401" s="7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</row>
    <row r="402" spans="1:53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23"/>
      <c r="P402" s="7"/>
      <c r="Q402" s="7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</row>
    <row r="403" spans="1:53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23"/>
      <c r="P403" s="7"/>
      <c r="Q403" s="7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</row>
    <row r="404" spans="1:53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23"/>
      <c r="P404" s="7"/>
      <c r="Q404" s="7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</row>
    <row r="405" spans="1:53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23"/>
      <c r="P405" s="7"/>
      <c r="Q405" s="7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</row>
    <row r="406" spans="1:53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23"/>
      <c r="P406" s="7"/>
      <c r="Q406" s="7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</row>
    <row r="407" spans="1:53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23"/>
      <c r="P407" s="7"/>
      <c r="Q407" s="7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</row>
    <row r="408" spans="1:53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23"/>
      <c r="P408" s="7"/>
      <c r="Q408" s="7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</row>
    <row r="409" spans="1:53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23"/>
      <c r="P409" s="7"/>
      <c r="Q409" s="7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</row>
    <row r="410" spans="1:53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23"/>
      <c r="P410" s="7"/>
      <c r="Q410" s="7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</row>
    <row r="411" spans="1:53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23"/>
      <c r="P411" s="7"/>
      <c r="Q411" s="7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</row>
    <row r="412" spans="1:53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23"/>
      <c r="P412" s="7"/>
      <c r="Q412" s="7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</row>
    <row r="413" spans="1:53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23"/>
      <c r="P413" s="7"/>
      <c r="Q413" s="7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</row>
    <row r="414" spans="1:53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23"/>
      <c r="P414" s="7"/>
      <c r="Q414" s="7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</row>
    <row r="415" spans="1:53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23"/>
      <c r="P415" s="7"/>
      <c r="Q415" s="7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</row>
    <row r="416" spans="1:53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23"/>
      <c r="P416" s="7"/>
      <c r="Q416" s="7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</row>
    <row r="417" spans="1:53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23"/>
      <c r="P417" s="7"/>
      <c r="Q417" s="7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</row>
    <row r="418" spans="1:53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23"/>
      <c r="P418" s="7"/>
      <c r="Q418" s="7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</row>
    <row r="419" spans="1:53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23"/>
      <c r="P419" s="7"/>
      <c r="Q419" s="7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</row>
    <row r="420" spans="1:53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23"/>
      <c r="P420" s="7"/>
      <c r="Q420" s="7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</row>
    <row r="421" spans="1:53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23"/>
      <c r="P421" s="7"/>
      <c r="Q421" s="7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</row>
    <row r="422" spans="1:53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23"/>
      <c r="P422" s="7"/>
      <c r="Q422" s="7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</row>
    <row r="423" spans="1:53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23"/>
      <c r="P423" s="7"/>
      <c r="Q423" s="7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</row>
    <row r="424" spans="1:53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23"/>
      <c r="P424" s="7"/>
      <c r="Q424" s="7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</row>
    <row r="425" spans="1:53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23"/>
      <c r="P425" s="7"/>
      <c r="Q425" s="7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</row>
    <row r="426" spans="1:53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23"/>
      <c r="P426" s="7"/>
      <c r="Q426" s="7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</row>
    <row r="427" spans="1:53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23"/>
      <c r="P427" s="7"/>
      <c r="Q427" s="7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</row>
    <row r="428" spans="1:53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23"/>
      <c r="P428" s="7"/>
      <c r="Q428" s="7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</row>
    <row r="429" spans="1:53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23"/>
      <c r="P429" s="7"/>
      <c r="Q429" s="7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</row>
    <row r="430" spans="1:53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23"/>
      <c r="P430" s="7"/>
      <c r="Q430" s="7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</row>
    <row r="431" spans="1:53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23"/>
      <c r="P431" s="7"/>
      <c r="Q431" s="7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</row>
    <row r="432" spans="1:53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23"/>
      <c r="P432" s="7"/>
      <c r="Q432" s="7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</row>
    <row r="433" spans="1:53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23"/>
      <c r="P433" s="7"/>
      <c r="Q433" s="7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</row>
    <row r="434" spans="1:53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23"/>
      <c r="P434" s="7"/>
      <c r="Q434" s="7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</row>
    <row r="435" spans="1:53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23"/>
      <c r="P435" s="7"/>
      <c r="Q435" s="7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</row>
    <row r="436" spans="1:53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23"/>
      <c r="P436" s="7"/>
      <c r="Q436" s="7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</row>
    <row r="437" spans="1:53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23"/>
      <c r="P437" s="7"/>
      <c r="Q437" s="7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</row>
    <row r="438" spans="1:53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23"/>
      <c r="P438" s="7"/>
      <c r="Q438" s="7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</row>
    <row r="439" spans="1:53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23"/>
      <c r="P439" s="7"/>
      <c r="Q439" s="7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</row>
    <row r="440" spans="1:53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23"/>
      <c r="P440" s="7"/>
      <c r="Q440" s="7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</row>
    <row r="441" spans="1:53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23"/>
      <c r="P441" s="7"/>
      <c r="Q441" s="7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</row>
    <row r="442" spans="1:53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23"/>
      <c r="P442" s="7"/>
      <c r="Q442" s="7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</row>
    <row r="443" spans="1:53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23"/>
      <c r="P443" s="7"/>
      <c r="Q443" s="7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</row>
    <row r="444" spans="1:53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23"/>
      <c r="P444" s="7"/>
      <c r="Q444" s="7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</row>
    <row r="445" spans="1:53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23"/>
      <c r="P445" s="7"/>
      <c r="Q445" s="7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</row>
    <row r="446" spans="1:53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23"/>
      <c r="P446" s="7"/>
      <c r="Q446" s="7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</row>
    <row r="447" spans="1:53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23"/>
      <c r="P447" s="7"/>
      <c r="Q447" s="7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</row>
    <row r="448" spans="1:53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23"/>
      <c r="P448" s="7"/>
      <c r="Q448" s="7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</row>
    <row r="449" spans="1:53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23"/>
      <c r="P449" s="7"/>
      <c r="Q449" s="7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</row>
    <row r="450" spans="1:53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23"/>
      <c r="P450" s="7"/>
      <c r="Q450" s="7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</row>
    <row r="451" spans="1:53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23"/>
      <c r="P451" s="7"/>
      <c r="Q451" s="7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</row>
    <row r="452" spans="1:53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23"/>
      <c r="P452" s="7"/>
      <c r="Q452" s="7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</row>
    <row r="453" spans="1:53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23"/>
      <c r="P453" s="7"/>
      <c r="Q453" s="7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</row>
    <row r="454" spans="1:53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23"/>
      <c r="P454" s="7"/>
      <c r="Q454" s="7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</row>
    <row r="455" spans="1:53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23"/>
      <c r="P455" s="7"/>
      <c r="Q455" s="7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</row>
    <row r="456" spans="1:53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23"/>
      <c r="P456" s="7"/>
      <c r="Q456" s="7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</row>
    <row r="457" spans="1:53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23"/>
      <c r="P457" s="7"/>
      <c r="Q457" s="7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</row>
    <row r="458" spans="1:53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23"/>
      <c r="P458" s="7"/>
      <c r="Q458" s="7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</row>
    <row r="459" spans="1:53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23"/>
      <c r="P459" s="7"/>
      <c r="Q459" s="7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</row>
    <row r="460" spans="1:53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23"/>
      <c r="P460" s="7"/>
      <c r="Q460" s="7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</row>
    <row r="461" spans="1:53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23"/>
      <c r="P461" s="7"/>
      <c r="Q461" s="7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</row>
    <row r="462" spans="1:53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23"/>
      <c r="P462" s="7"/>
      <c r="Q462" s="7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</row>
    <row r="463" spans="1:53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23"/>
      <c r="P463" s="7"/>
      <c r="Q463" s="7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</row>
    <row r="464" spans="1:53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23"/>
      <c r="P464" s="7"/>
      <c r="Q464" s="7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</row>
    <row r="465" spans="1:53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23"/>
      <c r="P465" s="7"/>
      <c r="Q465" s="7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</row>
    <row r="466" spans="1:53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23"/>
      <c r="P466" s="7"/>
      <c r="Q466" s="7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</row>
    <row r="467" spans="1:53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23"/>
      <c r="P467" s="7"/>
      <c r="Q467" s="7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</row>
    <row r="468" spans="1:53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23"/>
      <c r="P468" s="7"/>
      <c r="Q468" s="7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</row>
    <row r="469" spans="1:53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23"/>
      <c r="P469" s="7"/>
      <c r="Q469" s="7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</row>
    <row r="470" spans="1:53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23"/>
      <c r="P470" s="7"/>
      <c r="Q470" s="7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</row>
    <row r="471" spans="1:53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23"/>
      <c r="P471" s="7"/>
      <c r="Q471" s="7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</row>
    <row r="472" spans="1:53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23"/>
      <c r="P472" s="7"/>
      <c r="Q472" s="7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</row>
    <row r="473" spans="1:53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23"/>
      <c r="P473" s="7"/>
      <c r="Q473" s="7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</row>
    <row r="474" spans="1:53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23"/>
      <c r="P474" s="7"/>
      <c r="Q474" s="7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</row>
    <row r="475" spans="1:53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23"/>
      <c r="P475" s="7"/>
      <c r="Q475" s="7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</row>
    <row r="476" spans="1:53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23"/>
      <c r="P476" s="7"/>
      <c r="Q476" s="7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</row>
    <row r="477" spans="1:53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23"/>
      <c r="P477" s="7"/>
      <c r="Q477" s="7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</row>
    <row r="478" spans="1:53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23"/>
      <c r="P478" s="7"/>
      <c r="Q478" s="7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</row>
    <row r="479" spans="1:53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23"/>
      <c r="P479" s="7"/>
      <c r="Q479" s="7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</row>
    <row r="480" spans="1:53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23"/>
      <c r="P480" s="7"/>
      <c r="Q480" s="7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</row>
    <row r="481" spans="1:53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23"/>
      <c r="P481" s="7"/>
      <c r="Q481" s="7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</row>
    <row r="482" spans="1:53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23"/>
      <c r="P482" s="7"/>
      <c r="Q482" s="7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</row>
    <row r="483" spans="1:53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23"/>
      <c r="P483" s="7"/>
      <c r="Q483" s="7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</row>
    <row r="484" spans="1:53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23"/>
      <c r="P484" s="7"/>
      <c r="Q484" s="7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</row>
    <row r="485" spans="1:53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23"/>
      <c r="P485" s="7"/>
      <c r="Q485" s="7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</row>
    <row r="486" spans="1:53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23"/>
      <c r="P486" s="7"/>
      <c r="Q486" s="7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</row>
    <row r="487" spans="1:53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23"/>
      <c r="P487" s="7"/>
      <c r="Q487" s="7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</row>
    <row r="488" spans="1:53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23"/>
      <c r="P488" s="7"/>
      <c r="Q488" s="7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</row>
    <row r="489" spans="1:53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23"/>
      <c r="P489" s="7"/>
      <c r="Q489" s="7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</row>
    <row r="490" spans="1:53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23"/>
      <c r="P490" s="7"/>
      <c r="Q490" s="7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</row>
    <row r="491" spans="1:53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23"/>
      <c r="P491" s="7"/>
      <c r="Q491" s="7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</row>
    <row r="492" spans="1:53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23"/>
      <c r="P492" s="7"/>
      <c r="Q492" s="7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</row>
    <row r="493" spans="1:53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23"/>
      <c r="P493" s="7"/>
      <c r="Q493" s="7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</row>
    <row r="494" spans="1:53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23"/>
      <c r="P494" s="7"/>
      <c r="Q494" s="7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</row>
    <row r="495" spans="1:53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23"/>
      <c r="P495" s="7"/>
      <c r="Q495" s="7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</row>
    <row r="496" spans="1:53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23"/>
      <c r="P496" s="7"/>
      <c r="Q496" s="7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</row>
    <row r="497" spans="1:53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23"/>
      <c r="P497" s="7"/>
      <c r="Q497" s="7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</row>
    <row r="498" spans="1:53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23"/>
      <c r="P498" s="7"/>
      <c r="Q498" s="7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</row>
    <row r="499" spans="1:53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23"/>
      <c r="P499" s="7"/>
      <c r="Q499" s="7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</row>
  </sheetData>
  <autoFilter ref="A3:AJ1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2025-08-15T12:19:25Z</dcterms:created>
  <dcterms:modified xsi:type="dcterms:W3CDTF">2025-08-29T10:12:20Z</dcterms:modified>
</cp:coreProperties>
</file>