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1B6DAEE3-4818-4B9A-B999-A4AF38ABD5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s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<sst xmlns="http://schemas.openxmlformats.org/spreadsheetml/2006/main" count="694" uniqueCount="686">
  <si>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</si>
  <si>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</si>
  <si>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</si>
  <si>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</si>
  <si>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</si>
  <si>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</si>
  <si>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</si>
  <si>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</si>
  <si>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</si>
  <si>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</si>
  <si>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</si>
  <si>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</si>
  <si>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</si>
  <si>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</si>
  <si>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</si>
  <si>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</si>
  <si>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</si>
  <si>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</si>
  <si>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</si>
  <si>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</si>
  <si>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</si>
  <si>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</si>
  <si>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</si>
  <si>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</si>
  <si>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</si>
  <si>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</si>
  <si>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</si>
  <si>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</si>
  <si>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</si>
  <si>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</si>
  <si>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</si>
  <si>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</si>
  <si>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</si>
  <si>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</si>
  <si>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</si>
  <si>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</si>
  <si>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</si>
  <si>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</si>
  <si>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</si>
  <si>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</si>
  <si>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</si>
  <si>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</si>
  <si>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</si>
  <si>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</si>
  <si>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</si>
  <si>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</si>
  <si>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</si>
  <si>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</si>
  <si>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</si>
  <si>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</si>
  <si>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</si>
  <si>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</si>
  <si>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</si>
  <si>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</si>
  <si>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</si>
  <si>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</si>
  <si>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</si>
  <si>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</si>
  <si>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</si>
  <si>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</si>
  <si>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</si>
  <si>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</si>
  <si>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</si>
  <si>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</si>
  <si>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</si>
  <si>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</si>
  <si>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</si>
  <si>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</si>
  <si>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</si>
  <si>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</si>
  <si>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</si>
  <si>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</si>
  <si>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</si>
  <si>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</si>
  <si>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</si>
  <si>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</si>
  <si>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</si>
  <si>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</si>
  <si>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</si>
  <si>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</si>
  <si>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</si>
  <si>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</si>
  <si>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</si>
  <si>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</si>
  <si>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</si>
  <si>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</si>
  <si>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</si>
  <si>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</si>
  <si>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</si>
  <si>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</si>
  <si>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</si>
  <si>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</si>
  <si>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</si>
  <si>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</si>
  <si>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</si>
  <si>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</si>
  <si>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</si>
  <si>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</si>
  <si>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</si>
  <si>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</si>
  <si>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</si>
  <si>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</si>
  <si>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</si>
  <si>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</si>
  <si>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</si>
  <si>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</si>
  <si>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</si>
  <si>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</si>
  <si>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</si>
  <si>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</si>
  <si>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</si>
  <si>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</si>
  <si>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</si>
  <si>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</si>
  <si>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</si>
  <si>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</si>
  <si>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</si>
  <si>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</si>
  <si>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</si>
  <si>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</si>
  <si>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</si>
  <si>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</si>
  <si>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</si>
  <si>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</si>
  <si>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</si>
  <si>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</si>
  <si>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</si>
  <si>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</si>
  <si>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</si>
  <si>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</si>
  <si>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</si>
  <si>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</si>
  <si>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</si>
  <si>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</si>
  <si>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</si>
  <si>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</si>
  <si>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</si>
  <si>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</si>
  <si>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</si>
  <si>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</si>
  <si>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</si>
  <si>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</si>
  <si>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</si>
  <si>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</si>
  <si>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</si>
  <si>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</si>
  <si>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</si>
  <si>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</si>
  <si>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</si>
  <si>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</si>
  <si>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</si>
  <si>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</si>
  <si>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</si>
  <si>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</si>
  <si>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</si>
  <si>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</si>
  <si>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</si>
  <si>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</si>
  <si>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</si>
  <si>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</si>
  <si>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</si>
  <si>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</si>
  <si>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</si>
  <si>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</si>
  <si>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</si>
  <si>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</si>
  <si>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</si>
  <si>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</si>
  <si>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</si>
  <si>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</si>
  <si>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</si>
  <si>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</si>
  <si>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</si>
  <si>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</si>
  <si>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</si>
  <si>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</si>
  <si>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</si>
  <si>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</si>
  <si>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</si>
  <si>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</si>
  <si>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</si>
  <si>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</si>
  <si>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</si>
  <si>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</si>
  <si>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</si>
  <si>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</si>
  <si>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</si>
  <si>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</si>
  <si>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</si>
  <si>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</si>
  <si>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</si>
  <si>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</si>
  <si>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</si>
  <si>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</si>
  <si>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</si>
  <si>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</si>
  <si>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</si>
  <si>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</si>
  <si>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</si>
  <si>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</si>
  <si>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</si>
  <si>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</si>
  <si>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</si>
  <si>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</si>
  <si>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</si>
  <si>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</si>
  <si>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</si>
  <si>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</si>
  <si>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</si>
  <si>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</si>
  <si>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</si>
  <si>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</si>
  <si>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</si>
  <si>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</si>
  <si>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</si>
  <si>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</si>
  <si>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</si>
  <si>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</si>
  <si>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</si>
  <si>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</si>
  <si>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</si>
  <si>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</si>
  <si>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</si>
  <si>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</si>
  <si>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</si>
  <si>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</si>
  <si>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</si>
  <si>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</si>
  <si>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</si>
  <si>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</si>
  <si>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</si>
  <si>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</si>
  <si>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</si>
  <si>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</si>
  <si>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</si>
  <si>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</si>
  <si>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</si>
  <si>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</si>
  <si>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</si>
  <si>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</si>
  <si>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</si>
  <si>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</si>
  <si>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</si>
  <si>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</si>
  <si>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</si>
  <si>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</si>
  <si>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</si>
  <si>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</si>
  <si>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</si>
  <si>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</si>
  <si>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</si>
  <si>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</si>
  <si>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</si>
  <si>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</si>
  <si>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</si>
  <si>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</si>
  <si>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</si>
  <si>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</si>
  <si>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</si>
  <si>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</si>
  <si>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</si>
  <si>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</si>
  <si>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</si>
  <si>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</si>
  <si>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</si>
  <si>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</si>
  <si>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</si>
  <si>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</si>
  <si>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</si>
  <si>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</si>
  <si>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</si>
  <si>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</si>
  <si>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</si>
  <si>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</si>
  <si>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</si>
  <si>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</si>
  <si>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</si>
  <si>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</si>
  <si>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</si>
  <si>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</si>
  <si>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</si>
  <si>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</si>
  <si>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</si>
  <si>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</si>
  <si>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</si>
  <si>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</si>
  <si>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</si>
  <si>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</si>
  <si>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</si>
  <si>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</si>
  <si>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</si>
  <si>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</si>
  <si>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</si>
  <si>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</si>
  <si>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</si>
  <si>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</si>
  <si>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</si>
  <si>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</si>
  <si>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</si>
  <si>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</si>
  <si>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</si>
  <si>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</si>
  <si>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</si>
  <si>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</si>
  <si>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</si>
  <si>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</si>
  <si>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</si>
  <si>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</si>
  <si>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</si>
  <si>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</si>
  <si>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</si>
  <si>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</si>
  <si>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</si>
  <si>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</si>
  <si>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</si>
  <si>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</si>
  <si>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</si>
  <si>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</si>
  <si>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</si>
  <si>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</si>
  <si>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</si>
  <si>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</si>
  <si>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</si>
  <si>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</si>
  <si>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</si>
  <si>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</si>
  <si>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</si>
  <si>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</si>
  <si>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</si>
  <si>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</si>
  <si>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</si>
  <si>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</si>
  <si>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</si>
  <si>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</si>
  <si>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</si>
  <si>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</si>
  <si>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</si>
  <si>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</si>
  <si>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</si>
  <si>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</si>
  <si>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</si>
  <si>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</si>
  <si>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</si>
  <si>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</si>
  <si>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</si>
  <si>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</si>
  <si>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</si>
  <si>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</si>
  <si>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</si>
  <si>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</si>
  <si>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</si>
  <si>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</si>
  <si>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</si>
  <si>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</si>
  <si>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</si>
  <si>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</si>
  <si>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</si>
  <si>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</si>
  <si>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</si>
  <si>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</si>
  <si>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</si>
  <si>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</si>
  <si>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</si>
  <si>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</si>
  <si>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</si>
  <si>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</si>
  <si>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</si>
  <si>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</si>
  <si>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</si>
  <si>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</si>
  <si>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</si>
  <si>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</si>
  <si>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</si>
  <si>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</si>
  <si>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</si>
  <si>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</si>
  <si>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</si>
  <si>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</si>
  <si>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</si>
  <si>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</si>
  <si>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</si>
  <si>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</si>
  <si>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</si>
  <si>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</si>
  <si>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</si>
  <si>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</si>
  <si>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</si>
  <si>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</si>
  <si>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</si>
  <si>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</si>
  <si>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</si>
  <si>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</si>
  <si>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</si>
  <si>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</si>
  <si>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</si>
  <si>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</si>
  <si>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</si>
  <si>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</si>
  <si>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</si>
  <si>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</si>
  <si>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</si>
  <si>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</si>
  <si>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</si>
  <si>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</si>
  <si>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</si>
  <si>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</si>
  <si>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</si>
  <si>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</si>
  <si>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</si>
  <si>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</si>
  <si>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</si>
  <si>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</si>
  <si>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</si>
  <si>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</si>
  <si>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</si>
  <si>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</si>
  <si>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</si>
  <si>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</si>
  <si>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</si>
  <si>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</si>
  <si>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</si>
  <si>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</si>
  <si>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</si>
  <si>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</si>
  <si>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</si>
  <si>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</si>
  <si>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</si>
  <si>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</si>
  <si>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</si>
  <si>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</si>
  <si>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</si>
  <si>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</si>
  <si>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</si>
  <si>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</si>
  <si>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</si>
  <si>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</si>
  <si>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</si>
  <si>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</si>
  <si>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</si>
  <si>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</si>
  <si>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</si>
  <si>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</si>
  <si>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</si>
  <si>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</si>
  <si>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</si>
  <si>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</si>
  <si>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</si>
  <si>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</si>
  <si>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</si>
  <si>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</si>
  <si>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</si>
  <si>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</si>
  <si>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</si>
  <si>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</si>
  <si>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</si>
  <si>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</si>
  <si>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</si>
  <si>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</si>
  <si>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</si>
  <si>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</si>
  <si>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</si>
  <si>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</si>
  <si>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</si>
  <si>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</si>
  <si>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</si>
  <si>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</si>
  <si>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</si>
  <si>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</si>
  <si>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</si>
  <si>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</si>
  <si>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</si>
  <si>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</si>
  <si>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</si>
  <si>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</si>
  <si>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</si>
  <si>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</si>
  <si>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</si>
  <si>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</si>
  <si>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</si>
  <si>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</si>
  <si>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</si>
  <si>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</si>
  <si>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</si>
  <si>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</si>
  <si>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</si>
  <si>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</si>
  <si>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</si>
  <si>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</si>
  <si>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</si>
  <si>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</si>
  <si>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</si>
  <si>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</si>
  <si>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</si>
  <si>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</si>
  <si>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</si>
  <si>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</si>
  <si>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</si>
  <si>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</si>
  <si>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</si>
  <si>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</si>
  <si>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</si>
  <si>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</si>
  <si>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</si>
  <si>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</si>
  <si>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</si>
  <si>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</si>
  <si>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</si>
  <si>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</si>
  <si>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</si>
  <si>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</si>
  <si>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</si>
  <si>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</si>
  <si>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</si>
  <si>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</si>
  <si>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</si>
  <si>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</si>
  <si>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</si>
  <si>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</si>
  <si>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</si>
  <si>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</si>
  <si>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</si>
  <si>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</si>
  <si>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</si>
  <si>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</si>
  <si>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</si>
  <si>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</si>
  <si>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</si>
  <si>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</si>
  <si>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</si>
  <si>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</si>
  <si>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</si>
  <si>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</si>
  <si>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</si>
  <si>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</si>
  <si>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</si>
  <si>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</si>
  <si>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</si>
  <si>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</si>
  <si>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</si>
  <si>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</si>
  <si>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</si>
  <si>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</si>
  <si>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</si>
  <si>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</si>
  <si>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</si>
  <si>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</si>
  <si>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</si>
  <si>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</si>
  <si>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</si>
  <si>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</si>
  <si>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</si>
  <si>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</si>
  <si>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</si>
  <si>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</si>
  <si>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</si>
  <si>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</si>
  <si>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</si>
  <si>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</si>
  <si>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</si>
  <si>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</si>
  <si>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</si>
  <si>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</si>
  <si>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</si>
  <si>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</si>
  <si>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</si>
  <si>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</si>
  <si>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</si>
  <si>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</si>
  <si>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</si>
  <si>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</si>
  <si>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</si>
  <si>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</si>
  <si>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</si>
  <si>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</si>
  <si>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</si>
  <si>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</si>
  <si>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</si>
  <si>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</si>
  <si>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</si>
  <si>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</si>
  <si>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</si>
  <si>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</si>
  <si>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</si>
  <si>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</si>
  <si>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</si>
  <si>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</si>
  <si>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</si>
  <si>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</si>
  <si>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</si>
  <si>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</si>
  <si>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</si>
  <si>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</si>
  <si>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</si>
  <si>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</si>
  <si>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</si>
  <si>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</si>
  <si>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</si>
  <si>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</si>
  <si>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</si>
  <si>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</si>
  <si>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</si>
  <si>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</si>
  <si>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</si>
  <si>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</si>
  <si>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</si>
  <si>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</si>
  <si>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</si>
  <si>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</si>
  <si>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</si>
  <si>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</si>
  <si>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</si>
  <si>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</si>
  <si>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</si>
  <si>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</si>
  <si>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</si>
  <si>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</si>
  <si>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</si>
  <si>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</si>
  <si>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</si>
  <si>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</si>
  <si>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</si>
  <si>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</si>
  <si>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</si>
  <si>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</si>
  <si>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</si>
  <si>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</si>
  <si>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</si>
  <si>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</si>
  <si>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</si>
  <si>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</si>
  <si>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</si>
  <si>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</si>
  <si>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</si>
  <si>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</si>
  <si>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</si>
  <si>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</si>
  <si>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</si>
  <si>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</si>
  <si>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</si>
  <si>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</si>
  <si>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</si>
  <si>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</si>
  <si>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</si>
  <si>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</si>
  <si>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</si>
  <si>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</si>
  <si>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</si>
  <si>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</si>
  <si>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</si>
  <si>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</si>
  <si>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</si>
  <si>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</si>
  <si>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</si>
  <si>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</si>
  <si>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</si>
  <si>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</si>
  <si>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</si>
  <si>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</si>
  <si>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</si>
  <si>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</si>
  <si>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</si>
  <si>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</si>
  <si>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</si>
  <si>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</si>
  <si>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</si>
  <si>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</si>
  <si>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</si>
  <si>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</si>
  <si>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</si>
  <si>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</si>
  <si>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</si>
  <si>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</si>
  <si>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</si>
  <si>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</si>
  <si>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</si>
  <si>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</si>
  <si>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</si>
  <si>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</si>
  <si>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</si>
  <si>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</si>
  <si>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</si>
  <si>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</si>
  <si>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</si>
  <si>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</si>
  <si>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</si>
  <si>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Патяки 08.09.25.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</si>
</sst>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2"/>
  <sheetViews>
    <sheetView tabSelected="1" zoomScale="80" zoomScaleNormal="80" workbookViewId="0">
      <selection activeCell="M109" sqref="M109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13269</v>
      </c>
      <c r="G3" s="27">
        <f>SUM(G4:G180)</f>
        <v>11454.000000000002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1000</v>
      </c>
      <c r="G12" s="22">
        <f t="shared" si="1"/>
        <v>1000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2000</v>
      </c>
      <c r="G13" s="22">
        <f t="shared" ref="G13:G23" si="2">F13*E13</f>
        <v>2000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2000</v>
      </c>
      <c r="G14" s="22">
        <f t="shared" si="2"/>
        <v>2000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>
        <v>15</v>
      </c>
      <c r="G23" s="22">
        <f t="shared" si="2"/>
        <v>15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>
        <v>50</v>
      </c>
      <c r="G32" s="22">
        <f t="shared" si="3"/>
        <v>50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300</v>
      </c>
      <c r="G84" s="22">
        <f t="shared" si="3"/>
        <v>300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2500</v>
      </c>
      <c r="G85" s="22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220</v>
      </c>
      <c r="G96" s="22">
        <f t="shared" si="6"/>
        <v>220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>
        <v>100</v>
      </c>
      <c r="G102" s="22">
        <f t="shared" si="6"/>
        <v>100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>
        <v>100</v>
      </c>
      <c r="G104" s="22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100</v>
      </c>
      <c r="G109" s="22">
        <f t="shared" si="6"/>
        <v>100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300</v>
      </c>
      <c r="G110" s="22">
        <f t="shared" si="6"/>
        <v>300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>
        <v>40</v>
      </c>
      <c r="G114" s="22">
        <f t="shared" si="6"/>
        <v>40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>
        <v>80</v>
      </c>
      <c r="G115" s="22">
        <f t="shared" si="6"/>
        <v>80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>
        <v>100</v>
      </c>
      <c r="G121" s="22">
        <f t="shared" si="6"/>
        <v>100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>
        <v>50</v>
      </c>
      <c r="G122" s="22">
        <f t="shared" si="6"/>
        <v>50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660</v>
      </c>
      <c r="G129" s="22">
        <f t="shared" si="6"/>
        <v>264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480</v>
      </c>
      <c r="G131" s="22">
        <f t="shared" si="6"/>
        <v>192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30</v>
      </c>
      <c r="G134" s="22">
        <f t="shared" si="6"/>
        <v>30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30</v>
      </c>
      <c r="G139" s="22">
        <f t="shared" si="6"/>
        <v>30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20</v>
      </c>
      <c r="G145" s="22">
        <f t="shared" si="6"/>
        <v>20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40</v>
      </c>
      <c r="G146" s="22">
        <f t="shared" si="6"/>
        <v>40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600</v>
      </c>
      <c r="G149" s="22">
        <f t="shared" si="6"/>
        <v>240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24</v>
      </c>
      <c r="G163" s="22">
        <f t="shared" si="9"/>
        <v>9.6000000000000014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>
        <v>48</v>
      </c>
      <c r="G164" s="22">
        <f t="shared" si="9"/>
        <v>19.200000000000003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360</v>
      </c>
      <c r="G171" s="22">
        <f t="shared" si="9"/>
        <v>144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840</v>
      </c>
      <c r="G173" s="22">
        <f t="shared" si="9"/>
        <v>336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>
        <v>12</v>
      </c>
      <c r="G176" s="22">
        <f t="shared" si="9"/>
        <v>4.1999999999999993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300</v>
      </c>
      <c r="G177" s="22">
        <f t="shared" si="9"/>
        <v>300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200</v>
      </c>
      <c r="G178" s="22">
        <f t="shared" si="9"/>
        <v>200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270</v>
      </c>
      <c r="G179" s="22">
        <f t="shared" si="9"/>
        <v>270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300</v>
      </c>
      <c r="G180" s="29">
        <f t="shared" si="9"/>
        <v>300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600</v>
      </c>
      <c r="G181" s="47">
        <f>SUM(G182:G265)</f>
        <v>480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>
        <v>120</v>
      </c>
      <c r="G235" s="22">
        <f t="shared" si="14"/>
        <v>72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>
        <v>180</v>
      </c>
      <c r="G236" s="22">
        <f t="shared" si="14"/>
        <v>108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170</v>
      </c>
      <c r="G237" s="22">
        <f t="shared" si="14"/>
        <v>170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thickBot="1" x14ac:dyDescent="0.3">
      <c r="C238" s="35" t="s">
        <v>184</v>
      </c>
      <c r="D238" s="105"/>
      <c r="E238" s="45">
        <v>1</v>
      </c>
      <c r="F238" s="49">
        <v>130</v>
      </c>
      <c r="G238" s="22">
        <f t="shared" si="14"/>
        <v>130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1" t="s">
        <v>569</v>
      </c>
      <c r="C239" s="35" t="s">
        <v>336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1" t="s">
        <v>570</v>
      </c>
      <c r="C240" s="35" t="s">
        <v>337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1460</v>
      </c>
      <c r="G356" s="47">
        <f>SUM(G357:G359)</f>
        <v>864.8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960</v>
      </c>
      <c r="G357" s="28">
        <f t="shared" si="21"/>
        <v>364.8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500</v>
      </c>
      <c r="G358" s="22">
        <f t="shared" si="21"/>
        <v>500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3">
      <c r="C392" s="115" t="s">
        <v>683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3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3">
      <c r="C396" s="85" t="s">
        <v>675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3">
      <c r="C397" s="86" t="s">
        <v>676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3">
      <c r="C398" s="86" t="s">
        <v>677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3">
      <c r="C399" s="86" t="s">
        <v>678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9">
        <v>0.25</v>
      </c>
      <c r="F400" s="95"/>
      <c r="G400" s="101">
        <f t="shared" si="24"/>
        <v>0</v>
      </c>
    </row>
    <row r="401" spans="3:31" ht="19.5" hidden="1" thickBot="1" x14ac:dyDescent="0.3">
      <c r="C401" s="96"/>
      <c r="D401" s="81"/>
      <c r="E401" s="91"/>
      <c r="F401" s="92">
        <f>F395+F360+F356+F350+F343+F321+F266+F181+F3</f>
        <v>15329</v>
      </c>
      <c r="G401" s="91">
        <f>G395+G360+G356+G350+G343+G321+G266+G181+G3</f>
        <v>12798.800000000001</v>
      </c>
      <c r="AA401" s="24"/>
      <c r="AB401" s="24"/>
      <c r="AC401" s="24"/>
      <c r="AD401" s="24"/>
      <c r="AE401" s="24"/>
    </row>
    <row r="402" spans="3:31" hidden="1" x14ac:dyDescent="0.25"/>
  </sheetData>
  <autoFilter ref="F1:F401" xr:uid="{32F228FB-3EBC-4018-8025-0AC4132927F5}">
    <filterColumn colId="0">
      <filters>
        <filter val="100"/>
        <filter val="1000"/>
        <filter val="12"/>
        <filter val="120"/>
        <filter val="130"/>
        <filter val="13269"/>
        <filter val="1460"/>
        <filter val="15"/>
        <filter val="15329"/>
        <filter val="170"/>
        <filter val="180"/>
        <filter val="20"/>
        <filter val="200"/>
        <filter val="2000"/>
        <filter val="220"/>
        <filter val="24"/>
        <filter val="2500"/>
        <filter val="270"/>
        <filter val="30"/>
        <filter val="300"/>
        <filter val="360"/>
        <filter val="40"/>
        <filter val="48"/>
        <filter val="480"/>
        <filter val="50"/>
        <filter val="500"/>
        <filter val="600"/>
        <filter val="660"/>
        <filter val="80"/>
        <filter val="840"/>
        <filter val="96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2025-09-08T11:39:20Z</dcterms:modified>
</cp:coreProperties>
</file>