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814D41-D94F-4CBD-9FA5-803EC19BFF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P492" i="2"/>
  <c r="Y490" i="2"/>
  <c r="X490" i="2"/>
  <c r="Y489" i="2"/>
  <c r="X489" i="2"/>
  <c r="BO488" i="2"/>
  <c r="BM488" i="2"/>
  <c r="Z488" i="2"/>
  <c r="Y488" i="2"/>
  <c r="BP488" i="2" s="1"/>
  <c r="P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BO482" i="2"/>
  <c r="BM482" i="2"/>
  <c r="Y482" i="2"/>
  <c r="BP482" i="2" s="1"/>
  <c r="P482" i="2"/>
  <c r="X480" i="2"/>
  <c r="X479" i="2"/>
  <c r="BO478" i="2"/>
  <c r="BM478" i="2"/>
  <c r="Y478" i="2"/>
  <c r="P478" i="2"/>
  <c r="BO477" i="2"/>
  <c r="BM477" i="2"/>
  <c r="Y477" i="2"/>
  <c r="BP477" i="2" s="1"/>
  <c r="BO476" i="2"/>
  <c r="BM476" i="2"/>
  <c r="Y476" i="2"/>
  <c r="BP476" i="2" s="1"/>
  <c r="P476" i="2"/>
  <c r="X474" i="2"/>
  <c r="X473" i="2"/>
  <c r="BO472" i="2"/>
  <c r="BM472" i="2"/>
  <c r="Y472" i="2"/>
  <c r="Z472" i="2" s="1"/>
  <c r="P472" i="2"/>
  <c r="BP471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X465" i="2"/>
  <c r="X464" i="2"/>
  <c r="BO463" i="2"/>
  <c r="BM463" i="2"/>
  <c r="Y463" i="2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X459" i="2"/>
  <c r="X458" i="2"/>
  <c r="BO457" i="2"/>
  <c r="BM457" i="2"/>
  <c r="Y457" i="2"/>
  <c r="Z457" i="2" s="1"/>
  <c r="P457" i="2"/>
  <c r="BO456" i="2"/>
  <c r="BM456" i="2"/>
  <c r="Y456" i="2"/>
  <c r="Z456" i="2" s="1"/>
  <c r="P456" i="2"/>
  <c r="BO455" i="2"/>
  <c r="BM455" i="2"/>
  <c r="Y455" i="2"/>
  <c r="BP455" i="2" s="1"/>
  <c r="P455" i="2"/>
  <c r="BP454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P452" i="2"/>
  <c r="X450" i="2"/>
  <c r="X449" i="2"/>
  <c r="BO448" i="2"/>
  <c r="BM448" i="2"/>
  <c r="Y448" i="2"/>
  <c r="Z448" i="2" s="1"/>
  <c r="P448" i="2"/>
  <c r="BO447" i="2"/>
  <c r="BM447" i="2"/>
  <c r="Y447" i="2"/>
  <c r="Z447" i="2" s="1"/>
  <c r="P447" i="2"/>
  <c r="BO446" i="2"/>
  <c r="BM446" i="2"/>
  <c r="Z446" i="2"/>
  <c r="Y446" i="2"/>
  <c r="P446" i="2"/>
  <c r="X444" i="2"/>
  <c r="X443" i="2"/>
  <c r="BO442" i="2"/>
  <c r="BM442" i="2"/>
  <c r="Y442" i="2"/>
  <c r="Z442" i="2" s="1"/>
  <c r="P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N439" i="2"/>
  <c r="BM439" i="2"/>
  <c r="Z439" i="2"/>
  <c r="Y439" i="2"/>
  <c r="BP439" i="2" s="1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BP433" i="2" s="1"/>
  <c r="BO432" i="2"/>
  <c r="BM432" i="2"/>
  <c r="Y432" i="2"/>
  <c r="BP432" i="2" s="1"/>
  <c r="P432" i="2"/>
  <c r="BO431" i="2"/>
  <c r="BM431" i="2"/>
  <c r="Y431" i="2"/>
  <c r="P431" i="2"/>
  <c r="BO430" i="2"/>
  <c r="BM430" i="2"/>
  <c r="Y430" i="2"/>
  <c r="BP430" i="2" s="1"/>
  <c r="P430" i="2"/>
  <c r="X426" i="2"/>
  <c r="X425" i="2"/>
  <c r="BO424" i="2"/>
  <c r="BM424" i="2"/>
  <c r="Y424" i="2"/>
  <c r="BP424" i="2" s="1"/>
  <c r="P424" i="2"/>
  <c r="X421" i="2"/>
  <c r="X420" i="2"/>
  <c r="BO419" i="2"/>
  <c r="BM419" i="2"/>
  <c r="Y419" i="2"/>
  <c r="P419" i="2"/>
  <c r="X416" i="2"/>
  <c r="X415" i="2"/>
  <c r="BO414" i="2"/>
  <c r="BM414" i="2"/>
  <c r="Z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Z411" i="2" s="1"/>
  <c r="P411" i="2"/>
  <c r="Y409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Z397" i="2"/>
  <c r="Y397" i="2"/>
  <c r="BN397" i="2" s="1"/>
  <c r="P397" i="2"/>
  <c r="BO396" i="2"/>
  <c r="BM396" i="2"/>
  <c r="Y396" i="2"/>
  <c r="BP396" i="2" s="1"/>
  <c r="P396" i="2"/>
  <c r="BP395" i="2"/>
  <c r="BO395" i="2"/>
  <c r="BN395" i="2"/>
  <c r="BM395" i="2"/>
  <c r="Z395" i="2"/>
  <c r="Y395" i="2"/>
  <c r="P395" i="2"/>
  <c r="BO394" i="2"/>
  <c r="BM394" i="2"/>
  <c r="Y394" i="2"/>
  <c r="P394" i="2"/>
  <c r="BO393" i="2"/>
  <c r="BM393" i="2"/>
  <c r="Y393" i="2"/>
  <c r="Z393" i="2" s="1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Z390" i="2" s="1"/>
  <c r="P390" i="2"/>
  <c r="BO389" i="2"/>
  <c r="BM389" i="2"/>
  <c r="Y389" i="2"/>
  <c r="BP389" i="2" s="1"/>
  <c r="P389" i="2"/>
  <c r="BO388" i="2"/>
  <c r="BM388" i="2"/>
  <c r="Y388" i="2"/>
  <c r="V511" i="2" s="1"/>
  <c r="P388" i="2"/>
  <c r="Y384" i="2"/>
  <c r="X384" i="2"/>
  <c r="X383" i="2"/>
  <c r="BO382" i="2"/>
  <c r="BM382" i="2"/>
  <c r="Y382" i="2"/>
  <c r="P382" i="2"/>
  <c r="X380" i="2"/>
  <c r="X379" i="2"/>
  <c r="BO378" i="2"/>
  <c r="BM378" i="2"/>
  <c r="Y378" i="2"/>
  <c r="Z378" i="2" s="1"/>
  <c r="P378" i="2"/>
  <c r="BO377" i="2"/>
  <c r="BM377" i="2"/>
  <c r="Y377" i="2"/>
  <c r="P377" i="2"/>
  <c r="X375" i="2"/>
  <c r="X374" i="2"/>
  <c r="BO373" i="2"/>
  <c r="BM373" i="2"/>
  <c r="Y373" i="2"/>
  <c r="P373" i="2"/>
  <c r="X371" i="2"/>
  <c r="X370" i="2"/>
  <c r="BP369" i="2"/>
  <c r="BO369" i="2"/>
  <c r="BM369" i="2"/>
  <c r="Y369" i="2"/>
  <c r="BN369" i="2" s="1"/>
  <c r="P369" i="2"/>
  <c r="BO368" i="2"/>
  <c r="BM368" i="2"/>
  <c r="Y368" i="2"/>
  <c r="P368" i="2"/>
  <c r="BO367" i="2"/>
  <c r="BM367" i="2"/>
  <c r="Y367" i="2"/>
  <c r="P367" i="2"/>
  <c r="Y364" i="2"/>
  <c r="X364" i="2"/>
  <c r="X363" i="2"/>
  <c r="BO362" i="2"/>
  <c r="BM362" i="2"/>
  <c r="Z362" i="2"/>
  <c r="Z363" i="2" s="1"/>
  <c r="Y362" i="2"/>
  <c r="BN362" i="2" s="1"/>
  <c r="X360" i="2"/>
  <c r="X359" i="2"/>
  <c r="BO358" i="2"/>
  <c r="BM358" i="2"/>
  <c r="Y358" i="2"/>
  <c r="P358" i="2"/>
  <c r="BP357" i="2"/>
  <c r="BO357" i="2"/>
  <c r="BM357" i="2"/>
  <c r="Y357" i="2"/>
  <c r="P357" i="2"/>
  <c r="X355" i="2"/>
  <c r="X354" i="2"/>
  <c r="BO353" i="2"/>
  <c r="BM353" i="2"/>
  <c r="Y353" i="2"/>
  <c r="P353" i="2"/>
  <c r="BO352" i="2"/>
  <c r="BM352" i="2"/>
  <c r="Y352" i="2"/>
  <c r="P352" i="2"/>
  <c r="X350" i="2"/>
  <c r="X349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Z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N343" i="2" s="1"/>
  <c r="P343" i="2"/>
  <c r="BO342" i="2"/>
  <c r="BN342" i="2"/>
  <c r="BM342" i="2"/>
  <c r="Z342" i="2"/>
  <c r="Y342" i="2"/>
  <c r="BP342" i="2" s="1"/>
  <c r="P342" i="2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P334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Z328" i="2" s="1"/>
  <c r="P328" i="2"/>
  <c r="BO327" i="2"/>
  <c r="BM327" i="2"/>
  <c r="Y327" i="2"/>
  <c r="BP327" i="2" s="1"/>
  <c r="P327" i="2"/>
  <c r="X325" i="2"/>
  <c r="X324" i="2"/>
  <c r="BO323" i="2"/>
  <c r="BM323" i="2"/>
  <c r="Y323" i="2"/>
  <c r="BP323" i="2" s="1"/>
  <c r="P323" i="2"/>
  <c r="BP322" i="2"/>
  <c r="BO322" i="2"/>
  <c r="BM322" i="2"/>
  <c r="Y322" i="2"/>
  <c r="P322" i="2"/>
  <c r="BO321" i="2"/>
  <c r="BM321" i="2"/>
  <c r="Y321" i="2"/>
  <c r="BP321" i="2" s="1"/>
  <c r="BO320" i="2"/>
  <c r="BM320" i="2"/>
  <c r="Y320" i="2"/>
  <c r="Y324" i="2" s="1"/>
  <c r="X318" i="2"/>
  <c r="X317" i="2"/>
  <c r="BO316" i="2"/>
  <c r="BM316" i="2"/>
  <c r="Y316" i="2"/>
  <c r="P316" i="2"/>
  <c r="BO315" i="2"/>
  <c r="BM315" i="2"/>
  <c r="Y315" i="2"/>
  <c r="P315" i="2"/>
  <c r="BO314" i="2"/>
  <c r="BM314" i="2"/>
  <c r="Y314" i="2"/>
  <c r="Y318" i="2" s="1"/>
  <c r="P314" i="2"/>
  <c r="X312" i="2"/>
  <c r="X311" i="2"/>
  <c r="BP310" i="2"/>
  <c r="BO310" i="2"/>
  <c r="BN310" i="2"/>
  <c r="BM310" i="2"/>
  <c r="Z310" i="2"/>
  <c r="Y310" i="2"/>
  <c r="P310" i="2"/>
  <c r="BO309" i="2"/>
  <c r="BM309" i="2"/>
  <c r="Y309" i="2"/>
  <c r="P309" i="2"/>
  <c r="BO308" i="2"/>
  <c r="BM308" i="2"/>
  <c r="Y308" i="2"/>
  <c r="P308" i="2"/>
  <c r="BP307" i="2"/>
  <c r="BO307" i="2"/>
  <c r="BM307" i="2"/>
  <c r="Y307" i="2"/>
  <c r="BN307" i="2" s="1"/>
  <c r="P307" i="2"/>
  <c r="BO306" i="2"/>
  <c r="BM306" i="2"/>
  <c r="Y306" i="2"/>
  <c r="BP306" i="2" s="1"/>
  <c r="P306" i="2"/>
  <c r="X304" i="2"/>
  <c r="X303" i="2"/>
  <c r="BO302" i="2"/>
  <c r="BM302" i="2"/>
  <c r="Z302" i="2"/>
  <c r="Y302" i="2"/>
  <c r="BN302" i="2" s="1"/>
  <c r="P302" i="2"/>
  <c r="BO301" i="2"/>
  <c r="BM301" i="2"/>
  <c r="Y301" i="2"/>
  <c r="P301" i="2"/>
  <c r="BP300" i="2"/>
  <c r="BO300" i="2"/>
  <c r="BN300" i="2"/>
  <c r="BM300" i="2"/>
  <c r="Z300" i="2"/>
  <c r="Y300" i="2"/>
  <c r="P300" i="2"/>
  <c r="BO299" i="2"/>
  <c r="BM299" i="2"/>
  <c r="Y299" i="2"/>
  <c r="P299" i="2"/>
  <c r="BO298" i="2"/>
  <c r="BM298" i="2"/>
  <c r="Y298" i="2"/>
  <c r="P298" i="2"/>
  <c r="BP297" i="2"/>
  <c r="BO297" i="2"/>
  <c r="BM297" i="2"/>
  <c r="Y297" i="2"/>
  <c r="BN297" i="2" s="1"/>
  <c r="P297" i="2"/>
  <c r="BO296" i="2"/>
  <c r="BM296" i="2"/>
  <c r="Y296" i="2"/>
  <c r="BP296" i="2" s="1"/>
  <c r="P296" i="2"/>
  <c r="X294" i="2"/>
  <c r="X293" i="2"/>
  <c r="BO292" i="2"/>
  <c r="BM292" i="2"/>
  <c r="Z292" i="2"/>
  <c r="Y292" i="2"/>
  <c r="BN292" i="2" s="1"/>
  <c r="P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Y289" i="2"/>
  <c r="P289" i="2"/>
  <c r="BO288" i="2"/>
  <c r="BM288" i="2"/>
  <c r="Y288" i="2"/>
  <c r="Z288" i="2" s="1"/>
  <c r="P288" i="2"/>
  <c r="X285" i="2"/>
  <c r="X284" i="2"/>
  <c r="BO283" i="2"/>
  <c r="BM283" i="2"/>
  <c r="Y283" i="2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P274" i="2"/>
  <c r="X271" i="2"/>
  <c r="X270" i="2"/>
  <c r="BO269" i="2"/>
  <c r="BM269" i="2"/>
  <c r="Y269" i="2"/>
  <c r="Z269" i="2" s="1"/>
  <c r="P269" i="2"/>
  <c r="BO268" i="2"/>
  <c r="BM268" i="2"/>
  <c r="Y268" i="2"/>
  <c r="BN268" i="2" s="1"/>
  <c r="P268" i="2"/>
  <c r="BO267" i="2"/>
  <c r="BM267" i="2"/>
  <c r="Z267" i="2"/>
  <c r="Y267" i="2"/>
  <c r="BP267" i="2" s="1"/>
  <c r="P267" i="2"/>
  <c r="X264" i="2"/>
  <c r="X263" i="2"/>
  <c r="BO262" i="2"/>
  <c r="BM262" i="2"/>
  <c r="Y262" i="2"/>
  <c r="BO261" i="2"/>
  <c r="BM261" i="2"/>
  <c r="Z261" i="2"/>
  <c r="Y261" i="2"/>
  <c r="P261" i="2"/>
  <c r="BO260" i="2"/>
  <c r="BM260" i="2"/>
  <c r="Y260" i="2"/>
  <c r="BP260" i="2" s="1"/>
  <c r="BP259" i="2"/>
  <c r="BO259" i="2"/>
  <c r="BM259" i="2"/>
  <c r="Y259" i="2"/>
  <c r="Z259" i="2" s="1"/>
  <c r="P259" i="2"/>
  <c r="X256" i="2"/>
  <c r="X255" i="2"/>
  <c r="BO254" i="2"/>
  <c r="BM254" i="2"/>
  <c r="Z254" i="2"/>
  <c r="Y254" i="2"/>
  <c r="BP254" i="2" s="1"/>
  <c r="P254" i="2"/>
  <c r="BO253" i="2"/>
  <c r="BM253" i="2"/>
  <c r="Y253" i="2"/>
  <c r="P253" i="2"/>
  <c r="BO252" i="2"/>
  <c r="BM252" i="2"/>
  <c r="Y252" i="2"/>
  <c r="P252" i="2"/>
  <c r="BP251" i="2"/>
  <c r="BO251" i="2"/>
  <c r="BM251" i="2"/>
  <c r="Y251" i="2"/>
  <c r="Z251" i="2" s="1"/>
  <c r="P251" i="2"/>
  <c r="BP250" i="2"/>
  <c r="BO250" i="2"/>
  <c r="BM250" i="2"/>
  <c r="Y250" i="2"/>
  <c r="BN250" i="2" s="1"/>
  <c r="P250" i="2"/>
  <c r="X247" i="2"/>
  <c r="X246" i="2"/>
  <c r="BO245" i="2"/>
  <c r="BM245" i="2"/>
  <c r="Y245" i="2"/>
  <c r="Z245" i="2" s="1"/>
  <c r="P245" i="2"/>
  <c r="BO244" i="2"/>
  <c r="BM244" i="2"/>
  <c r="Y244" i="2"/>
  <c r="P244" i="2"/>
  <c r="BO243" i="2"/>
  <c r="BM243" i="2"/>
  <c r="Z243" i="2"/>
  <c r="Y243" i="2"/>
  <c r="BP243" i="2" s="1"/>
  <c r="BO242" i="2"/>
  <c r="BM242" i="2"/>
  <c r="Y242" i="2"/>
  <c r="Y246" i="2" s="1"/>
  <c r="P242" i="2"/>
  <c r="X240" i="2"/>
  <c r="X239" i="2"/>
  <c r="BO238" i="2"/>
  <c r="BM238" i="2"/>
  <c r="Z238" i="2"/>
  <c r="Z239" i="2" s="1"/>
  <c r="Y238" i="2"/>
  <c r="Y236" i="2"/>
  <c r="X236" i="2"/>
  <c r="X235" i="2"/>
  <c r="BO234" i="2"/>
  <c r="BM234" i="2"/>
  <c r="Z234" i="2"/>
  <c r="Z235" i="2" s="1"/>
  <c r="Y234" i="2"/>
  <c r="BN234" i="2" s="1"/>
  <c r="P234" i="2"/>
  <c r="X232" i="2"/>
  <c r="X231" i="2"/>
  <c r="BO230" i="2"/>
  <c r="BM230" i="2"/>
  <c r="Y230" i="2"/>
  <c r="BP230" i="2" s="1"/>
  <c r="P230" i="2"/>
  <c r="BO229" i="2"/>
  <c r="BM229" i="2"/>
  <c r="Y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P226" i="2"/>
  <c r="BP225" i="2"/>
  <c r="BO225" i="2"/>
  <c r="BM225" i="2"/>
  <c r="Y225" i="2"/>
  <c r="BN225" i="2" s="1"/>
  <c r="BP224" i="2"/>
  <c r="BO224" i="2"/>
  <c r="BN224" i="2"/>
  <c r="BM224" i="2"/>
  <c r="Z224" i="2"/>
  <c r="Y224" i="2"/>
  <c r="P224" i="2"/>
  <c r="BO223" i="2"/>
  <c r="BM223" i="2"/>
  <c r="Y223" i="2"/>
  <c r="P223" i="2"/>
  <c r="BO222" i="2"/>
  <c r="BM222" i="2"/>
  <c r="Y222" i="2"/>
  <c r="BP222" i="2" s="1"/>
  <c r="P222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X214" i="2"/>
  <c r="X213" i="2"/>
  <c r="BO212" i="2"/>
  <c r="BM212" i="2"/>
  <c r="Z212" i="2"/>
  <c r="Y212" i="2"/>
  <c r="BP212" i="2" s="1"/>
  <c r="P212" i="2"/>
  <c r="BO211" i="2"/>
  <c r="BM211" i="2"/>
  <c r="Y211" i="2"/>
  <c r="P211" i="2"/>
  <c r="BO210" i="2"/>
  <c r="BM210" i="2"/>
  <c r="Y210" i="2"/>
  <c r="P210" i="2"/>
  <c r="BO209" i="2"/>
  <c r="BM209" i="2"/>
  <c r="Z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BP198" i="2"/>
  <c r="BO198" i="2"/>
  <c r="BM198" i="2"/>
  <c r="Y198" i="2"/>
  <c r="BN198" i="2" s="1"/>
  <c r="P198" i="2"/>
  <c r="BO197" i="2"/>
  <c r="BN197" i="2"/>
  <c r="BM197" i="2"/>
  <c r="Z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BN195" i="2" s="1"/>
  <c r="P195" i="2"/>
  <c r="BO194" i="2"/>
  <c r="BM194" i="2"/>
  <c r="Y194" i="2"/>
  <c r="P194" i="2"/>
  <c r="BP193" i="2"/>
  <c r="BO193" i="2"/>
  <c r="BN193" i="2"/>
  <c r="BM193" i="2"/>
  <c r="Z193" i="2"/>
  <c r="Y193" i="2"/>
  <c r="P193" i="2"/>
  <c r="X191" i="2"/>
  <c r="X190" i="2"/>
  <c r="BO189" i="2"/>
  <c r="BM189" i="2"/>
  <c r="Y189" i="2"/>
  <c r="P189" i="2"/>
  <c r="BP188" i="2"/>
  <c r="BO188" i="2"/>
  <c r="BM188" i="2"/>
  <c r="Y188" i="2"/>
  <c r="BN188" i="2" s="1"/>
  <c r="P188" i="2"/>
  <c r="X186" i="2"/>
  <c r="X185" i="2"/>
  <c r="BO184" i="2"/>
  <c r="BM184" i="2"/>
  <c r="Y184" i="2"/>
  <c r="P184" i="2"/>
  <c r="BO183" i="2"/>
  <c r="BM183" i="2"/>
  <c r="Z183" i="2"/>
  <c r="Y183" i="2"/>
  <c r="BN183" i="2" s="1"/>
  <c r="P183" i="2"/>
  <c r="X180" i="2"/>
  <c r="X179" i="2"/>
  <c r="BO178" i="2"/>
  <c r="BM178" i="2"/>
  <c r="Y178" i="2"/>
  <c r="P178" i="2"/>
  <c r="X176" i="2"/>
  <c r="X175" i="2"/>
  <c r="BO174" i="2"/>
  <c r="BM174" i="2"/>
  <c r="Z174" i="2"/>
  <c r="Y174" i="2"/>
  <c r="BP174" i="2" s="1"/>
  <c r="P174" i="2"/>
  <c r="BO173" i="2"/>
  <c r="BM173" i="2"/>
  <c r="Z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P167" i="2"/>
  <c r="BO166" i="2"/>
  <c r="BM166" i="2"/>
  <c r="Y166" i="2"/>
  <c r="BP166" i="2" s="1"/>
  <c r="P166" i="2"/>
  <c r="BP165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Z156" i="2"/>
  <c r="Z157" i="2" s="1"/>
  <c r="Y156" i="2"/>
  <c r="Y157" i="2" s="1"/>
  <c r="P156" i="2"/>
  <c r="X152" i="2"/>
  <c r="X151" i="2"/>
  <c r="BO150" i="2"/>
  <c r="BM150" i="2"/>
  <c r="Y150" i="2"/>
  <c r="Z150" i="2" s="1"/>
  <c r="P150" i="2"/>
  <c r="BO149" i="2"/>
  <c r="BM149" i="2"/>
  <c r="Y149" i="2"/>
  <c r="Z149" i="2" s="1"/>
  <c r="P149" i="2"/>
  <c r="BO148" i="2"/>
  <c r="BM148" i="2"/>
  <c r="Z148" i="2"/>
  <c r="Y148" i="2"/>
  <c r="BP148" i="2" s="1"/>
  <c r="P148" i="2"/>
  <c r="X146" i="2"/>
  <c r="Y145" i="2"/>
  <c r="X145" i="2"/>
  <c r="BP144" i="2"/>
  <c r="BO144" i="2"/>
  <c r="BN144" i="2"/>
  <c r="BM144" i="2"/>
  <c r="Z144" i="2"/>
  <c r="Z145" i="2" s="1"/>
  <c r="Y144" i="2"/>
  <c r="P144" i="2"/>
  <c r="X141" i="2"/>
  <c r="X140" i="2"/>
  <c r="BO139" i="2"/>
  <c r="BM139" i="2"/>
  <c r="Y139" i="2"/>
  <c r="BP139" i="2" s="1"/>
  <c r="P139" i="2"/>
  <c r="BO138" i="2"/>
  <c r="BM138" i="2"/>
  <c r="Y138" i="2"/>
  <c r="P138" i="2"/>
  <c r="X136" i="2"/>
  <c r="X135" i="2"/>
  <c r="BO134" i="2"/>
  <c r="BM134" i="2"/>
  <c r="Y134" i="2"/>
  <c r="BP134" i="2" s="1"/>
  <c r="P134" i="2"/>
  <c r="BO133" i="2"/>
  <c r="BM133" i="2"/>
  <c r="Y133" i="2"/>
  <c r="P133" i="2"/>
  <c r="X131" i="2"/>
  <c r="X130" i="2"/>
  <c r="BP129" i="2"/>
  <c r="BO129" i="2"/>
  <c r="BM129" i="2"/>
  <c r="Y129" i="2"/>
  <c r="P129" i="2"/>
  <c r="BO128" i="2"/>
  <c r="BM128" i="2"/>
  <c r="Y128" i="2"/>
  <c r="P128" i="2"/>
  <c r="X125" i="2"/>
  <c r="X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X120" i="2"/>
  <c r="X119" i="2"/>
  <c r="BO118" i="2"/>
  <c r="BM118" i="2"/>
  <c r="Y118" i="2"/>
  <c r="P118" i="2"/>
  <c r="BP117" i="2"/>
  <c r="BO117" i="2"/>
  <c r="BM117" i="2"/>
  <c r="Y117" i="2"/>
  <c r="BN117" i="2" s="1"/>
  <c r="P117" i="2"/>
  <c r="BO116" i="2"/>
  <c r="BN116" i="2"/>
  <c r="BM116" i="2"/>
  <c r="Z116" i="2"/>
  <c r="Y116" i="2"/>
  <c r="BP116" i="2" s="1"/>
  <c r="P116" i="2"/>
  <c r="BO115" i="2"/>
  <c r="BM115" i="2"/>
  <c r="Y115" i="2"/>
  <c r="P115" i="2"/>
  <c r="X113" i="2"/>
  <c r="X112" i="2"/>
  <c r="BO111" i="2"/>
  <c r="BM111" i="2"/>
  <c r="Y111" i="2"/>
  <c r="BP111" i="2" s="1"/>
  <c r="P111" i="2"/>
  <c r="BP110" i="2"/>
  <c r="BO110" i="2"/>
  <c r="BN110" i="2"/>
  <c r="BM110" i="2"/>
  <c r="Z110" i="2"/>
  <c r="Y110" i="2"/>
  <c r="P110" i="2"/>
  <c r="BO109" i="2"/>
  <c r="BM109" i="2"/>
  <c r="Y109" i="2"/>
  <c r="P109" i="2"/>
  <c r="X107" i="2"/>
  <c r="X106" i="2"/>
  <c r="BO105" i="2"/>
  <c r="BM105" i="2"/>
  <c r="Y105" i="2"/>
  <c r="P105" i="2"/>
  <c r="BO104" i="2"/>
  <c r="BM104" i="2"/>
  <c r="Z104" i="2"/>
  <c r="Y104" i="2"/>
  <c r="P104" i="2"/>
  <c r="BO103" i="2"/>
  <c r="BM103" i="2"/>
  <c r="Y103" i="2"/>
  <c r="BP103" i="2" s="1"/>
  <c r="P103" i="2"/>
  <c r="BO102" i="2"/>
  <c r="BM102" i="2"/>
  <c r="Z102" i="2"/>
  <c r="Y102" i="2"/>
  <c r="BN102" i="2" s="1"/>
  <c r="P102" i="2"/>
  <c r="X99" i="2"/>
  <c r="X98" i="2"/>
  <c r="BO97" i="2"/>
  <c r="BM97" i="2"/>
  <c r="Y97" i="2"/>
  <c r="BP97" i="2" s="1"/>
  <c r="P97" i="2"/>
  <c r="BP96" i="2"/>
  <c r="BO96" i="2"/>
  <c r="BM96" i="2"/>
  <c r="Y96" i="2"/>
  <c r="P96" i="2"/>
  <c r="BO95" i="2"/>
  <c r="BM95" i="2"/>
  <c r="Y95" i="2"/>
  <c r="Z95" i="2" s="1"/>
  <c r="P95" i="2"/>
  <c r="BP94" i="2"/>
  <c r="BO94" i="2"/>
  <c r="BN94" i="2"/>
  <c r="BM94" i="2"/>
  <c r="Z94" i="2"/>
  <c r="Y94" i="2"/>
  <c r="P94" i="2"/>
  <c r="BO93" i="2"/>
  <c r="BM93" i="2"/>
  <c r="Y93" i="2"/>
  <c r="X91" i="2"/>
  <c r="X90" i="2"/>
  <c r="BP89" i="2"/>
  <c r="BO89" i="2"/>
  <c r="BN89" i="2"/>
  <c r="BM89" i="2"/>
  <c r="Z89" i="2"/>
  <c r="Y89" i="2"/>
  <c r="P89" i="2"/>
  <c r="BO88" i="2"/>
  <c r="BM88" i="2"/>
  <c r="Y88" i="2"/>
  <c r="Z88" i="2" s="1"/>
  <c r="P88" i="2"/>
  <c r="BP87" i="2"/>
  <c r="BO87" i="2"/>
  <c r="BN87" i="2"/>
  <c r="BM87" i="2"/>
  <c r="Z87" i="2"/>
  <c r="Z90" i="2" s="1"/>
  <c r="Y87" i="2"/>
  <c r="P87" i="2"/>
  <c r="X84" i="2"/>
  <c r="X83" i="2"/>
  <c r="BO82" i="2"/>
  <c r="BM82" i="2"/>
  <c r="Y82" i="2"/>
  <c r="Z82" i="2" s="1"/>
  <c r="P82" i="2"/>
  <c r="BO81" i="2"/>
  <c r="BM81" i="2"/>
  <c r="Y81" i="2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BO73" i="2"/>
  <c r="BM73" i="2"/>
  <c r="Y73" i="2"/>
  <c r="P73" i="2"/>
  <c r="X71" i="2"/>
  <c r="X70" i="2"/>
  <c r="BO69" i="2"/>
  <c r="BM69" i="2"/>
  <c r="Y69" i="2"/>
  <c r="P69" i="2"/>
  <c r="BP68" i="2"/>
  <c r="BO68" i="2"/>
  <c r="BM68" i="2"/>
  <c r="Y68" i="2"/>
  <c r="BN68" i="2" s="1"/>
  <c r="P68" i="2"/>
  <c r="BO67" i="2"/>
  <c r="BM67" i="2"/>
  <c r="Y67" i="2"/>
  <c r="P67" i="2"/>
  <c r="X65" i="2"/>
  <c r="X64" i="2"/>
  <c r="BO63" i="2"/>
  <c r="BM63" i="2"/>
  <c r="Z63" i="2"/>
  <c r="Y63" i="2"/>
  <c r="BN63" i="2" s="1"/>
  <c r="P63" i="2"/>
  <c r="BO62" i="2"/>
  <c r="BM62" i="2"/>
  <c r="Y62" i="2"/>
  <c r="BP62" i="2" s="1"/>
  <c r="P62" i="2"/>
  <c r="BP61" i="2"/>
  <c r="BO61" i="2"/>
  <c r="BN61" i="2"/>
  <c r="BM61" i="2"/>
  <c r="Z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P55" i="2"/>
  <c r="BP54" i="2"/>
  <c r="BO54" i="2"/>
  <c r="BM54" i="2"/>
  <c r="Y54" i="2"/>
  <c r="BN54" i="2" s="1"/>
  <c r="P54" i="2"/>
  <c r="BO53" i="2"/>
  <c r="BM53" i="2"/>
  <c r="Z53" i="2"/>
  <c r="Y53" i="2"/>
  <c r="BN53" i="2" s="1"/>
  <c r="P53" i="2"/>
  <c r="BO52" i="2"/>
  <c r="BM52" i="2"/>
  <c r="Y52" i="2"/>
  <c r="BN52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Y45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P26" i="2"/>
  <c r="BO26" i="2"/>
  <c r="BN26" i="2"/>
  <c r="BM26" i="2"/>
  <c r="Z26" i="2"/>
  <c r="Y26" i="2"/>
  <c r="P26" i="2"/>
  <c r="X24" i="2"/>
  <c r="X23" i="2"/>
  <c r="BO22" i="2"/>
  <c r="BM22" i="2"/>
  <c r="Y22" i="2"/>
  <c r="BN22" i="2" s="1"/>
  <c r="P22" i="2"/>
  <c r="H10" i="2"/>
  <c r="A9" i="2"/>
  <c r="H9" i="2" s="1"/>
  <c r="D7" i="2"/>
  <c r="Q6" i="2"/>
  <c r="P2" i="2"/>
  <c r="BP28" i="2" l="1"/>
  <c r="BN29" i="2"/>
  <c r="BP29" i="2"/>
  <c r="X505" i="2"/>
  <c r="Y33" i="2"/>
  <c r="BP47" i="2"/>
  <c r="Y48" i="2"/>
  <c r="Z64" i="2"/>
  <c r="BN69" i="2"/>
  <c r="Z69" i="2"/>
  <c r="Y98" i="2"/>
  <c r="BP115" i="2"/>
  <c r="BN115" i="2"/>
  <c r="Z115" i="2"/>
  <c r="BN123" i="2"/>
  <c r="BP128" i="2"/>
  <c r="BN128" i="2"/>
  <c r="Z128" i="2"/>
  <c r="BP168" i="2"/>
  <c r="BN168" i="2"/>
  <c r="Z168" i="2"/>
  <c r="Y180" i="2"/>
  <c r="Y179" i="2"/>
  <c r="Z178" i="2"/>
  <c r="Z179" i="2" s="1"/>
  <c r="Y202" i="2"/>
  <c r="BP194" i="2"/>
  <c r="BN194" i="2"/>
  <c r="Z194" i="2"/>
  <c r="BP211" i="2"/>
  <c r="BN211" i="2"/>
  <c r="Z211" i="2"/>
  <c r="BP227" i="2"/>
  <c r="BN227" i="2"/>
  <c r="Z227" i="2"/>
  <c r="BN242" i="2"/>
  <c r="BP242" i="2"/>
  <c r="BN244" i="2"/>
  <c r="Z244" i="2"/>
  <c r="BP253" i="2"/>
  <c r="BN253" i="2"/>
  <c r="Z253" i="2"/>
  <c r="Y275" i="2"/>
  <c r="BP274" i="2"/>
  <c r="BN274" i="2"/>
  <c r="Z274" i="2"/>
  <c r="Z275" i="2" s="1"/>
  <c r="Y279" i="2"/>
  <c r="BP278" i="2"/>
  <c r="BN278" i="2"/>
  <c r="Z278" i="2"/>
  <c r="Z279" i="2" s="1"/>
  <c r="Y280" i="2"/>
  <c r="Z283" i="2"/>
  <c r="Z284" i="2" s="1"/>
  <c r="Y285" i="2"/>
  <c r="BN434" i="2"/>
  <c r="BP434" i="2"/>
  <c r="BN472" i="2"/>
  <c r="BP472" i="2"/>
  <c r="BN476" i="2"/>
  <c r="BP492" i="2"/>
  <c r="Y495" i="2"/>
  <c r="BN493" i="2"/>
  <c r="BP493" i="2"/>
  <c r="X502" i="2"/>
  <c r="X504" i="2" s="1"/>
  <c r="X503" i="2"/>
  <c r="Z28" i="2"/>
  <c r="Z31" i="2"/>
  <c r="BN31" i="2"/>
  <c r="Z47" i="2"/>
  <c r="Z48" i="2" s="1"/>
  <c r="Y49" i="2"/>
  <c r="BP53" i="2"/>
  <c r="Z56" i="2"/>
  <c r="BN56" i="2"/>
  <c r="Y65" i="2"/>
  <c r="Z62" i="2"/>
  <c r="BP63" i="2"/>
  <c r="BP69" i="2"/>
  <c r="BP73" i="2"/>
  <c r="BN73" i="2"/>
  <c r="Z73" i="2"/>
  <c r="Y90" i="2"/>
  <c r="Y91" i="2"/>
  <c r="BN95" i="2"/>
  <c r="BP95" i="2"/>
  <c r="BN96" i="2"/>
  <c r="Z96" i="2"/>
  <c r="BP105" i="2"/>
  <c r="BN105" i="2"/>
  <c r="Z105" i="2"/>
  <c r="BP118" i="2"/>
  <c r="BN118" i="2"/>
  <c r="Z118" i="2"/>
  <c r="Y136" i="2"/>
  <c r="BP133" i="2"/>
  <c r="BN133" i="2"/>
  <c r="Z133" i="2"/>
  <c r="BP160" i="2"/>
  <c r="BN160" i="2"/>
  <c r="Z160" i="2"/>
  <c r="Y190" i="2"/>
  <c r="Z189" i="2"/>
  <c r="BN204" i="2"/>
  <c r="BP206" i="2"/>
  <c r="Z206" i="2"/>
  <c r="BN208" i="2"/>
  <c r="BP208" i="2"/>
  <c r="BN216" i="2"/>
  <c r="BP229" i="2"/>
  <c r="Z229" i="2"/>
  <c r="BP244" i="2"/>
  <c r="BN245" i="2"/>
  <c r="BP245" i="2"/>
  <c r="BP291" i="2"/>
  <c r="Z291" i="2"/>
  <c r="BP298" i="2"/>
  <c r="Z298" i="2"/>
  <c r="Y304" i="2"/>
  <c r="BN315" i="2"/>
  <c r="Z315" i="2"/>
  <c r="BP315" i="2"/>
  <c r="BP345" i="2"/>
  <c r="BN345" i="2"/>
  <c r="Z345" i="2"/>
  <c r="BP358" i="2"/>
  <c r="BN358" i="2"/>
  <c r="Z358" i="2"/>
  <c r="Z359" i="2" s="1"/>
  <c r="BN368" i="2"/>
  <c r="BP368" i="2"/>
  <c r="BN390" i="2"/>
  <c r="BP390" i="2"/>
  <c r="BN392" i="2"/>
  <c r="BP392" i="2"/>
  <c r="BP102" i="2"/>
  <c r="Y130" i="2"/>
  <c r="BN149" i="2"/>
  <c r="BP149" i="2"/>
  <c r="BP156" i="2"/>
  <c r="BP173" i="2"/>
  <c r="BP183" i="2"/>
  <c r="BN207" i="2"/>
  <c r="BP234" i="2"/>
  <c r="Y235" i="2"/>
  <c r="BN261" i="2"/>
  <c r="BP261" i="2"/>
  <c r="BP262" i="2"/>
  <c r="Z262" i="2"/>
  <c r="BP301" i="2"/>
  <c r="Z301" i="2"/>
  <c r="BN306" i="2"/>
  <c r="BN308" i="2"/>
  <c r="BP308" i="2"/>
  <c r="BP316" i="2"/>
  <c r="Z316" i="2"/>
  <c r="BN322" i="2"/>
  <c r="Z322" i="2"/>
  <c r="BN336" i="2"/>
  <c r="BP352" i="2"/>
  <c r="BN352" i="2"/>
  <c r="Z352" i="2"/>
  <c r="Y355" i="2"/>
  <c r="BN357" i="2"/>
  <c r="Y359" i="2"/>
  <c r="Z357" i="2"/>
  <c r="Y374" i="2"/>
  <c r="BP373" i="2"/>
  <c r="BN373" i="2"/>
  <c r="Z373" i="2"/>
  <c r="Z374" i="2" s="1"/>
  <c r="Y375" i="2"/>
  <c r="Y380" i="2"/>
  <c r="Y379" i="2"/>
  <c r="Z377" i="2"/>
  <c r="Z379" i="2" s="1"/>
  <c r="BN396" i="2"/>
  <c r="BN402" i="2"/>
  <c r="BP402" i="2"/>
  <c r="X511" i="2"/>
  <c r="Y420" i="2"/>
  <c r="BP419" i="2"/>
  <c r="BN419" i="2"/>
  <c r="Z419" i="2"/>
  <c r="Z420" i="2" s="1"/>
  <c r="Y421" i="2"/>
  <c r="Y425" i="2"/>
  <c r="Y426" i="2"/>
  <c r="BN430" i="2"/>
  <c r="BP431" i="2"/>
  <c r="BN431" i="2"/>
  <c r="Z431" i="2"/>
  <c r="BN447" i="2"/>
  <c r="BP447" i="2"/>
  <c r="BP452" i="2"/>
  <c r="BN452" i="2"/>
  <c r="Z452" i="2"/>
  <c r="BN454" i="2"/>
  <c r="Z454" i="2"/>
  <c r="BP463" i="2"/>
  <c r="Z463" i="2"/>
  <c r="Y294" i="2"/>
  <c r="BP292" i="2"/>
  <c r="BP302" i="2"/>
  <c r="BN321" i="2"/>
  <c r="BN328" i="2"/>
  <c r="BP328" i="2"/>
  <c r="BP362" i="2"/>
  <c r="Y363" i="2"/>
  <c r="BN378" i="2"/>
  <c r="BP378" i="2"/>
  <c r="BN393" i="2"/>
  <c r="BP393" i="2"/>
  <c r="BP397" i="2"/>
  <c r="BN401" i="2"/>
  <c r="Y403" i="2"/>
  <c r="Y404" i="2"/>
  <c r="BN413" i="2"/>
  <c r="BP413" i="2"/>
  <c r="BN433" i="2"/>
  <c r="BN442" i="2"/>
  <c r="BP442" i="2"/>
  <c r="BN453" i="2"/>
  <c r="BN457" i="2"/>
  <c r="BP457" i="2"/>
  <c r="BN469" i="2"/>
  <c r="Y480" i="2"/>
  <c r="F10" i="2"/>
  <c r="J9" i="2"/>
  <c r="A10" i="2"/>
  <c r="Z320" i="2"/>
  <c r="Y83" i="2"/>
  <c r="Y141" i="2"/>
  <c r="Y140" i="2"/>
  <c r="BP223" i="2"/>
  <c r="BN223" i="2"/>
  <c r="BP226" i="2"/>
  <c r="BN226" i="2"/>
  <c r="Z226" i="2"/>
  <c r="O511" i="2"/>
  <c r="BP309" i="2"/>
  <c r="BN309" i="2"/>
  <c r="Z309" i="2"/>
  <c r="Y371" i="2"/>
  <c r="BP367" i="2"/>
  <c r="U511" i="2"/>
  <c r="Y370" i="2"/>
  <c r="Y443" i="2"/>
  <c r="Y484" i="2"/>
  <c r="AB511" i="2"/>
  <c r="Y500" i="2"/>
  <c r="Y499" i="2"/>
  <c r="BP498" i="2"/>
  <c r="Y71" i="2"/>
  <c r="BP67" i="2"/>
  <c r="Y70" i="2"/>
  <c r="Z67" i="2"/>
  <c r="Z70" i="2" s="1"/>
  <c r="Z81" i="2"/>
  <c r="Z83" i="2" s="1"/>
  <c r="Z138" i="2"/>
  <c r="Z140" i="2" s="1"/>
  <c r="BN196" i="2"/>
  <c r="BN199" i="2"/>
  <c r="Z223" i="2"/>
  <c r="BP252" i="2"/>
  <c r="BN252" i="2"/>
  <c r="Z252" i="2"/>
  <c r="Z268" i="2"/>
  <c r="BP283" i="2"/>
  <c r="Y284" i="2"/>
  <c r="BN283" i="2"/>
  <c r="Q511" i="2"/>
  <c r="Z306" i="2"/>
  <c r="BN320" i="2"/>
  <c r="BN323" i="2"/>
  <c r="BN348" i="2"/>
  <c r="BN353" i="2"/>
  <c r="Z367" i="2"/>
  <c r="Y416" i="2"/>
  <c r="Y415" i="2"/>
  <c r="Z440" i="2"/>
  <c r="BN448" i="2"/>
  <c r="Z498" i="2"/>
  <c r="Z499" i="2" s="1"/>
  <c r="Z199" i="2"/>
  <c r="Z323" i="2"/>
  <c r="Y36" i="2"/>
  <c r="BP35" i="2"/>
  <c r="BN35" i="2"/>
  <c r="Z35" i="2"/>
  <c r="Z36" i="2" s="1"/>
  <c r="BP93" i="2"/>
  <c r="Y99" i="2"/>
  <c r="BN93" i="2"/>
  <c r="Y264" i="2"/>
  <c r="M511" i="2"/>
  <c r="Z415" i="2"/>
  <c r="Z27" i="2"/>
  <c r="BN81" i="2"/>
  <c r="Z93" i="2"/>
  <c r="BN138" i="2"/>
  <c r="BP196" i="2"/>
  <c r="Y293" i="2"/>
  <c r="BP320" i="2"/>
  <c r="BP329" i="2"/>
  <c r="BN329" i="2"/>
  <c r="Z329" i="2"/>
  <c r="BP348" i="2"/>
  <c r="BP353" i="2"/>
  <c r="BN367" i="2"/>
  <c r="BP394" i="2"/>
  <c r="BN394" i="2"/>
  <c r="Z394" i="2"/>
  <c r="BN440" i="2"/>
  <c r="Y444" i="2"/>
  <c r="BP448" i="2"/>
  <c r="Y485" i="2"/>
  <c r="BN498" i="2"/>
  <c r="B511" i="2"/>
  <c r="Y24" i="2"/>
  <c r="Y23" i="2"/>
  <c r="Z43" i="2"/>
  <c r="Z57" i="2"/>
  <c r="BN62" i="2"/>
  <c r="Z76" i="2"/>
  <c r="BP88" i="2"/>
  <c r="BN88" i="2"/>
  <c r="Y119" i="2"/>
  <c r="Z163" i="2"/>
  <c r="Z166" i="2"/>
  <c r="BN174" i="2"/>
  <c r="Z217" i="2"/>
  <c r="Z230" i="2"/>
  <c r="BN262" i="2"/>
  <c r="BN298" i="2"/>
  <c r="BN301" i="2"/>
  <c r="T511" i="2"/>
  <c r="Z388" i="2"/>
  <c r="Z391" i="2"/>
  <c r="BN411" i="2"/>
  <c r="BN414" i="2"/>
  <c r="Z470" i="2"/>
  <c r="Z492" i="2"/>
  <c r="BP30" i="2"/>
  <c r="BN30" i="2"/>
  <c r="Z54" i="2"/>
  <c r="BN67" i="2"/>
  <c r="BP150" i="2"/>
  <c r="BN150" i="2"/>
  <c r="Y169" i="2"/>
  <c r="Z22" i="2"/>
  <c r="Z23" i="2" s="1"/>
  <c r="BN27" i="2"/>
  <c r="BP81" i="2"/>
  <c r="G511" i="2"/>
  <c r="BP138" i="2"/>
  <c r="BP200" i="2"/>
  <c r="BN200" i="2"/>
  <c r="Z200" i="2"/>
  <c r="BN243" i="2"/>
  <c r="BN259" i="2"/>
  <c r="BP268" i="2"/>
  <c r="Z321" i="2"/>
  <c r="Z336" i="2"/>
  <c r="Z343" i="2"/>
  <c r="Y349" i="2"/>
  <c r="Y354" i="2"/>
  <c r="BP446" i="2"/>
  <c r="Y450" i="2"/>
  <c r="Y449" i="2"/>
  <c r="BN446" i="2"/>
  <c r="Y479" i="2"/>
  <c r="BP478" i="2"/>
  <c r="BN478" i="2"/>
  <c r="Z478" i="2"/>
  <c r="BN43" i="2"/>
  <c r="BN57" i="2"/>
  <c r="BN76" i="2"/>
  <c r="BN163" i="2"/>
  <c r="BN166" i="2"/>
  <c r="Y170" i="2"/>
  <c r="BN217" i="2"/>
  <c r="BN230" i="2"/>
  <c r="Y240" i="2"/>
  <c r="Y239" i="2"/>
  <c r="BP238" i="2"/>
  <c r="BN388" i="2"/>
  <c r="BN391" i="2"/>
  <c r="BP411" i="2"/>
  <c r="Z449" i="2"/>
  <c r="BN470" i="2"/>
  <c r="Z487" i="2"/>
  <c r="Z489" i="2" s="1"/>
  <c r="BN492" i="2"/>
  <c r="Z111" i="2"/>
  <c r="Z139" i="2"/>
  <c r="Y151" i="2"/>
  <c r="Y176" i="2"/>
  <c r="J511" i="2"/>
  <c r="Y263" i="2"/>
  <c r="BP299" i="2"/>
  <c r="BN299" i="2"/>
  <c r="Z299" i="2"/>
  <c r="BN346" i="2"/>
  <c r="Y350" i="2"/>
  <c r="BP388" i="2"/>
  <c r="Y398" i="2"/>
  <c r="BP412" i="2"/>
  <c r="BN412" i="2"/>
  <c r="Z435" i="2"/>
  <c r="Z438" i="2"/>
  <c r="Y458" i="2"/>
  <c r="Z482" i="2"/>
  <c r="BN487" i="2"/>
  <c r="Z353" i="2"/>
  <c r="Z354" i="2" s="1"/>
  <c r="BP22" i="2"/>
  <c r="Z52" i="2"/>
  <c r="Z103" i="2"/>
  <c r="Z106" i="2" s="1"/>
  <c r="Y106" i="2"/>
  <c r="Z151" i="2"/>
  <c r="Y152" i="2"/>
  <c r="Z184" i="2"/>
  <c r="Z185" i="2" s="1"/>
  <c r="BN189" i="2"/>
  <c r="BN206" i="2"/>
  <c r="BN209" i="2"/>
  <c r="BN212" i="2"/>
  <c r="BN238" i="2"/>
  <c r="Z260" i="2"/>
  <c r="R511" i="2"/>
  <c r="Z296" i="2"/>
  <c r="Y330" i="2"/>
  <c r="Y331" i="2"/>
  <c r="BP343" i="2"/>
  <c r="Z412" i="2"/>
  <c r="Z432" i="2"/>
  <c r="Z455" i="2"/>
  <c r="BN463" i="2"/>
  <c r="BN82" i="2"/>
  <c r="BP82" i="2"/>
  <c r="BN111" i="2"/>
  <c r="BN139" i="2"/>
  <c r="Y231" i="2"/>
  <c r="BN435" i="2"/>
  <c r="BN438" i="2"/>
  <c r="BN482" i="2"/>
  <c r="Y37" i="2"/>
  <c r="Z97" i="2"/>
  <c r="X501" i="2"/>
  <c r="Z41" i="2"/>
  <c r="Z77" i="2"/>
  <c r="BN103" i="2"/>
  <c r="Z134" i="2"/>
  <c r="I511" i="2"/>
  <c r="Y158" i="2"/>
  <c r="Z161" i="2"/>
  <c r="Z164" i="2"/>
  <c r="BN184" i="2"/>
  <c r="BP189" i="2"/>
  <c r="Y232" i="2"/>
  <c r="K511" i="2"/>
  <c r="BN260" i="2"/>
  <c r="BN296" i="2"/>
  <c r="Y311" i="2"/>
  <c r="S511" i="2"/>
  <c r="Y337" i="2"/>
  <c r="BP344" i="2"/>
  <c r="BN344" i="2"/>
  <c r="Y399" i="2"/>
  <c r="Y408" i="2"/>
  <c r="BP407" i="2"/>
  <c r="BN407" i="2"/>
  <c r="W511" i="2"/>
  <c r="BN432" i="2"/>
  <c r="BN455" i="2"/>
  <c r="Y459" i="2"/>
  <c r="Z477" i="2"/>
  <c r="BP269" i="2"/>
  <c r="BN269" i="2"/>
  <c r="BP52" i="2"/>
  <c r="Y59" i="2"/>
  <c r="D511" i="2"/>
  <c r="Y58" i="2"/>
  <c r="Y79" i="2"/>
  <c r="Y78" i="2"/>
  <c r="BN97" i="2"/>
  <c r="Y107" i="2"/>
  <c r="BN178" i="2"/>
  <c r="Z222" i="2"/>
  <c r="Z225" i="2"/>
  <c r="Z228" i="2"/>
  <c r="L511" i="2"/>
  <c r="Y270" i="2"/>
  <c r="BN288" i="2"/>
  <c r="BN291" i="2"/>
  <c r="Z308" i="2"/>
  <c r="BN316" i="2"/>
  <c r="Z334" i="2"/>
  <c r="Z344" i="2"/>
  <c r="Z369" i="2"/>
  <c r="Z407" i="2"/>
  <c r="Z408" i="2" s="1"/>
  <c r="Y201" i="2"/>
  <c r="BP289" i="2"/>
  <c r="BN289" i="2"/>
  <c r="Z289" i="2"/>
  <c r="BN74" i="2"/>
  <c r="BN134" i="2"/>
  <c r="BN161" i="2"/>
  <c r="BN164" i="2"/>
  <c r="BP184" i="2"/>
  <c r="Y214" i="2"/>
  <c r="Y213" i="2"/>
  <c r="BP210" i="2"/>
  <c r="BN210" i="2"/>
  <c r="Z210" i="2"/>
  <c r="Z270" i="2"/>
  <c r="Y271" i="2"/>
  <c r="Y303" i="2"/>
  <c r="Y383" i="2"/>
  <c r="BP382" i="2"/>
  <c r="BN382" i="2"/>
  <c r="Z382" i="2"/>
  <c r="Z383" i="2" s="1"/>
  <c r="Z511" i="2"/>
  <c r="Y465" i="2"/>
  <c r="BP461" i="2"/>
  <c r="Y464" i="2"/>
  <c r="BN461" i="2"/>
  <c r="Z461" i="2"/>
  <c r="Z464" i="2" s="1"/>
  <c r="BN477" i="2"/>
  <c r="Y325" i="2"/>
  <c r="BP441" i="2"/>
  <c r="BN441" i="2"/>
  <c r="C511" i="2"/>
  <c r="Z167" i="2"/>
  <c r="BP167" i="2"/>
  <c r="BN167" i="2"/>
  <c r="BN41" i="2"/>
  <c r="Y84" i="2"/>
  <c r="Z129" i="2"/>
  <c r="Y113" i="2"/>
  <c r="BP109" i="2"/>
  <c r="Y112" i="2"/>
  <c r="BN109" i="2"/>
  <c r="Z109" i="2"/>
  <c r="Z112" i="2" s="1"/>
  <c r="Y125" i="2"/>
  <c r="Y124" i="2"/>
  <c r="BN156" i="2"/>
  <c r="BP178" i="2"/>
  <c r="Z204" i="2"/>
  <c r="Z207" i="2"/>
  <c r="Y219" i="2"/>
  <c r="Y218" i="2"/>
  <c r="BN222" i="2"/>
  <c r="BN228" i="2"/>
  <c r="Y247" i="2"/>
  <c r="BP288" i="2"/>
  <c r="Y312" i="2"/>
  <c r="BN334" i="2"/>
  <c r="Y338" i="2"/>
  <c r="Z401" i="2"/>
  <c r="Z430" i="2"/>
  <c r="BP436" i="2"/>
  <c r="BN436" i="2"/>
  <c r="Z436" i="2"/>
  <c r="AA511" i="2"/>
  <c r="Y474" i="2"/>
  <c r="Y473" i="2"/>
  <c r="Y494" i="2"/>
  <c r="BP55" i="2"/>
  <c r="BN55" i="2"/>
  <c r="Y44" i="2"/>
  <c r="Z55" i="2"/>
  <c r="Y64" i="2"/>
  <c r="BN77" i="2"/>
  <c r="Y32" i="2"/>
  <c r="BP41" i="2"/>
  <c r="BP74" i="2"/>
  <c r="E511" i="2"/>
  <c r="BP104" i="2"/>
  <c r="BN104" i="2"/>
  <c r="Y120" i="2"/>
  <c r="Z123" i="2"/>
  <c r="Z124" i="2" s="1"/>
  <c r="BN129" i="2"/>
  <c r="H511" i="2"/>
  <c r="Y146" i="2"/>
  <c r="Y185" i="2"/>
  <c r="Z216" i="2"/>
  <c r="Z218" i="2" s="1"/>
  <c r="Z242" i="2"/>
  <c r="Z246" i="2" s="1"/>
  <c r="BN251" i="2"/>
  <c r="BN254" i="2"/>
  <c r="Y276" i="2"/>
  <c r="P511" i="2"/>
  <c r="BP377" i="2"/>
  <c r="BN377" i="2"/>
  <c r="Z396" i="2"/>
  <c r="Z433" i="2"/>
  <c r="Z453" i="2"/>
  <c r="Z458" i="2" s="1"/>
  <c r="BP456" i="2"/>
  <c r="BN456" i="2"/>
  <c r="Z469" i="2"/>
  <c r="Z42" i="2"/>
  <c r="Z75" i="2"/>
  <c r="Z78" i="2" s="1"/>
  <c r="Z162" i="2"/>
  <c r="Z172" i="2"/>
  <c r="Z175" i="2" s="1"/>
  <c r="Y186" i="2"/>
  <c r="Z195" i="2"/>
  <c r="Z205" i="2"/>
  <c r="Z314" i="2"/>
  <c r="Z317" i="2" s="1"/>
  <c r="Z335" i="2"/>
  <c r="Z347" i="2"/>
  <c r="Y360" i="2"/>
  <c r="Z389" i="2"/>
  <c r="Z424" i="2"/>
  <c r="Z425" i="2" s="1"/>
  <c r="Z483" i="2"/>
  <c r="Y135" i="2"/>
  <c r="Y191" i="2"/>
  <c r="Y255" i="2"/>
  <c r="BN205" i="2"/>
  <c r="BN335" i="2"/>
  <c r="BN483" i="2"/>
  <c r="Z493" i="2"/>
  <c r="F511" i="2"/>
  <c r="Y511" i="2"/>
  <c r="BN42" i="2"/>
  <c r="Z68" i="2"/>
  <c r="Z117" i="2"/>
  <c r="Z119" i="2" s="1"/>
  <c r="Y131" i="2"/>
  <c r="Z165" i="2"/>
  <c r="Z188" i="2"/>
  <c r="Z190" i="2" s="1"/>
  <c r="Z198" i="2"/>
  <c r="Z208" i="2"/>
  <c r="BN229" i="2"/>
  <c r="Z250" i="2"/>
  <c r="Z297" i="2"/>
  <c r="Z307" i="2"/>
  <c r="Z327" i="2"/>
  <c r="Z330" i="2" s="1"/>
  <c r="Z368" i="2"/>
  <c r="Z392" i="2"/>
  <c r="Z402" i="2"/>
  <c r="Z434" i="2"/>
  <c r="Z471" i="2"/>
  <c r="BN488" i="2"/>
  <c r="BN347" i="2"/>
  <c r="BN389" i="2"/>
  <c r="BN424" i="2"/>
  <c r="F9" i="2"/>
  <c r="BP75" i="2"/>
  <c r="BN148" i="2"/>
  <c r="BP162" i="2"/>
  <c r="BP172" i="2"/>
  <c r="BP195" i="2"/>
  <c r="Y256" i="2"/>
  <c r="BN267" i="2"/>
  <c r="BP314" i="2"/>
  <c r="Z476" i="2"/>
  <c r="BN172" i="2"/>
  <c r="Y175" i="2"/>
  <c r="BN314" i="2"/>
  <c r="Y317" i="2"/>
  <c r="BN327" i="2"/>
  <c r="Z201" i="2" l="1"/>
  <c r="Z58" i="2"/>
  <c r="Z255" i="2"/>
  <c r="Z130" i="2"/>
  <c r="Z293" i="2"/>
  <c r="Z135" i="2"/>
  <c r="Z263" i="2"/>
  <c r="Z349" i="2"/>
  <c r="Y502" i="2"/>
  <c r="Z98" i="2"/>
  <c r="Z32" i="2"/>
  <c r="Z370" i="2"/>
  <c r="Z213" i="2"/>
  <c r="Z169" i="2"/>
  <c r="Z311" i="2"/>
  <c r="Z443" i="2"/>
  <c r="Z231" i="2"/>
  <c r="Y503" i="2"/>
  <c r="Y504" i="2" s="1"/>
  <c r="Z494" i="2"/>
  <c r="Z479" i="2"/>
  <c r="Z44" i="2"/>
  <c r="Z484" i="2"/>
  <c r="Z324" i="2"/>
  <c r="Z303" i="2"/>
  <c r="Z398" i="2"/>
  <c r="Z403" i="2"/>
  <c r="Y505" i="2"/>
  <c r="Z473" i="2"/>
  <c r="Y501" i="2"/>
  <c r="Z337" i="2"/>
  <c r="Z506" i="2" l="1"/>
</calcChain>
</file>

<file path=xl/sharedStrings.xml><?xml version="1.0" encoding="utf-8"?>
<sst xmlns="http://schemas.openxmlformats.org/spreadsheetml/2006/main" count="3702" uniqueCount="806">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</sst>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45908</v>
      </c>
      <c r="R5" s="565"/>
      <c r="T5" s="566" t="s">
        <v>3</v>
      </c>
      <c r="U5" s="567"/>
      <c r="V5" s="568" t="s">
        <v>770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780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Понедельник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4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/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0.41666666666666669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 x14ac:dyDescent="0.2">
      <c r="A19" s="626" t="s">
        <v>75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27" t="s">
        <v>75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 x14ac:dyDescent="0.25">
      <c r="A21" s="628" t="s">
        <v>76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8" t="s">
        <v>82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8" t="s">
        <v>104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27" t="s">
        <v>111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 x14ac:dyDescent="0.25">
      <c r="A40" s="628" t="s">
        <v>112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29">
        <v>4607091385687</v>
      </c>
      <c r="E42" s="62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29">
        <v>4680115882539</v>
      </c>
      <c r="E43" s="62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8" t="s">
        <v>82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7" t="s">
        <v>126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 x14ac:dyDescent="0.25">
      <c r="A51" s="628" t="s">
        <v>112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8" t="s">
        <v>144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8" t="s">
        <v>76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8" t="s">
        <v>82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8" t="s">
        <v>174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7" t="s">
        <v>181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 x14ac:dyDescent="0.25">
      <c r="A86" s="628" t="s">
        <v>112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8" t="s">
        <v>82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671" t="s">
        <v>191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4301052039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196</v>
      </c>
      <c r="B96" s="63" t="s">
        <v>199</v>
      </c>
      <c r="C96" s="36">
        <v>4301051718</v>
      </c>
      <c r="D96" s="629">
        <v>4607091385731</v>
      </c>
      <c r="E96" s="629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87</v>
      </c>
      <c r="L96" s="37" t="s">
        <v>45</v>
      </c>
      <c r="M96" s="38" t="s">
        <v>103</v>
      </c>
      <c r="N96" s="38"/>
      <c r="O96" s="37">
        <v>45</v>
      </c>
      <c r="P96" s="67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192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customHeight="1" x14ac:dyDescent="0.25">
      <c r="A97" s="63" t="s">
        <v>200</v>
      </c>
      <c r="B97" s="63" t="s">
        <v>201</v>
      </c>
      <c r="C97" s="36">
        <v>4301051438</v>
      </c>
      <c r="D97" s="629">
        <v>4680115880894</v>
      </c>
      <c r="E97" s="629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87</v>
      </c>
      <c r="L97" s="37" t="s">
        <v>45</v>
      </c>
      <c r="M97" s="38" t="s">
        <v>86</v>
      </c>
      <c r="N97" s="38"/>
      <c r="O97" s="37">
        <v>45</v>
      </c>
      <c r="P97" s="6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631"/>
      <c r="R97" s="631"/>
      <c r="S97" s="631"/>
      <c r="T97" s="63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39</v>
      </c>
      <c r="X98" s="43">
        <f>IFERROR(X93/H93,"0")+IFERROR(X94/H94,"0")+IFERROR(X95/H95,"0")+IFERROR(X96/H96,"0")+IFERROR(X97/H97,"0")</f>
        <v>0</v>
      </c>
      <c r="Y98" s="43">
        <f>IFERROR(Y93/H93,"0")+IFERROR(Y94/H94,"0")+IFERROR(Y95/H95,"0")+IFERROR(Y96/H96,"0")+IFERROR(Y97/H97,"0")</f>
        <v>0</v>
      </c>
      <c r="Z98" s="43">
        <f>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636"/>
      <c r="B99" s="636"/>
      <c r="C99" s="636"/>
      <c r="D99" s="636"/>
      <c r="E99" s="636"/>
      <c r="F99" s="636"/>
      <c r="G99" s="636"/>
      <c r="H99" s="636"/>
      <c r="I99" s="636"/>
      <c r="J99" s="636"/>
      <c r="K99" s="636"/>
      <c r="L99" s="636"/>
      <c r="M99" s="636"/>
      <c r="N99" s="636"/>
      <c r="O99" s="637"/>
      <c r="P99" s="633" t="s">
        <v>40</v>
      </c>
      <c r="Q99" s="634"/>
      <c r="R99" s="634"/>
      <c r="S99" s="634"/>
      <c r="T99" s="634"/>
      <c r="U99" s="634"/>
      <c r="V99" s="635"/>
      <c r="W99" s="42" t="s">
        <v>0</v>
      </c>
      <c r="X99" s="43">
        <f>IFERROR(SUM(X93:X97),"0")</f>
        <v>0</v>
      </c>
      <c r="Y99" s="43">
        <f>IFERROR(SUM(Y93:Y97),"0")</f>
        <v>0</v>
      </c>
      <c r="Z99" s="42"/>
      <c r="AA99" s="67"/>
      <c r="AB99" s="67"/>
      <c r="AC99" s="67"/>
    </row>
    <row r="100" spans="1:68" ht="16.5" customHeight="1" x14ac:dyDescent="0.25">
      <c r="A100" s="627" t="s">
        <v>203</v>
      </c>
      <c r="B100" s="627"/>
      <c r="C100" s="627"/>
      <c r="D100" s="627"/>
      <c r="E100" s="627"/>
      <c r="F100" s="627"/>
      <c r="G100" s="627"/>
      <c r="H100" s="627"/>
      <c r="I100" s="627"/>
      <c r="J100" s="627"/>
      <c r="K100" s="627"/>
      <c r="L100" s="627"/>
      <c r="M100" s="627"/>
      <c r="N100" s="627"/>
      <c r="O100" s="627"/>
      <c r="P100" s="627"/>
      <c r="Q100" s="627"/>
      <c r="R100" s="627"/>
      <c r="S100" s="627"/>
      <c r="T100" s="627"/>
      <c r="U100" s="627"/>
      <c r="V100" s="627"/>
      <c r="W100" s="627"/>
      <c r="X100" s="627"/>
      <c r="Y100" s="627"/>
      <c r="Z100" s="627"/>
      <c r="AA100" s="65"/>
      <c r="AB100" s="65"/>
      <c r="AC100" s="79"/>
    </row>
    <row r="101" spans="1:68" ht="14.25" customHeight="1" x14ac:dyDescent="0.25">
      <c r="A101" s="628" t="s">
        <v>112</v>
      </c>
      <c r="B101" s="628"/>
      <c r="C101" s="628"/>
      <c r="D101" s="628"/>
      <c r="E101" s="628"/>
      <c r="F101" s="628"/>
      <c r="G101" s="628"/>
      <c r="H101" s="628"/>
      <c r="I101" s="628"/>
      <c r="J101" s="628"/>
      <c r="K101" s="628"/>
      <c r="L101" s="628"/>
      <c r="M101" s="628"/>
      <c r="N101" s="628"/>
      <c r="O101" s="628"/>
      <c r="P101" s="628"/>
      <c r="Q101" s="628"/>
      <c r="R101" s="628"/>
      <c r="S101" s="628"/>
      <c r="T101" s="628"/>
      <c r="U101" s="628"/>
      <c r="V101" s="628"/>
      <c r="W101" s="628"/>
      <c r="X101" s="628"/>
      <c r="Y101" s="628"/>
      <c r="Z101" s="628"/>
      <c r="AA101" s="66"/>
      <c r="AB101" s="66"/>
      <c r="AC101" s="80"/>
    </row>
    <row r="102" spans="1:68" ht="27" customHeight="1" x14ac:dyDescent="0.25">
      <c r="A102" s="63" t="s">
        <v>204</v>
      </c>
      <c r="B102" s="63" t="s">
        <v>205</v>
      </c>
      <c r="C102" s="36">
        <v>4301011514</v>
      </c>
      <c r="D102" s="629">
        <v>4680115882133</v>
      </c>
      <c r="E102" s="629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117</v>
      </c>
      <c r="L102" s="37" t="s">
        <v>45</v>
      </c>
      <c r="M102" s="38" t="s">
        <v>116</v>
      </c>
      <c r="N102" s="38"/>
      <c r="O102" s="37">
        <v>50</v>
      </c>
      <c r="P102" s="6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4301011417</v>
      </c>
      <c r="D103" s="629">
        <v>4680115880269</v>
      </c>
      <c r="E103" s="629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6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4301011415</v>
      </c>
      <c r="D104" s="629">
        <v>4680115880429</v>
      </c>
      <c r="E104" s="629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6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211</v>
      </c>
      <c r="B105" s="63" t="s">
        <v>212</v>
      </c>
      <c r="C105" s="36">
        <v>4301011462</v>
      </c>
      <c r="D105" s="629">
        <v>4680115881457</v>
      </c>
      <c r="E105" s="629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120</v>
      </c>
      <c r="L105" s="37" t="s">
        <v>45</v>
      </c>
      <c r="M105" s="38" t="s">
        <v>86</v>
      </c>
      <c r="N105" s="38"/>
      <c r="O105" s="37">
        <v>50</v>
      </c>
      <c r="P105" s="6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631"/>
      <c r="R105" s="631"/>
      <c r="S105" s="631"/>
      <c r="T105" s="63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206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39</v>
      </c>
      <c r="X106" s="43">
        <f>IFERROR(X102/H102,"0")+IFERROR(X103/H103,"0")+IFERROR(X104/H104,"0")+IFERROR(X105/H105,"0")</f>
        <v>0</v>
      </c>
      <c r="Y106" s="43">
        <f>IFERROR(Y102/H102,"0")+IFERROR(Y103/H103,"0")+IFERROR(Y104/H104,"0")+IFERROR(Y105/H105,"0")</f>
        <v>0</v>
      </c>
      <c r="Z106" s="43">
        <f>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636"/>
      <c r="B107" s="636"/>
      <c r="C107" s="636"/>
      <c r="D107" s="636"/>
      <c r="E107" s="636"/>
      <c r="F107" s="636"/>
      <c r="G107" s="636"/>
      <c r="H107" s="636"/>
      <c r="I107" s="636"/>
      <c r="J107" s="636"/>
      <c r="K107" s="636"/>
      <c r="L107" s="636"/>
      <c r="M107" s="636"/>
      <c r="N107" s="636"/>
      <c r="O107" s="637"/>
      <c r="P107" s="633" t="s">
        <v>40</v>
      </c>
      <c r="Q107" s="634"/>
      <c r="R107" s="634"/>
      <c r="S107" s="634"/>
      <c r="T107" s="634"/>
      <c r="U107" s="634"/>
      <c r="V107" s="635"/>
      <c r="W107" s="42" t="s">
        <v>0</v>
      </c>
      <c r="X107" s="43">
        <f>IFERROR(SUM(X102:X105),"0")</f>
        <v>0</v>
      </c>
      <c r="Y107" s="43">
        <f>IFERROR(SUM(Y102:Y105),"0")</f>
        <v>0</v>
      </c>
      <c r="Z107" s="42"/>
      <c r="AA107" s="67"/>
      <c r="AB107" s="67"/>
      <c r="AC107" s="67"/>
    </row>
    <row r="108" spans="1:68" ht="14.25" customHeight="1" x14ac:dyDescent="0.25">
      <c r="A108" s="628" t="s">
        <v>144</v>
      </c>
      <c r="B108" s="628"/>
      <c r="C108" s="628"/>
      <c r="D108" s="628"/>
      <c r="E108" s="628"/>
      <c r="F108" s="628"/>
      <c r="G108" s="628"/>
      <c r="H108" s="628"/>
      <c r="I108" s="628"/>
      <c r="J108" s="628"/>
      <c r="K108" s="628"/>
      <c r="L108" s="628"/>
      <c r="M108" s="628"/>
      <c r="N108" s="628"/>
      <c r="O108" s="628"/>
      <c r="P108" s="628"/>
      <c r="Q108" s="628"/>
      <c r="R108" s="628"/>
      <c r="S108" s="628"/>
      <c r="T108" s="628"/>
      <c r="U108" s="628"/>
      <c r="V108" s="628"/>
      <c r="W108" s="628"/>
      <c r="X108" s="628"/>
      <c r="Y108" s="628"/>
      <c r="Z108" s="628"/>
      <c r="AA108" s="66"/>
      <c r="AB108" s="66"/>
      <c r="AC108" s="80"/>
    </row>
    <row r="109" spans="1:68" ht="16.5" customHeight="1" x14ac:dyDescent="0.25">
      <c r="A109" s="63" t="s">
        <v>213</v>
      </c>
      <c r="B109" s="63" t="s">
        <v>214</v>
      </c>
      <c r="C109" s="36">
        <v>4301020345</v>
      </c>
      <c r="D109" s="629">
        <v>4680115881488</v>
      </c>
      <c r="E109" s="629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117</v>
      </c>
      <c r="L109" s="37" t="s">
        <v>45</v>
      </c>
      <c r="M109" s="38" t="s">
        <v>116</v>
      </c>
      <c r="N109" s="38"/>
      <c r="O109" s="37">
        <v>55</v>
      </c>
      <c r="P109" s="6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4301020346</v>
      </c>
      <c r="D110" s="629">
        <v>4680115882775</v>
      </c>
      <c r="E110" s="629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81</v>
      </c>
      <c r="L110" s="37" t="s">
        <v>45</v>
      </c>
      <c r="M110" s="38" t="s">
        <v>116</v>
      </c>
      <c r="N110" s="38"/>
      <c r="O110" s="37">
        <v>55</v>
      </c>
      <c r="P110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215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218</v>
      </c>
      <c r="B111" s="63" t="s">
        <v>219</v>
      </c>
      <c r="C111" s="36">
        <v>4301020344</v>
      </c>
      <c r="D111" s="629">
        <v>4680115880658</v>
      </c>
      <c r="E111" s="629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87</v>
      </c>
      <c r="L111" s="37" t="s">
        <v>45</v>
      </c>
      <c r="M111" s="38" t="s">
        <v>116</v>
      </c>
      <c r="N111" s="38"/>
      <c r="O111" s="37">
        <v>55</v>
      </c>
      <c r="P111" s="6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631"/>
      <c r="R111" s="631"/>
      <c r="S111" s="631"/>
      <c r="T111" s="63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215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36"/>
      <c r="B113" s="636"/>
      <c r="C113" s="636"/>
      <c r="D113" s="636"/>
      <c r="E113" s="636"/>
      <c r="F113" s="636"/>
      <c r="G113" s="636"/>
      <c r="H113" s="636"/>
      <c r="I113" s="636"/>
      <c r="J113" s="636"/>
      <c r="K113" s="636"/>
      <c r="L113" s="636"/>
      <c r="M113" s="636"/>
      <c r="N113" s="636"/>
      <c r="O113" s="637"/>
      <c r="P113" s="633" t="s">
        <v>40</v>
      </c>
      <c r="Q113" s="634"/>
      <c r="R113" s="634"/>
      <c r="S113" s="634"/>
      <c r="T113" s="634"/>
      <c r="U113" s="634"/>
      <c r="V113" s="635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customHeight="1" x14ac:dyDescent="0.25">
      <c r="A114" s="628" t="s">
        <v>82</v>
      </c>
      <c r="B114" s="628"/>
      <c r="C114" s="628"/>
      <c r="D114" s="628"/>
      <c r="E114" s="628"/>
      <c r="F114" s="628"/>
      <c r="G114" s="628"/>
      <c r="H114" s="628"/>
      <c r="I114" s="628"/>
      <c r="J114" s="628"/>
      <c r="K114" s="628"/>
      <c r="L114" s="628"/>
      <c r="M114" s="628"/>
      <c r="N114" s="628"/>
      <c r="O114" s="628"/>
      <c r="P114" s="628"/>
      <c r="Q114" s="628"/>
      <c r="R114" s="628"/>
      <c r="S114" s="628"/>
      <c r="T114" s="628"/>
      <c r="U114" s="628"/>
      <c r="V114" s="628"/>
      <c r="W114" s="628"/>
      <c r="X114" s="628"/>
      <c r="Y114" s="628"/>
      <c r="Z114" s="628"/>
      <c r="AA114" s="66"/>
      <c r="AB114" s="66"/>
      <c r="AC114" s="80"/>
    </row>
    <row r="115" spans="1:68" ht="16.5" customHeight="1" x14ac:dyDescent="0.25">
      <c r="A115" s="63" t="s">
        <v>220</v>
      </c>
      <c r="B115" s="63" t="s">
        <v>221</v>
      </c>
      <c r="C115" s="36">
        <v>4301051724</v>
      </c>
      <c r="D115" s="629">
        <v>4607091385168</v>
      </c>
      <c r="E115" s="629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117</v>
      </c>
      <c r="L115" s="37" t="s">
        <v>45</v>
      </c>
      <c r="M115" s="38" t="s">
        <v>103</v>
      </c>
      <c r="N115" s="38"/>
      <c r="O115" s="37">
        <v>45</v>
      </c>
      <c r="P115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4301051730</v>
      </c>
      <c r="D116" s="629">
        <v>4607091383256</v>
      </c>
      <c r="E116" s="629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68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222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225</v>
      </c>
      <c r="B117" s="63" t="s">
        <v>226</v>
      </c>
      <c r="C117" s="36">
        <v>4301051721</v>
      </c>
      <c r="D117" s="629">
        <v>4607091385748</v>
      </c>
      <c r="E117" s="629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87</v>
      </c>
      <c r="L117" s="37" t="s">
        <v>45</v>
      </c>
      <c r="M117" s="38" t="s">
        <v>103</v>
      </c>
      <c r="N117" s="38"/>
      <c r="O117" s="37">
        <v>45</v>
      </c>
      <c r="P117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227</v>
      </c>
      <c r="B118" s="63" t="s">
        <v>228</v>
      </c>
      <c r="C118" s="36">
        <v>4301051740</v>
      </c>
      <c r="D118" s="629">
        <v>4680115884533</v>
      </c>
      <c r="E118" s="629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87</v>
      </c>
      <c r="L118" s="37" t="s">
        <v>45</v>
      </c>
      <c r="M118" s="38" t="s">
        <v>86</v>
      </c>
      <c r="N118" s="38"/>
      <c r="O118" s="37">
        <v>45</v>
      </c>
      <c r="P118" s="6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631"/>
      <c r="R118" s="631"/>
      <c r="S118" s="631"/>
      <c r="T118" s="63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229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39</v>
      </c>
      <c r="X119" s="43">
        <f>IFERROR(X115/H115,"0")+IFERROR(X116/H116,"0")+IFERROR(X117/H117,"0")+IFERROR(X118/H118,"0")</f>
        <v>0</v>
      </c>
      <c r="Y119" s="43">
        <f>IFERROR(Y115/H115,"0")+IFERROR(Y116/H116,"0")+IFERROR(Y117/H117,"0")+IFERROR(Y118/H118,"0")</f>
        <v>0</v>
      </c>
      <c r="Z119" s="43">
        <f>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636"/>
      <c r="B120" s="636"/>
      <c r="C120" s="636"/>
      <c r="D120" s="636"/>
      <c r="E120" s="636"/>
      <c r="F120" s="636"/>
      <c r="G120" s="636"/>
      <c r="H120" s="636"/>
      <c r="I120" s="636"/>
      <c r="J120" s="636"/>
      <c r="K120" s="636"/>
      <c r="L120" s="636"/>
      <c r="M120" s="636"/>
      <c r="N120" s="636"/>
      <c r="O120" s="637"/>
      <c r="P120" s="633" t="s">
        <v>40</v>
      </c>
      <c r="Q120" s="634"/>
      <c r="R120" s="634"/>
      <c r="S120" s="634"/>
      <c r="T120" s="634"/>
      <c r="U120" s="634"/>
      <c r="V120" s="635"/>
      <c r="W120" s="42" t="s">
        <v>0</v>
      </c>
      <c r="X120" s="43">
        <f>IFERROR(SUM(X115:X118),"0")</f>
        <v>0</v>
      </c>
      <c r="Y120" s="43">
        <f>IFERROR(SUM(Y115:Y118),"0")</f>
        <v>0</v>
      </c>
      <c r="Z120" s="42"/>
      <c r="AA120" s="67"/>
      <c r="AB120" s="67"/>
      <c r="AC120" s="67"/>
    </row>
    <row r="121" spans="1:68" ht="14.25" customHeight="1" x14ac:dyDescent="0.25">
      <c r="A121" s="628" t="s">
        <v>174</v>
      </c>
      <c r="B121" s="628"/>
      <c r="C121" s="628"/>
      <c r="D121" s="628"/>
      <c r="E121" s="628"/>
      <c r="F121" s="628"/>
      <c r="G121" s="628"/>
      <c r="H121" s="628"/>
      <c r="I121" s="628"/>
      <c r="J121" s="628"/>
      <c r="K121" s="628"/>
      <c r="L121" s="628"/>
      <c r="M121" s="628"/>
      <c r="N121" s="628"/>
      <c r="O121" s="628"/>
      <c r="P121" s="628"/>
      <c r="Q121" s="628"/>
      <c r="R121" s="628"/>
      <c r="S121" s="628"/>
      <c r="T121" s="628"/>
      <c r="U121" s="628"/>
      <c r="V121" s="628"/>
      <c r="W121" s="628"/>
      <c r="X121" s="628"/>
      <c r="Y121" s="628"/>
      <c r="Z121" s="628"/>
      <c r="AA121" s="66"/>
      <c r="AB121" s="66"/>
      <c r="AC121" s="80"/>
    </row>
    <row r="122" spans="1:68" ht="27" customHeight="1" x14ac:dyDescent="0.25">
      <c r="A122" s="63" t="s">
        <v>230</v>
      </c>
      <c r="B122" s="63" t="s">
        <v>231</v>
      </c>
      <c r="C122" s="36">
        <v>4301060357</v>
      </c>
      <c r="D122" s="629">
        <v>4680115882652</v>
      </c>
      <c r="E122" s="629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232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233</v>
      </c>
      <c r="B123" s="63" t="s">
        <v>234</v>
      </c>
      <c r="C123" s="36">
        <v>4301060317</v>
      </c>
      <c r="D123" s="629">
        <v>4680115880238</v>
      </c>
      <c r="E123" s="629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87</v>
      </c>
      <c r="L123" s="37" t="s">
        <v>45</v>
      </c>
      <c r="M123" s="38" t="s">
        <v>86</v>
      </c>
      <c r="N123" s="38"/>
      <c r="O123" s="37">
        <v>40</v>
      </c>
      <c r="P123" s="68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631"/>
      <c r="R123" s="631"/>
      <c r="S123" s="631"/>
      <c r="T123" s="63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235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636"/>
      <c r="B125" s="636"/>
      <c r="C125" s="636"/>
      <c r="D125" s="636"/>
      <c r="E125" s="636"/>
      <c r="F125" s="636"/>
      <c r="G125" s="636"/>
      <c r="H125" s="636"/>
      <c r="I125" s="636"/>
      <c r="J125" s="636"/>
      <c r="K125" s="636"/>
      <c r="L125" s="636"/>
      <c r="M125" s="636"/>
      <c r="N125" s="636"/>
      <c r="O125" s="637"/>
      <c r="P125" s="633" t="s">
        <v>40</v>
      </c>
      <c r="Q125" s="634"/>
      <c r="R125" s="634"/>
      <c r="S125" s="634"/>
      <c r="T125" s="634"/>
      <c r="U125" s="634"/>
      <c r="V125" s="635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customHeight="1" x14ac:dyDescent="0.25">
      <c r="A126" s="627" t="s">
        <v>236</v>
      </c>
      <c r="B126" s="627"/>
      <c r="C126" s="627"/>
      <c r="D126" s="627"/>
      <c r="E126" s="627"/>
      <c r="F126" s="627"/>
      <c r="G126" s="627"/>
      <c r="H126" s="627"/>
      <c r="I126" s="627"/>
      <c r="J126" s="627"/>
      <c r="K126" s="627"/>
      <c r="L126" s="627"/>
      <c r="M126" s="627"/>
      <c r="N126" s="627"/>
      <c r="O126" s="627"/>
      <c r="P126" s="627"/>
      <c r="Q126" s="627"/>
      <c r="R126" s="627"/>
      <c r="S126" s="627"/>
      <c r="T126" s="627"/>
      <c r="U126" s="627"/>
      <c r="V126" s="627"/>
      <c r="W126" s="627"/>
      <c r="X126" s="627"/>
      <c r="Y126" s="627"/>
      <c r="Z126" s="627"/>
      <c r="AA126" s="65"/>
      <c r="AB126" s="65"/>
      <c r="AC126" s="79"/>
    </row>
    <row r="127" spans="1:68" ht="14.25" customHeight="1" x14ac:dyDescent="0.25">
      <c r="A127" s="628" t="s">
        <v>112</v>
      </c>
      <c r="B127" s="628"/>
      <c r="C127" s="628"/>
      <c r="D127" s="628"/>
      <c r="E127" s="628"/>
      <c r="F127" s="628"/>
      <c r="G127" s="628"/>
      <c r="H127" s="628"/>
      <c r="I127" s="628"/>
      <c r="J127" s="628"/>
      <c r="K127" s="628"/>
      <c r="L127" s="628"/>
      <c r="M127" s="628"/>
      <c r="N127" s="628"/>
      <c r="O127" s="628"/>
      <c r="P127" s="628"/>
      <c r="Q127" s="628"/>
      <c r="R127" s="628"/>
      <c r="S127" s="628"/>
      <c r="T127" s="628"/>
      <c r="U127" s="628"/>
      <c r="V127" s="628"/>
      <c r="W127" s="628"/>
      <c r="X127" s="628"/>
      <c r="Y127" s="628"/>
      <c r="Z127" s="628"/>
      <c r="AA127" s="66"/>
      <c r="AB127" s="66"/>
      <c r="AC127" s="80"/>
    </row>
    <row r="128" spans="1:68" ht="27" customHeight="1" x14ac:dyDescent="0.25">
      <c r="A128" s="63" t="s">
        <v>237</v>
      </c>
      <c r="B128" s="63" t="s">
        <v>238</v>
      </c>
      <c r="C128" s="36">
        <v>4301011562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6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239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237</v>
      </c>
      <c r="B129" s="63" t="s">
        <v>240</v>
      </c>
      <c r="C129" s="36">
        <v>4301011564</v>
      </c>
      <c r="D129" s="629">
        <v>4680115882577</v>
      </c>
      <c r="E129" s="629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87</v>
      </c>
      <c r="L129" s="37" t="s">
        <v>45</v>
      </c>
      <c r="M129" s="38" t="s">
        <v>109</v>
      </c>
      <c r="N129" s="38"/>
      <c r="O129" s="37">
        <v>90</v>
      </c>
      <c r="P129" s="69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631"/>
      <c r="R129" s="631"/>
      <c r="S129" s="631"/>
      <c r="T129" s="63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239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636"/>
      <c r="B131" s="636"/>
      <c r="C131" s="636"/>
      <c r="D131" s="636"/>
      <c r="E131" s="636"/>
      <c r="F131" s="636"/>
      <c r="G131" s="636"/>
      <c r="H131" s="636"/>
      <c r="I131" s="636"/>
      <c r="J131" s="636"/>
      <c r="K131" s="636"/>
      <c r="L131" s="636"/>
      <c r="M131" s="636"/>
      <c r="N131" s="636"/>
      <c r="O131" s="637"/>
      <c r="P131" s="633" t="s">
        <v>40</v>
      </c>
      <c r="Q131" s="634"/>
      <c r="R131" s="634"/>
      <c r="S131" s="634"/>
      <c r="T131" s="634"/>
      <c r="U131" s="634"/>
      <c r="V131" s="635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14.25" customHeight="1" x14ac:dyDescent="0.25">
      <c r="A132" s="628" t="s">
        <v>76</v>
      </c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8"/>
      <c r="P132" s="628"/>
      <c r="Q132" s="628"/>
      <c r="R132" s="628"/>
      <c r="S132" s="628"/>
      <c r="T132" s="628"/>
      <c r="U132" s="628"/>
      <c r="V132" s="628"/>
      <c r="W132" s="628"/>
      <c r="X132" s="628"/>
      <c r="Y132" s="628"/>
      <c r="Z132" s="628"/>
      <c r="AA132" s="66"/>
      <c r="AB132" s="66"/>
      <c r="AC132" s="80"/>
    </row>
    <row r="133" spans="1:68" ht="27" customHeight="1" x14ac:dyDescent="0.25">
      <c r="A133" s="63" t="s">
        <v>241</v>
      </c>
      <c r="B133" s="63" t="s">
        <v>242</v>
      </c>
      <c r="C133" s="36">
        <v>4301031235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243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241</v>
      </c>
      <c r="B134" s="63" t="s">
        <v>244</v>
      </c>
      <c r="C134" s="36">
        <v>4301031234</v>
      </c>
      <c r="D134" s="629">
        <v>4680115883444</v>
      </c>
      <c r="E134" s="629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87</v>
      </c>
      <c r="L134" s="37" t="s">
        <v>45</v>
      </c>
      <c r="M134" s="38" t="s">
        <v>109</v>
      </c>
      <c r="N134" s="38"/>
      <c r="O134" s="37">
        <v>90</v>
      </c>
      <c r="P134" s="6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631"/>
      <c r="R134" s="631"/>
      <c r="S134" s="631"/>
      <c r="T134" s="632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243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36"/>
      <c r="B136" s="636"/>
      <c r="C136" s="636"/>
      <c r="D136" s="636"/>
      <c r="E136" s="636"/>
      <c r="F136" s="636"/>
      <c r="G136" s="636"/>
      <c r="H136" s="636"/>
      <c r="I136" s="636"/>
      <c r="J136" s="636"/>
      <c r="K136" s="636"/>
      <c r="L136" s="636"/>
      <c r="M136" s="636"/>
      <c r="N136" s="636"/>
      <c r="O136" s="637"/>
      <c r="P136" s="633" t="s">
        <v>40</v>
      </c>
      <c r="Q136" s="634"/>
      <c r="R136" s="634"/>
      <c r="S136" s="634"/>
      <c r="T136" s="634"/>
      <c r="U136" s="634"/>
      <c r="V136" s="635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28" t="s">
        <v>82</v>
      </c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8"/>
      <c r="P137" s="628"/>
      <c r="Q137" s="628"/>
      <c r="R137" s="628"/>
      <c r="S137" s="628"/>
      <c r="T137" s="628"/>
      <c r="U137" s="628"/>
      <c r="V137" s="628"/>
      <c r="W137" s="628"/>
      <c r="X137" s="628"/>
      <c r="Y137" s="628"/>
      <c r="Z137" s="628"/>
      <c r="AA137" s="66"/>
      <c r="AB137" s="66"/>
      <c r="AC137" s="80"/>
    </row>
    <row r="138" spans="1:68" ht="16.5" customHeight="1" x14ac:dyDescent="0.25">
      <c r="A138" s="63" t="s">
        <v>245</v>
      </c>
      <c r="B138" s="63" t="s">
        <v>246</v>
      </c>
      <c r="C138" s="36">
        <v>4301051477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6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239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customHeight="1" x14ac:dyDescent="0.25">
      <c r="A139" s="63" t="s">
        <v>245</v>
      </c>
      <c r="B139" s="63" t="s">
        <v>247</v>
      </c>
      <c r="C139" s="36">
        <v>4301051476</v>
      </c>
      <c r="D139" s="629">
        <v>4680115882584</v>
      </c>
      <c r="E139" s="629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87</v>
      </c>
      <c r="L139" s="37" t="s">
        <v>45</v>
      </c>
      <c r="M139" s="38" t="s">
        <v>109</v>
      </c>
      <c r="N139" s="38"/>
      <c r="O139" s="37">
        <v>60</v>
      </c>
      <c r="P139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631"/>
      <c r="R139" s="631"/>
      <c r="S139" s="631"/>
      <c r="T139" s="63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239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36"/>
      <c r="B141" s="636"/>
      <c r="C141" s="636"/>
      <c r="D141" s="636"/>
      <c r="E141" s="636"/>
      <c r="F141" s="636"/>
      <c r="G141" s="636"/>
      <c r="H141" s="636"/>
      <c r="I141" s="636"/>
      <c r="J141" s="636"/>
      <c r="K141" s="636"/>
      <c r="L141" s="636"/>
      <c r="M141" s="636"/>
      <c r="N141" s="636"/>
      <c r="O141" s="637"/>
      <c r="P141" s="633" t="s">
        <v>40</v>
      </c>
      <c r="Q141" s="634"/>
      <c r="R141" s="634"/>
      <c r="S141" s="634"/>
      <c r="T141" s="634"/>
      <c r="U141" s="634"/>
      <c r="V141" s="635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6.5" customHeight="1" x14ac:dyDescent="0.25">
      <c r="A142" s="627" t="s">
        <v>110</v>
      </c>
      <c r="B142" s="627"/>
      <c r="C142" s="627"/>
      <c r="D142" s="627"/>
      <c r="E142" s="627"/>
      <c r="F142" s="627"/>
      <c r="G142" s="627"/>
      <c r="H142" s="627"/>
      <c r="I142" s="627"/>
      <c r="J142" s="627"/>
      <c r="K142" s="627"/>
      <c r="L142" s="627"/>
      <c r="M142" s="627"/>
      <c r="N142" s="627"/>
      <c r="O142" s="627"/>
      <c r="P142" s="627"/>
      <c r="Q142" s="627"/>
      <c r="R142" s="627"/>
      <c r="S142" s="627"/>
      <c r="T142" s="627"/>
      <c r="U142" s="627"/>
      <c r="V142" s="627"/>
      <c r="W142" s="627"/>
      <c r="X142" s="627"/>
      <c r="Y142" s="627"/>
      <c r="Z142" s="627"/>
      <c r="AA142" s="65"/>
      <c r="AB142" s="65"/>
      <c r="AC142" s="79"/>
    </row>
    <row r="143" spans="1:68" ht="14.25" customHeight="1" x14ac:dyDescent="0.25">
      <c r="A143" s="628" t="s">
        <v>112</v>
      </c>
      <c r="B143" s="628"/>
      <c r="C143" s="628"/>
      <c r="D143" s="628"/>
      <c r="E143" s="628"/>
      <c r="F143" s="628"/>
      <c r="G143" s="628"/>
      <c r="H143" s="628"/>
      <c r="I143" s="628"/>
      <c r="J143" s="628"/>
      <c r="K143" s="628"/>
      <c r="L143" s="628"/>
      <c r="M143" s="628"/>
      <c r="N143" s="628"/>
      <c r="O143" s="628"/>
      <c r="P143" s="628"/>
      <c r="Q143" s="628"/>
      <c r="R143" s="628"/>
      <c r="S143" s="628"/>
      <c r="T143" s="628"/>
      <c r="U143" s="628"/>
      <c r="V143" s="628"/>
      <c r="W143" s="628"/>
      <c r="X143" s="628"/>
      <c r="Y143" s="628"/>
      <c r="Z143" s="628"/>
      <c r="AA143" s="66"/>
      <c r="AB143" s="66"/>
      <c r="AC143" s="80"/>
    </row>
    <row r="144" spans="1:68" ht="27" customHeight="1" x14ac:dyDescent="0.25">
      <c r="A144" s="63" t="s">
        <v>248</v>
      </c>
      <c r="B144" s="63" t="s">
        <v>249</v>
      </c>
      <c r="C144" s="36">
        <v>4301011705</v>
      </c>
      <c r="D144" s="629">
        <v>4607091384604</v>
      </c>
      <c r="E144" s="629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120</v>
      </c>
      <c r="L144" s="37" t="s">
        <v>45</v>
      </c>
      <c r="M144" s="38" t="s">
        <v>116</v>
      </c>
      <c r="N144" s="38"/>
      <c r="O144" s="37">
        <v>50</v>
      </c>
      <c r="P144" s="6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631"/>
      <c r="R144" s="631"/>
      <c r="S144" s="631"/>
      <c r="T144" s="63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250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636"/>
      <c r="B146" s="636"/>
      <c r="C146" s="636"/>
      <c r="D146" s="636"/>
      <c r="E146" s="636"/>
      <c r="F146" s="636"/>
      <c r="G146" s="636"/>
      <c r="H146" s="636"/>
      <c r="I146" s="636"/>
      <c r="J146" s="636"/>
      <c r="K146" s="636"/>
      <c r="L146" s="636"/>
      <c r="M146" s="636"/>
      <c r="N146" s="636"/>
      <c r="O146" s="637"/>
      <c r="P146" s="633" t="s">
        <v>40</v>
      </c>
      <c r="Q146" s="634"/>
      <c r="R146" s="634"/>
      <c r="S146" s="634"/>
      <c r="T146" s="634"/>
      <c r="U146" s="634"/>
      <c r="V146" s="635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customHeight="1" x14ac:dyDescent="0.25">
      <c r="A147" s="628" t="s">
        <v>76</v>
      </c>
      <c r="B147" s="628"/>
      <c r="C147" s="628"/>
      <c r="D147" s="628"/>
      <c r="E147" s="628"/>
      <c r="F147" s="628"/>
      <c r="G147" s="628"/>
      <c r="H147" s="628"/>
      <c r="I147" s="628"/>
      <c r="J147" s="628"/>
      <c r="K147" s="628"/>
      <c r="L147" s="628"/>
      <c r="M147" s="628"/>
      <c r="N147" s="628"/>
      <c r="O147" s="628"/>
      <c r="P147" s="628"/>
      <c r="Q147" s="628"/>
      <c r="R147" s="628"/>
      <c r="S147" s="628"/>
      <c r="T147" s="628"/>
      <c r="U147" s="628"/>
      <c r="V147" s="628"/>
      <c r="W147" s="628"/>
      <c r="X147" s="628"/>
      <c r="Y147" s="628"/>
      <c r="Z147" s="628"/>
      <c r="AA147" s="66"/>
      <c r="AB147" s="66"/>
      <c r="AC147" s="80"/>
    </row>
    <row r="148" spans="1:68" ht="16.5" customHeight="1" x14ac:dyDescent="0.25">
      <c r="A148" s="63" t="s">
        <v>251</v>
      </c>
      <c r="B148" s="63" t="s">
        <v>252</v>
      </c>
      <c r="C148" s="36">
        <v>4301030895</v>
      </c>
      <c r="D148" s="629">
        <v>4607091387667</v>
      </c>
      <c r="E148" s="62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6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253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254</v>
      </c>
      <c r="B149" s="63" t="s">
        <v>255</v>
      </c>
      <c r="C149" s="36">
        <v>4301030961</v>
      </c>
      <c r="D149" s="629">
        <v>4607091387636</v>
      </c>
      <c r="E149" s="629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256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257</v>
      </c>
      <c r="B150" s="63" t="s">
        <v>258</v>
      </c>
      <c r="C150" s="36">
        <v>4301030963</v>
      </c>
      <c r="D150" s="629">
        <v>4607091382426</v>
      </c>
      <c r="E150" s="62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6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1"/>
      <c r="R150" s="631"/>
      <c r="S150" s="631"/>
      <c r="T150" s="63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259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6"/>
      <c r="B152" s="636"/>
      <c r="C152" s="636"/>
      <c r="D152" s="636"/>
      <c r="E152" s="636"/>
      <c r="F152" s="636"/>
      <c r="G152" s="636"/>
      <c r="H152" s="636"/>
      <c r="I152" s="636"/>
      <c r="J152" s="636"/>
      <c r="K152" s="636"/>
      <c r="L152" s="636"/>
      <c r="M152" s="636"/>
      <c r="N152" s="636"/>
      <c r="O152" s="637"/>
      <c r="P152" s="633" t="s">
        <v>40</v>
      </c>
      <c r="Q152" s="634"/>
      <c r="R152" s="634"/>
      <c r="S152" s="634"/>
      <c r="T152" s="634"/>
      <c r="U152" s="634"/>
      <c r="V152" s="635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6" t="s">
        <v>260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54"/>
      <c r="AB153" s="54"/>
      <c r="AC153" s="54"/>
    </row>
    <row r="154" spans="1:68" ht="16.5" customHeight="1" x14ac:dyDescent="0.25">
      <c r="A154" s="627" t="s">
        <v>261</v>
      </c>
      <c r="B154" s="627"/>
      <c r="C154" s="627"/>
      <c r="D154" s="627"/>
      <c r="E154" s="627"/>
      <c r="F154" s="627"/>
      <c r="G154" s="627"/>
      <c r="H154" s="627"/>
      <c r="I154" s="627"/>
      <c r="J154" s="627"/>
      <c r="K154" s="627"/>
      <c r="L154" s="627"/>
      <c r="M154" s="627"/>
      <c r="N154" s="627"/>
      <c r="O154" s="627"/>
      <c r="P154" s="627"/>
      <c r="Q154" s="627"/>
      <c r="R154" s="627"/>
      <c r="S154" s="627"/>
      <c r="T154" s="627"/>
      <c r="U154" s="627"/>
      <c r="V154" s="627"/>
      <c r="W154" s="627"/>
      <c r="X154" s="627"/>
      <c r="Y154" s="627"/>
      <c r="Z154" s="627"/>
      <c r="AA154" s="65"/>
      <c r="AB154" s="65"/>
      <c r="AC154" s="79"/>
    </row>
    <row r="155" spans="1:68" ht="14.25" customHeight="1" x14ac:dyDescent="0.25">
      <c r="A155" s="628" t="s">
        <v>144</v>
      </c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8"/>
      <c r="P155" s="628"/>
      <c r="Q155" s="628"/>
      <c r="R155" s="628"/>
      <c r="S155" s="628"/>
      <c r="T155" s="628"/>
      <c r="U155" s="628"/>
      <c r="V155" s="628"/>
      <c r="W155" s="628"/>
      <c r="X155" s="628"/>
      <c r="Y155" s="628"/>
      <c r="Z155" s="628"/>
      <c r="AA155" s="66"/>
      <c r="AB155" s="66"/>
      <c r="AC155" s="80"/>
    </row>
    <row r="156" spans="1:68" ht="27" customHeight="1" x14ac:dyDescent="0.25">
      <c r="A156" s="63" t="s">
        <v>262</v>
      </c>
      <c r="B156" s="63" t="s">
        <v>263</v>
      </c>
      <c r="C156" s="36">
        <v>4301020323</v>
      </c>
      <c r="D156" s="629">
        <v>4680115886223</v>
      </c>
      <c r="E156" s="629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1"/>
      <c r="R156" s="631"/>
      <c r="S156" s="631"/>
      <c r="T156" s="63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264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6"/>
      <c r="B158" s="636"/>
      <c r="C158" s="636"/>
      <c r="D158" s="636"/>
      <c r="E158" s="636"/>
      <c r="F158" s="636"/>
      <c r="G158" s="636"/>
      <c r="H158" s="636"/>
      <c r="I158" s="636"/>
      <c r="J158" s="636"/>
      <c r="K158" s="636"/>
      <c r="L158" s="636"/>
      <c r="M158" s="636"/>
      <c r="N158" s="636"/>
      <c r="O158" s="637"/>
      <c r="P158" s="633" t="s">
        <v>40</v>
      </c>
      <c r="Q158" s="634"/>
      <c r="R158" s="634"/>
      <c r="S158" s="634"/>
      <c r="T158" s="634"/>
      <c r="U158" s="634"/>
      <c r="V158" s="635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8" t="s">
        <v>76</v>
      </c>
      <c r="B159" s="628"/>
      <c r="C159" s="628"/>
      <c r="D159" s="628"/>
      <c r="E159" s="628"/>
      <c r="F159" s="628"/>
      <c r="G159" s="628"/>
      <c r="H159" s="628"/>
      <c r="I159" s="628"/>
      <c r="J159" s="628"/>
      <c r="K159" s="628"/>
      <c r="L159" s="628"/>
      <c r="M159" s="628"/>
      <c r="N159" s="628"/>
      <c r="O159" s="628"/>
      <c r="P159" s="628"/>
      <c r="Q159" s="628"/>
      <c r="R159" s="628"/>
      <c r="S159" s="628"/>
      <c r="T159" s="628"/>
      <c r="U159" s="628"/>
      <c r="V159" s="628"/>
      <c r="W159" s="628"/>
      <c r="X159" s="628"/>
      <c r="Y159" s="628"/>
      <c r="Z159" s="628"/>
      <c r="AA159" s="66"/>
      <c r="AB159" s="66"/>
      <c r="AC159" s="80"/>
    </row>
    <row r="160" spans="1:68" ht="27" customHeight="1" x14ac:dyDescent="0.25">
      <c r="A160" s="63" t="s">
        <v>265</v>
      </c>
      <c r="B160" s="63" t="s">
        <v>266</v>
      </c>
      <c r="C160" s="36">
        <v>4301031191</v>
      </c>
      <c r="D160" s="629">
        <v>4680115880993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267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268</v>
      </c>
      <c r="B161" s="63" t="s">
        <v>269</v>
      </c>
      <c r="C161" s="36">
        <v>4301031204</v>
      </c>
      <c r="D161" s="629">
        <v>4680115881761</v>
      </c>
      <c r="E161" s="629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270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271</v>
      </c>
      <c r="B162" s="63" t="s">
        <v>272</v>
      </c>
      <c r="C162" s="36">
        <v>4301031201</v>
      </c>
      <c r="D162" s="629">
        <v>4680115881563</v>
      </c>
      <c r="E162" s="629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273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274</v>
      </c>
      <c r="B163" s="63" t="s">
        <v>275</v>
      </c>
      <c r="C163" s="36">
        <v>4301031199</v>
      </c>
      <c r="D163" s="629">
        <v>4680115880986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267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4301031205</v>
      </c>
      <c r="D164" s="629">
        <v>4680115881785</v>
      </c>
      <c r="E164" s="629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270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4301031399</v>
      </c>
      <c r="D165" s="629">
        <v>4680115886537</v>
      </c>
      <c r="E165" s="629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280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281</v>
      </c>
      <c r="B166" s="63" t="s">
        <v>282</v>
      </c>
      <c r="C166" s="36">
        <v>4301031202</v>
      </c>
      <c r="D166" s="629">
        <v>4680115881679</v>
      </c>
      <c r="E166" s="629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273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4301031158</v>
      </c>
      <c r="D167" s="629">
        <v>4680115880191</v>
      </c>
      <c r="E167" s="629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273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285</v>
      </c>
      <c r="B168" s="63" t="s">
        <v>286</v>
      </c>
      <c r="C168" s="36">
        <v>4301031245</v>
      </c>
      <c r="D168" s="629">
        <v>4680115883963</v>
      </c>
      <c r="E168" s="629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1"/>
      <c r="R168" s="631"/>
      <c r="S168" s="631"/>
      <c r="T168" s="63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287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6"/>
      <c r="B170" s="636"/>
      <c r="C170" s="636"/>
      <c r="D170" s="636"/>
      <c r="E170" s="636"/>
      <c r="F170" s="636"/>
      <c r="G170" s="636"/>
      <c r="H170" s="636"/>
      <c r="I170" s="636"/>
      <c r="J170" s="636"/>
      <c r="K170" s="636"/>
      <c r="L170" s="636"/>
      <c r="M170" s="636"/>
      <c r="N170" s="636"/>
      <c r="O170" s="637"/>
      <c r="P170" s="633" t="s">
        <v>40</v>
      </c>
      <c r="Q170" s="634"/>
      <c r="R170" s="634"/>
      <c r="S170" s="634"/>
      <c r="T170" s="634"/>
      <c r="U170" s="634"/>
      <c r="V170" s="635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8" t="s">
        <v>104</v>
      </c>
      <c r="B171" s="628"/>
      <c r="C171" s="628"/>
      <c r="D171" s="628"/>
      <c r="E171" s="628"/>
      <c r="F171" s="628"/>
      <c r="G171" s="628"/>
      <c r="H171" s="628"/>
      <c r="I171" s="628"/>
      <c r="J171" s="628"/>
      <c r="K171" s="628"/>
      <c r="L171" s="628"/>
      <c r="M171" s="628"/>
      <c r="N171" s="628"/>
      <c r="O171" s="628"/>
      <c r="P171" s="628"/>
      <c r="Q171" s="628"/>
      <c r="R171" s="628"/>
      <c r="S171" s="628"/>
      <c r="T171" s="628"/>
      <c r="U171" s="628"/>
      <c r="V171" s="628"/>
      <c r="W171" s="628"/>
      <c r="X171" s="628"/>
      <c r="Y171" s="628"/>
      <c r="Z171" s="628"/>
      <c r="AA171" s="66"/>
      <c r="AB171" s="66"/>
      <c r="AC171" s="80"/>
    </row>
    <row r="172" spans="1:68" ht="27" customHeight="1" x14ac:dyDescent="0.25">
      <c r="A172" s="63" t="s">
        <v>288</v>
      </c>
      <c r="B172" s="63" t="s">
        <v>289</v>
      </c>
      <c r="C172" s="36">
        <v>4301032053</v>
      </c>
      <c r="D172" s="629">
        <v>4680115886780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292</v>
      </c>
      <c r="L172" s="37" t="s">
        <v>45</v>
      </c>
      <c r="M172" s="38" t="s">
        <v>291</v>
      </c>
      <c r="N172" s="38"/>
      <c r="O172" s="37">
        <v>60</v>
      </c>
      <c r="P172" s="70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293</v>
      </c>
      <c r="B173" s="63" t="s">
        <v>294</v>
      </c>
      <c r="C173" s="36">
        <v>4301032051</v>
      </c>
      <c r="D173" s="629">
        <v>4680115886742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292</v>
      </c>
      <c r="L173" s="37" t="s">
        <v>45</v>
      </c>
      <c r="M173" s="38" t="s">
        <v>291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295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296</v>
      </c>
      <c r="B174" s="63" t="s">
        <v>297</v>
      </c>
      <c r="C174" s="36">
        <v>4301032052</v>
      </c>
      <c r="D174" s="629">
        <v>4680115886766</v>
      </c>
      <c r="E174" s="62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292</v>
      </c>
      <c r="L174" s="37" t="s">
        <v>45</v>
      </c>
      <c r="M174" s="38" t="s">
        <v>291</v>
      </c>
      <c r="N174" s="38"/>
      <c r="O174" s="37">
        <v>90</v>
      </c>
      <c r="P174" s="71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1"/>
      <c r="R174" s="631"/>
      <c r="S174" s="631"/>
      <c r="T174" s="63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295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6"/>
      <c r="B176" s="636"/>
      <c r="C176" s="636"/>
      <c r="D176" s="636"/>
      <c r="E176" s="636"/>
      <c r="F176" s="636"/>
      <c r="G176" s="636"/>
      <c r="H176" s="636"/>
      <c r="I176" s="636"/>
      <c r="J176" s="636"/>
      <c r="K176" s="636"/>
      <c r="L176" s="636"/>
      <c r="M176" s="636"/>
      <c r="N176" s="636"/>
      <c r="O176" s="637"/>
      <c r="P176" s="633" t="s">
        <v>40</v>
      </c>
      <c r="Q176" s="634"/>
      <c r="R176" s="634"/>
      <c r="S176" s="634"/>
      <c r="T176" s="634"/>
      <c r="U176" s="634"/>
      <c r="V176" s="635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8" t="s">
        <v>298</v>
      </c>
      <c r="B177" s="628"/>
      <c r="C177" s="628"/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  <c r="S177" s="628"/>
      <c r="T177" s="628"/>
      <c r="U177" s="628"/>
      <c r="V177" s="628"/>
      <c r="W177" s="628"/>
      <c r="X177" s="628"/>
      <c r="Y177" s="628"/>
      <c r="Z177" s="628"/>
      <c r="AA177" s="66"/>
      <c r="AB177" s="66"/>
      <c r="AC177" s="80"/>
    </row>
    <row r="178" spans="1:68" ht="27" customHeight="1" x14ac:dyDescent="0.25">
      <c r="A178" s="63" t="s">
        <v>299</v>
      </c>
      <c r="B178" s="63" t="s">
        <v>300</v>
      </c>
      <c r="C178" s="36">
        <v>4301170013</v>
      </c>
      <c r="D178" s="629">
        <v>4680115886797</v>
      </c>
      <c r="E178" s="62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292</v>
      </c>
      <c r="L178" s="37" t="s">
        <v>45</v>
      </c>
      <c r="M178" s="38" t="s">
        <v>291</v>
      </c>
      <c r="N178" s="38"/>
      <c r="O178" s="37">
        <v>90</v>
      </c>
      <c r="P178" s="7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1"/>
      <c r="R178" s="631"/>
      <c r="S178" s="631"/>
      <c r="T178" s="63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295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6"/>
      <c r="B180" s="636"/>
      <c r="C180" s="636"/>
      <c r="D180" s="636"/>
      <c r="E180" s="636"/>
      <c r="F180" s="636"/>
      <c r="G180" s="636"/>
      <c r="H180" s="636"/>
      <c r="I180" s="636"/>
      <c r="J180" s="636"/>
      <c r="K180" s="636"/>
      <c r="L180" s="636"/>
      <c r="M180" s="636"/>
      <c r="N180" s="636"/>
      <c r="O180" s="637"/>
      <c r="P180" s="633" t="s">
        <v>40</v>
      </c>
      <c r="Q180" s="634"/>
      <c r="R180" s="634"/>
      <c r="S180" s="634"/>
      <c r="T180" s="634"/>
      <c r="U180" s="634"/>
      <c r="V180" s="635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7" t="s">
        <v>301</v>
      </c>
      <c r="B181" s="627"/>
      <c r="C181" s="627"/>
      <c r="D181" s="627"/>
      <c r="E181" s="627"/>
      <c r="F181" s="627"/>
      <c r="G181" s="627"/>
      <c r="H181" s="627"/>
      <c r="I181" s="627"/>
      <c r="J181" s="627"/>
      <c r="K181" s="627"/>
      <c r="L181" s="627"/>
      <c r="M181" s="627"/>
      <c r="N181" s="627"/>
      <c r="O181" s="627"/>
      <c r="P181" s="627"/>
      <c r="Q181" s="627"/>
      <c r="R181" s="627"/>
      <c r="S181" s="627"/>
      <c r="T181" s="627"/>
      <c r="U181" s="627"/>
      <c r="V181" s="627"/>
      <c r="W181" s="627"/>
      <c r="X181" s="627"/>
      <c r="Y181" s="627"/>
      <c r="Z181" s="627"/>
      <c r="AA181" s="65"/>
      <c r="AB181" s="65"/>
      <c r="AC181" s="79"/>
    </row>
    <row r="182" spans="1:68" ht="14.25" customHeight="1" x14ac:dyDescent="0.25">
      <c r="A182" s="628" t="s">
        <v>112</v>
      </c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  <c r="S182" s="628"/>
      <c r="T182" s="628"/>
      <c r="U182" s="628"/>
      <c r="V182" s="628"/>
      <c r="W182" s="628"/>
      <c r="X182" s="628"/>
      <c r="Y182" s="628"/>
      <c r="Z182" s="628"/>
      <c r="AA182" s="66"/>
      <c r="AB182" s="66"/>
      <c r="AC182" s="80"/>
    </row>
    <row r="183" spans="1:68" ht="16.5" customHeight="1" x14ac:dyDescent="0.25">
      <c r="A183" s="63" t="s">
        <v>302</v>
      </c>
      <c r="B183" s="63" t="s">
        <v>303</v>
      </c>
      <c r="C183" s="36">
        <v>4301011450</v>
      </c>
      <c r="D183" s="629">
        <v>4680115881402</v>
      </c>
      <c r="E183" s="629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304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305</v>
      </c>
      <c r="B184" s="63" t="s">
        <v>306</v>
      </c>
      <c r="C184" s="36">
        <v>4301011768</v>
      </c>
      <c r="D184" s="629">
        <v>4680115881396</v>
      </c>
      <c r="E184" s="629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1"/>
      <c r="R184" s="631"/>
      <c r="S184" s="631"/>
      <c r="T184" s="63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304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6"/>
      <c r="B186" s="636"/>
      <c r="C186" s="636"/>
      <c r="D186" s="636"/>
      <c r="E186" s="636"/>
      <c r="F186" s="636"/>
      <c r="G186" s="636"/>
      <c r="H186" s="636"/>
      <c r="I186" s="636"/>
      <c r="J186" s="636"/>
      <c r="K186" s="636"/>
      <c r="L186" s="636"/>
      <c r="M186" s="636"/>
      <c r="N186" s="636"/>
      <c r="O186" s="637"/>
      <c r="P186" s="633" t="s">
        <v>40</v>
      </c>
      <c r="Q186" s="634"/>
      <c r="R186" s="634"/>
      <c r="S186" s="634"/>
      <c r="T186" s="634"/>
      <c r="U186" s="634"/>
      <c r="V186" s="635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8" t="s">
        <v>144</v>
      </c>
      <c r="B187" s="628"/>
      <c r="C187" s="628"/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  <c r="S187" s="628"/>
      <c r="T187" s="628"/>
      <c r="U187" s="628"/>
      <c r="V187" s="628"/>
      <c r="W187" s="628"/>
      <c r="X187" s="628"/>
      <c r="Y187" s="628"/>
      <c r="Z187" s="628"/>
      <c r="AA187" s="66"/>
      <c r="AB187" s="66"/>
      <c r="AC187" s="80"/>
    </row>
    <row r="188" spans="1:68" ht="16.5" customHeight="1" x14ac:dyDescent="0.25">
      <c r="A188" s="63" t="s">
        <v>307</v>
      </c>
      <c r="B188" s="63" t="s">
        <v>308</v>
      </c>
      <c r="C188" s="36">
        <v>4301020262</v>
      </c>
      <c r="D188" s="629">
        <v>4680115882935</v>
      </c>
      <c r="E188" s="62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309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310</v>
      </c>
      <c r="B189" s="63" t="s">
        <v>311</v>
      </c>
      <c r="C189" s="36">
        <v>4301020220</v>
      </c>
      <c r="D189" s="629">
        <v>4680115880764</v>
      </c>
      <c r="E189" s="629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1"/>
      <c r="R189" s="631"/>
      <c r="S189" s="631"/>
      <c r="T189" s="63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309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6"/>
      <c r="B191" s="636"/>
      <c r="C191" s="636"/>
      <c r="D191" s="636"/>
      <c r="E191" s="636"/>
      <c r="F191" s="636"/>
      <c r="G191" s="636"/>
      <c r="H191" s="636"/>
      <c r="I191" s="636"/>
      <c r="J191" s="636"/>
      <c r="K191" s="636"/>
      <c r="L191" s="636"/>
      <c r="M191" s="636"/>
      <c r="N191" s="636"/>
      <c r="O191" s="637"/>
      <c r="P191" s="633" t="s">
        <v>40</v>
      </c>
      <c r="Q191" s="634"/>
      <c r="R191" s="634"/>
      <c r="S191" s="634"/>
      <c r="T191" s="634"/>
      <c r="U191" s="634"/>
      <c r="V191" s="635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8" t="s">
        <v>76</v>
      </c>
      <c r="B192" s="628"/>
      <c r="C192" s="628"/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  <c r="S192" s="628"/>
      <c r="T192" s="628"/>
      <c r="U192" s="628"/>
      <c r="V192" s="628"/>
      <c r="W192" s="628"/>
      <c r="X192" s="628"/>
      <c r="Y192" s="628"/>
      <c r="Z192" s="628"/>
      <c r="AA192" s="66"/>
      <c r="AB192" s="66"/>
      <c r="AC192" s="80"/>
    </row>
    <row r="193" spans="1:68" ht="27" customHeight="1" x14ac:dyDescent="0.25">
      <c r="A193" s="63" t="s">
        <v>312</v>
      </c>
      <c r="B193" s="63" t="s">
        <v>313</v>
      </c>
      <c r="C193" s="36">
        <v>4301031224</v>
      </c>
      <c r="D193" s="629">
        <v>4680115882683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314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315</v>
      </c>
      <c r="B194" s="63" t="s">
        <v>316</v>
      </c>
      <c r="C194" s="36">
        <v>4301031230</v>
      </c>
      <c r="D194" s="629">
        <v>4680115882690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317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318</v>
      </c>
      <c r="B195" s="63" t="s">
        <v>319</v>
      </c>
      <c r="C195" s="36">
        <v>4301031220</v>
      </c>
      <c r="D195" s="629">
        <v>4680115882669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320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4301031221</v>
      </c>
      <c r="D196" s="629">
        <v>4680115882676</v>
      </c>
      <c r="E196" s="62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323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4301031223</v>
      </c>
      <c r="D197" s="629">
        <v>4680115884014</v>
      </c>
      <c r="E197" s="629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314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4301031222</v>
      </c>
      <c r="D198" s="629">
        <v>4680115884007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317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4301031229</v>
      </c>
      <c r="D199" s="629">
        <v>4680115884038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320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330</v>
      </c>
      <c r="B200" s="63" t="s">
        <v>331</v>
      </c>
      <c r="C200" s="36">
        <v>4301031225</v>
      </c>
      <c r="D200" s="629">
        <v>4680115884021</v>
      </c>
      <c r="E200" s="62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1"/>
      <c r="R200" s="631"/>
      <c r="S200" s="631"/>
      <c r="T200" s="63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323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6"/>
      <c r="B202" s="636"/>
      <c r="C202" s="636"/>
      <c r="D202" s="636"/>
      <c r="E202" s="636"/>
      <c r="F202" s="636"/>
      <c r="G202" s="636"/>
      <c r="H202" s="636"/>
      <c r="I202" s="636"/>
      <c r="J202" s="636"/>
      <c r="K202" s="636"/>
      <c r="L202" s="636"/>
      <c r="M202" s="636"/>
      <c r="N202" s="636"/>
      <c r="O202" s="637"/>
      <c r="P202" s="633" t="s">
        <v>40</v>
      </c>
      <c r="Q202" s="634"/>
      <c r="R202" s="634"/>
      <c r="S202" s="634"/>
      <c r="T202" s="634"/>
      <c r="U202" s="634"/>
      <c r="V202" s="63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8" t="s">
        <v>82</v>
      </c>
      <c r="B203" s="628"/>
      <c r="C203" s="628"/>
      <c r="D203" s="628"/>
      <c r="E203" s="628"/>
      <c r="F203" s="628"/>
      <c r="G203" s="628"/>
      <c r="H203" s="628"/>
      <c r="I203" s="628"/>
      <c r="J203" s="628"/>
      <c r="K203" s="628"/>
      <c r="L203" s="628"/>
      <c r="M203" s="628"/>
      <c r="N203" s="628"/>
      <c r="O203" s="628"/>
      <c r="P203" s="628"/>
      <c r="Q203" s="628"/>
      <c r="R203" s="628"/>
      <c r="S203" s="628"/>
      <c r="T203" s="628"/>
      <c r="U203" s="628"/>
      <c r="V203" s="628"/>
      <c r="W203" s="628"/>
      <c r="X203" s="628"/>
      <c r="Y203" s="628"/>
      <c r="Z203" s="628"/>
      <c r="AA203" s="66"/>
      <c r="AB203" s="66"/>
      <c r="AC203" s="80"/>
    </row>
    <row r="204" spans="1:68" ht="27" customHeight="1" x14ac:dyDescent="0.25">
      <c r="A204" s="63" t="s">
        <v>332</v>
      </c>
      <c r="B204" s="63" t="s">
        <v>333</v>
      </c>
      <c r="C204" s="36">
        <v>4301051408</v>
      </c>
      <c r="D204" s="629">
        <v>4680115881594</v>
      </c>
      <c r="E204" s="629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334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335</v>
      </c>
      <c r="B205" s="63" t="s">
        <v>336</v>
      </c>
      <c r="C205" s="36">
        <v>4301051411</v>
      </c>
      <c r="D205" s="629">
        <v>4680115881617</v>
      </c>
      <c r="E205" s="629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337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338</v>
      </c>
      <c r="B206" s="63" t="s">
        <v>339</v>
      </c>
      <c r="C206" s="36">
        <v>4301051656</v>
      </c>
      <c r="D206" s="629">
        <v>4680115880573</v>
      </c>
      <c r="E206" s="629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4301051407</v>
      </c>
      <c r="D207" s="629">
        <v>4680115882195</v>
      </c>
      <c r="E207" s="629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334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4301051752</v>
      </c>
      <c r="D208" s="629">
        <v>4680115882607</v>
      </c>
      <c r="E208" s="629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345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346</v>
      </c>
      <c r="B209" s="63" t="s">
        <v>347</v>
      </c>
      <c r="C209" s="36">
        <v>4301051666</v>
      </c>
      <c r="D209" s="629">
        <v>4680115880092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340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4301051668</v>
      </c>
      <c r="D210" s="629">
        <v>4680115880221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340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4301051945</v>
      </c>
      <c r="D211" s="629">
        <v>4680115880504</v>
      </c>
      <c r="E211" s="62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352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4301051410</v>
      </c>
      <c r="D212" s="629">
        <v>4680115882164</v>
      </c>
      <c r="E212" s="629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1"/>
      <c r="R212" s="631"/>
      <c r="S212" s="631"/>
      <c r="T212" s="63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337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6"/>
      <c r="B214" s="636"/>
      <c r="C214" s="636"/>
      <c r="D214" s="636"/>
      <c r="E214" s="636"/>
      <c r="F214" s="636"/>
      <c r="G214" s="636"/>
      <c r="H214" s="636"/>
      <c r="I214" s="636"/>
      <c r="J214" s="636"/>
      <c r="K214" s="636"/>
      <c r="L214" s="636"/>
      <c r="M214" s="636"/>
      <c r="N214" s="636"/>
      <c r="O214" s="637"/>
      <c r="P214" s="633" t="s">
        <v>40</v>
      </c>
      <c r="Q214" s="634"/>
      <c r="R214" s="634"/>
      <c r="S214" s="634"/>
      <c r="T214" s="634"/>
      <c r="U214" s="634"/>
      <c r="V214" s="635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8" t="s">
        <v>174</v>
      </c>
      <c r="B215" s="628"/>
      <c r="C215" s="628"/>
      <c r="D215" s="628"/>
      <c r="E215" s="628"/>
      <c r="F215" s="628"/>
      <c r="G215" s="628"/>
      <c r="H215" s="628"/>
      <c r="I215" s="628"/>
      <c r="J215" s="628"/>
      <c r="K215" s="628"/>
      <c r="L215" s="628"/>
      <c r="M215" s="628"/>
      <c r="N215" s="628"/>
      <c r="O215" s="628"/>
      <c r="P215" s="628"/>
      <c r="Q215" s="628"/>
      <c r="R215" s="628"/>
      <c r="S215" s="628"/>
      <c r="T215" s="628"/>
      <c r="U215" s="628"/>
      <c r="V215" s="628"/>
      <c r="W215" s="628"/>
      <c r="X215" s="628"/>
      <c r="Y215" s="628"/>
      <c r="Z215" s="628"/>
      <c r="AA215" s="66"/>
      <c r="AB215" s="66"/>
      <c r="AC215" s="80"/>
    </row>
    <row r="216" spans="1:68" ht="27" customHeight="1" x14ac:dyDescent="0.25">
      <c r="A216" s="63" t="s">
        <v>355</v>
      </c>
      <c r="B216" s="63" t="s">
        <v>356</v>
      </c>
      <c r="C216" s="36">
        <v>4301060463</v>
      </c>
      <c r="D216" s="629">
        <v>4680115880818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357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358</v>
      </c>
      <c r="B217" s="63" t="s">
        <v>359</v>
      </c>
      <c r="C217" s="36">
        <v>4301060389</v>
      </c>
      <c r="D217" s="629">
        <v>4680115880801</v>
      </c>
      <c r="E217" s="629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1"/>
      <c r="R217" s="631"/>
      <c r="S217" s="631"/>
      <c r="T217" s="632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360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6"/>
      <c r="B219" s="636"/>
      <c r="C219" s="636"/>
      <c r="D219" s="636"/>
      <c r="E219" s="636"/>
      <c r="F219" s="636"/>
      <c r="G219" s="636"/>
      <c r="H219" s="636"/>
      <c r="I219" s="636"/>
      <c r="J219" s="636"/>
      <c r="K219" s="636"/>
      <c r="L219" s="636"/>
      <c r="M219" s="636"/>
      <c r="N219" s="636"/>
      <c r="O219" s="637"/>
      <c r="P219" s="633" t="s">
        <v>40</v>
      </c>
      <c r="Q219" s="634"/>
      <c r="R219" s="634"/>
      <c r="S219" s="634"/>
      <c r="T219" s="634"/>
      <c r="U219" s="634"/>
      <c r="V219" s="635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7" t="s">
        <v>361</v>
      </c>
      <c r="B220" s="627"/>
      <c r="C220" s="627"/>
      <c r="D220" s="627"/>
      <c r="E220" s="627"/>
      <c r="F220" s="627"/>
      <c r="G220" s="627"/>
      <c r="H220" s="627"/>
      <c r="I220" s="627"/>
      <c r="J220" s="627"/>
      <c r="K220" s="627"/>
      <c r="L220" s="627"/>
      <c r="M220" s="627"/>
      <c r="N220" s="627"/>
      <c r="O220" s="627"/>
      <c r="P220" s="627"/>
      <c r="Q220" s="627"/>
      <c r="R220" s="627"/>
      <c r="S220" s="627"/>
      <c r="T220" s="627"/>
      <c r="U220" s="627"/>
      <c r="V220" s="627"/>
      <c r="W220" s="627"/>
      <c r="X220" s="627"/>
      <c r="Y220" s="627"/>
      <c r="Z220" s="627"/>
      <c r="AA220" s="65"/>
      <c r="AB220" s="65"/>
      <c r="AC220" s="79"/>
    </row>
    <row r="221" spans="1:68" ht="14.25" customHeight="1" x14ac:dyDescent="0.25">
      <c r="A221" s="628" t="s">
        <v>112</v>
      </c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8"/>
      <c r="P221" s="628"/>
      <c r="Q221" s="628"/>
      <c r="R221" s="628"/>
      <c r="S221" s="628"/>
      <c r="T221" s="628"/>
      <c r="U221" s="628"/>
      <c r="V221" s="628"/>
      <c r="W221" s="628"/>
      <c r="X221" s="628"/>
      <c r="Y221" s="628"/>
      <c r="Z221" s="628"/>
      <c r="AA221" s="66"/>
      <c r="AB221" s="66"/>
      <c r="AC221" s="80"/>
    </row>
    <row r="222" spans="1:68" ht="27" customHeight="1" x14ac:dyDescent="0.25">
      <c r="A222" s="63" t="s">
        <v>362</v>
      </c>
      <c r="B222" s="63" t="s">
        <v>363</v>
      </c>
      <c r="C222" s="36">
        <v>4301011826</v>
      </c>
      <c r="D222" s="629">
        <v>4680115884137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364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365</v>
      </c>
      <c r="B223" s="63" t="s">
        <v>366</v>
      </c>
      <c r="C223" s="36">
        <v>4301011724</v>
      </c>
      <c r="D223" s="629">
        <v>4680115884236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367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368</v>
      </c>
      <c r="B224" s="63" t="s">
        <v>369</v>
      </c>
      <c r="C224" s="36">
        <v>4301011721</v>
      </c>
      <c r="D224" s="629">
        <v>4680115884175</v>
      </c>
      <c r="E224" s="62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370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371</v>
      </c>
      <c r="B225" s="63" t="s">
        <v>372</v>
      </c>
      <c r="C225" s="36">
        <v>4301012196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9" t="s">
        <v>373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364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371</v>
      </c>
      <c r="B226" s="63" t="s">
        <v>374</v>
      </c>
      <c r="C226" s="36">
        <v>4301011824</v>
      </c>
      <c r="D226" s="629">
        <v>4680115884144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364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4301012149</v>
      </c>
      <c r="D227" s="629">
        <v>4680115886551</v>
      </c>
      <c r="E227" s="62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377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378</v>
      </c>
      <c r="B228" s="63" t="s">
        <v>379</v>
      </c>
      <c r="C228" s="36">
        <v>4301011726</v>
      </c>
      <c r="D228" s="629">
        <v>4680115884182</v>
      </c>
      <c r="E228" s="629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380</v>
      </c>
      <c r="B229" s="63" t="s">
        <v>381</v>
      </c>
      <c r="C229" s="36">
        <v>4301012195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3" t="s">
        <v>382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383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380</v>
      </c>
      <c r="B230" s="63" t="s">
        <v>384</v>
      </c>
      <c r="C230" s="36">
        <v>4301011722</v>
      </c>
      <c r="D230" s="629">
        <v>4680115884205</v>
      </c>
      <c r="E230" s="62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1"/>
      <c r="R230" s="631"/>
      <c r="S230" s="631"/>
      <c r="T230" s="63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383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6"/>
      <c r="B232" s="636"/>
      <c r="C232" s="636"/>
      <c r="D232" s="636"/>
      <c r="E232" s="636"/>
      <c r="F232" s="636"/>
      <c r="G232" s="636"/>
      <c r="H232" s="636"/>
      <c r="I232" s="636"/>
      <c r="J232" s="636"/>
      <c r="K232" s="636"/>
      <c r="L232" s="636"/>
      <c r="M232" s="636"/>
      <c r="N232" s="636"/>
      <c r="O232" s="637"/>
      <c r="P232" s="633" t="s">
        <v>40</v>
      </c>
      <c r="Q232" s="634"/>
      <c r="R232" s="634"/>
      <c r="S232" s="634"/>
      <c r="T232" s="634"/>
      <c r="U232" s="634"/>
      <c r="V232" s="635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8" t="s">
        <v>144</v>
      </c>
      <c r="B233" s="628"/>
      <c r="C233" s="628"/>
      <c r="D233" s="628"/>
      <c r="E233" s="628"/>
      <c r="F233" s="628"/>
      <c r="G233" s="628"/>
      <c r="H233" s="628"/>
      <c r="I233" s="628"/>
      <c r="J233" s="628"/>
      <c r="K233" s="628"/>
      <c r="L233" s="628"/>
      <c r="M233" s="628"/>
      <c r="N233" s="628"/>
      <c r="O233" s="628"/>
      <c r="P233" s="628"/>
      <c r="Q233" s="628"/>
      <c r="R233" s="628"/>
      <c r="S233" s="628"/>
      <c r="T233" s="628"/>
      <c r="U233" s="628"/>
      <c r="V233" s="628"/>
      <c r="W233" s="628"/>
      <c r="X233" s="628"/>
      <c r="Y233" s="628"/>
      <c r="Z233" s="628"/>
      <c r="AA233" s="66"/>
      <c r="AB233" s="66"/>
      <c r="AC233" s="80"/>
    </row>
    <row r="234" spans="1:68" ht="27" customHeight="1" x14ac:dyDescent="0.25">
      <c r="A234" s="63" t="s">
        <v>385</v>
      </c>
      <c r="B234" s="63" t="s">
        <v>386</v>
      </c>
      <c r="C234" s="36">
        <v>4301020377</v>
      </c>
      <c r="D234" s="629">
        <v>4680115885981</v>
      </c>
      <c r="E234" s="62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1"/>
      <c r="R234" s="631"/>
      <c r="S234" s="631"/>
      <c r="T234" s="63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387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6"/>
      <c r="B236" s="636"/>
      <c r="C236" s="636"/>
      <c r="D236" s="636"/>
      <c r="E236" s="636"/>
      <c r="F236" s="636"/>
      <c r="G236" s="636"/>
      <c r="H236" s="636"/>
      <c r="I236" s="636"/>
      <c r="J236" s="636"/>
      <c r="K236" s="636"/>
      <c r="L236" s="636"/>
      <c r="M236" s="636"/>
      <c r="N236" s="636"/>
      <c r="O236" s="637"/>
      <c r="P236" s="633" t="s">
        <v>40</v>
      </c>
      <c r="Q236" s="634"/>
      <c r="R236" s="634"/>
      <c r="S236" s="634"/>
      <c r="T236" s="634"/>
      <c r="U236" s="634"/>
      <c r="V236" s="63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8" t="s">
        <v>388</v>
      </c>
      <c r="B237" s="628"/>
      <c r="C237" s="628"/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628"/>
      <c r="R237" s="628"/>
      <c r="S237" s="628"/>
      <c r="T237" s="628"/>
      <c r="U237" s="628"/>
      <c r="V237" s="628"/>
      <c r="W237" s="628"/>
      <c r="X237" s="628"/>
      <c r="Y237" s="628"/>
      <c r="Z237" s="628"/>
      <c r="AA237" s="66"/>
      <c r="AB237" s="66"/>
      <c r="AC237" s="80"/>
    </row>
    <row r="238" spans="1:68" ht="27" customHeight="1" x14ac:dyDescent="0.25">
      <c r="A238" s="63" t="s">
        <v>389</v>
      </c>
      <c r="B238" s="63" t="s">
        <v>390</v>
      </c>
      <c r="C238" s="36">
        <v>4301040362</v>
      </c>
      <c r="D238" s="629">
        <v>4680115886803</v>
      </c>
      <c r="E238" s="62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292</v>
      </c>
      <c r="L238" s="37" t="s">
        <v>45</v>
      </c>
      <c r="M238" s="38" t="s">
        <v>291</v>
      </c>
      <c r="N238" s="38"/>
      <c r="O238" s="37">
        <v>45</v>
      </c>
      <c r="P238" s="746" t="s">
        <v>391</v>
      </c>
      <c r="Q238" s="631"/>
      <c r="R238" s="631"/>
      <c r="S238" s="631"/>
      <c r="T238" s="63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392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6"/>
      <c r="B240" s="636"/>
      <c r="C240" s="636"/>
      <c r="D240" s="636"/>
      <c r="E240" s="636"/>
      <c r="F240" s="636"/>
      <c r="G240" s="636"/>
      <c r="H240" s="636"/>
      <c r="I240" s="636"/>
      <c r="J240" s="636"/>
      <c r="K240" s="636"/>
      <c r="L240" s="636"/>
      <c r="M240" s="636"/>
      <c r="N240" s="636"/>
      <c r="O240" s="637"/>
      <c r="P240" s="633" t="s">
        <v>40</v>
      </c>
      <c r="Q240" s="634"/>
      <c r="R240" s="634"/>
      <c r="S240" s="634"/>
      <c r="T240" s="634"/>
      <c r="U240" s="634"/>
      <c r="V240" s="63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8" t="s">
        <v>393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6"/>
      <c r="AB241" s="66"/>
      <c r="AC241" s="80"/>
    </row>
    <row r="242" spans="1:68" ht="27" customHeight="1" x14ac:dyDescent="0.25">
      <c r="A242" s="63" t="s">
        <v>394</v>
      </c>
      <c r="B242" s="63" t="s">
        <v>395</v>
      </c>
      <c r="C242" s="36">
        <v>4301041004</v>
      </c>
      <c r="D242" s="629">
        <v>4680115886704</v>
      </c>
      <c r="E242" s="62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292</v>
      </c>
      <c r="L242" s="37" t="s">
        <v>45</v>
      </c>
      <c r="M242" s="38" t="s">
        <v>291</v>
      </c>
      <c r="N242" s="38"/>
      <c r="O242" s="37">
        <v>90</v>
      </c>
      <c r="P242" s="7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396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397</v>
      </c>
      <c r="B243" s="63" t="s">
        <v>398</v>
      </c>
      <c r="C243" s="36">
        <v>4301041008</v>
      </c>
      <c r="D243" s="629">
        <v>4680115886681</v>
      </c>
      <c r="E243" s="62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292</v>
      </c>
      <c r="L243" s="37" t="s">
        <v>45</v>
      </c>
      <c r="M243" s="38" t="s">
        <v>291</v>
      </c>
      <c r="N243" s="38"/>
      <c r="O243" s="37">
        <v>90</v>
      </c>
      <c r="P243" s="748" t="s">
        <v>399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396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400</v>
      </c>
      <c r="B244" s="63" t="s">
        <v>401</v>
      </c>
      <c r="C244" s="36">
        <v>4301041007</v>
      </c>
      <c r="D244" s="629">
        <v>4680115886735</v>
      </c>
      <c r="E244" s="62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292</v>
      </c>
      <c r="L244" s="37" t="s">
        <v>45</v>
      </c>
      <c r="M244" s="38" t="s">
        <v>291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1"/>
      <c r="R244" s="631"/>
      <c r="S244" s="631"/>
      <c r="T244" s="63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396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402</v>
      </c>
      <c r="B245" s="63" t="s">
        <v>403</v>
      </c>
      <c r="C245" s="36">
        <v>4301041005</v>
      </c>
      <c r="D245" s="629">
        <v>4680115886711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292</v>
      </c>
      <c r="L245" s="37" t="s">
        <v>45</v>
      </c>
      <c r="M245" s="38" t="s">
        <v>291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396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6"/>
      <c r="B246" s="636"/>
      <c r="C246" s="636"/>
      <c r="D246" s="636"/>
      <c r="E246" s="636"/>
      <c r="F246" s="636"/>
      <c r="G246" s="636"/>
      <c r="H246" s="636"/>
      <c r="I246" s="636"/>
      <c r="J246" s="636"/>
      <c r="K246" s="636"/>
      <c r="L246" s="636"/>
      <c r="M246" s="636"/>
      <c r="N246" s="636"/>
      <c r="O246" s="637"/>
      <c r="P246" s="633" t="s">
        <v>40</v>
      </c>
      <c r="Q246" s="634"/>
      <c r="R246" s="634"/>
      <c r="S246" s="634"/>
      <c r="T246" s="634"/>
      <c r="U246" s="634"/>
      <c r="V246" s="635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7" t="s">
        <v>404</v>
      </c>
      <c r="B248" s="627"/>
      <c r="C248" s="627"/>
      <c r="D248" s="627"/>
      <c r="E248" s="627"/>
      <c r="F248" s="627"/>
      <c r="G248" s="627"/>
      <c r="H248" s="627"/>
      <c r="I248" s="627"/>
      <c r="J248" s="627"/>
      <c r="K248" s="627"/>
      <c r="L248" s="627"/>
      <c r="M248" s="627"/>
      <c r="N248" s="627"/>
      <c r="O248" s="627"/>
      <c r="P248" s="627"/>
      <c r="Q248" s="627"/>
      <c r="R248" s="627"/>
      <c r="S248" s="627"/>
      <c r="T248" s="627"/>
      <c r="U248" s="627"/>
      <c r="V248" s="627"/>
      <c r="W248" s="627"/>
      <c r="X248" s="627"/>
      <c r="Y248" s="627"/>
      <c r="Z248" s="627"/>
      <c r="AA248" s="65"/>
      <c r="AB248" s="65"/>
      <c r="AC248" s="79"/>
    </row>
    <row r="249" spans="1:68" ht="14.25" customHeight="1" x14ac:dyDescent="0.25">
      <c r="A249" s="628" t="s">
        <v>112</v>
      </c>
      <c r="B249" s="628"/>
      <c r="C249" s="628"/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628"/>
      <c r="R249" s="628"/>
      <c r="S249" s="628"/>
      <c r="T249" s="628"/>
      <c r="U249" s="628"/>
      <c r="V249" s="628"/>
      <c r="W249" s="628"/>
      <c r="X249" s="628"/>
      <c r="Y249" s="628"/>
      <c r="Z249" s="628"/>
      <c r="AA249" s="66"/>
      <c r="AB249" s="66"/>
      <c r="AC249" s="80"/>
    </row>
    <row r="250" spans="1:68" ht="27" customHeight="1" x14ac:dyDescent="0.25">
      <c r="A250" s="63" t="s">
        <v>405</v>
      </c>
      <c r="B250" s="63" t="s">
        <v>406</v>
      </c>
      <c r="C250" s="36">
        <v>4301011855</v>
      </c>
      <c r="D250" s="629">
        <v>4680115885837</v>
      </c>
      <c r="E250" s="62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1"/>
      <c r="R250" s="631"/>
      <c r="S250" s="631"/>
      <c r="T250" s="63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407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408</v>
      </c>
      <c r="B251" s="63" t="s">
        <v>409</v>
      </c>
      <c r="C251" s="36">
        <v>4301011853</v>
      </c>
      <c r="D251" s="629">
        <v>4680115885851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410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411</v>
      </c>
      <c r="B252" s="63" t="s">
        <v>412</v>
      </c>
      <c r="C252" s="36">
        <v>4301011850</v>
      </c>
      <c r="D252" s="629">
        <v>4680115885806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413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414</v>
      </c>
      <c r="B253" s="63" t="s">
        <v>415</v>
      </c>
      <c r="C253" s="36">
        <v>4301011852</v>
      </c>
      <c r="D253" s="629">
        <v>4680115885844</v>
      </c>
      <c r="E253" s="62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416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417</v>
      </c>
      <c r="B254" s="63" t="s">
        <v>418</v>
      </c>
      <c r="C254" s="36">
        <v>4301011851</v>
      </c>
      <c r="D254" s="629">
        <v>4680115885820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419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6"/>
      <c r="B255" s="636"/>
      <c r="C255" s="636"/>
      <c r="D255" s="636"/>
      <c r="E255" s="636"/>
      <c r="F255" s="636"/>
      <c r="G255" s="636"/>
      <c r="H255" s="636"/>
      <c r="I255" s="636"/>
      <c r="J255" s="636"/>
      <c r="K255" s="636"/>
      <c r="L255" s="636"/>
      <c r="M255" s="636"/>
      <c r="N255" s="636"/>
      <c r="O255" s="637"/>
      <c r="P255" s="633" t="s">
        <v>40</v>
      </c>
      <c r="Q255" s="634"/>
      <c r="R255" s="634"/>
      <c r="S255" s="634"/>
      <c r="T255" s="634"/>
      <c r="U255" s="634"/>
      <c r="V255" s="635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7" t="s">
        <v>420</v>
      </c>
      <c r="B257" s="627"/>
      <c r="C257" s="627"/>
      <c r="D257" s="627"/>
      <c r="E257" s="627"/>
      <c r="F257" s="627"/>
      <c r="G257" s="627"/>
      <c r="H257" s="627"/>
      <c r="I257" s="627"/>
      <c r="J257" s="627"/>
      <c r="K257" s="627"/>
      <c r="L257" s="627"/>
      <c r="M257" s="627"/>
      <c r="N257" s="627"/>
      <c r="O257" s="627"/>
      <c r="P257" s="627"/>
      <c r="Q257" s="627"/>
      <c r="R257" s="627"/>
      <c r="S257" s="627"/>
      <c r="T257" s="627"/>
      <c r="U257" s="627"/>
      <c r="V257" s="627"/>
      <c r="W257" s="627"/>
      <c r="X257" s="627"/>
      <c r="Y257" s="627"/>
      <c r="Z257" s="627"/>
      <c r="AA257" s="65"/>
      <c r="AB257" s="65"/>
      <c r="AC257" s="79"/>
    </row>
    <row r="258" spans="1:68" ht="14.25" customHeight="1" x14ac:dyDescent="0.25">
      <c r="A258" s="628" t="s">
        <v>112</v>
      </c>
      <c r="B258" s="628"/>
      <c r="C258" s="628"/>
      <c r="D258" s="628"/>
      <c r="E258" s="628"/>
      <c r="F258" s="628"/>
      <c r="G258" s="628"/>
      <c r="H258" s="628"/>
      <c r="I258" s="628"/>
      <c r="J258" s="628"/>
      <c r="K258" s="628"/>
      <c r="L258" s="628"/>
      <c r="M258" s="628"/>
      <c r="N258" s="628"/>
      <c r="O258" s="628"/>
      <c r="P258" s="628"/>
      <c r="Q258" s="628"/>
      <c r="R258" s="628"/>
      <c r="S258" s="628"/>
      <c r="T258" s="628"/>
      <c r="U258" s="628"/>
      <c r="V258" s="628"/>
      <c r="W258" s="628"/>
      <c r="X258" s="628"/>
      <c r="Y258" s="628"/>
      <c r="Z258" s="628"/>
      <c r="AA258" s="66"/>
      <c r="AB258" s="66"/>
      <c r="AC258" s="80"/>
    </row>
    <row r="259" spans="1:68" ht="27" customHeight="1" x14ac:dyDescent="0.25">
      <c r="A259" s="63" t="s">
        <v>421</v>
      </c>
      <c r="B259" s="63" t="s">
        <v>422</v>
      </c>
      <c r="C259" s="36">
        <v>4301011223</v>
      </c>
      <c r="D259" s="629">
        <v>4607091383423</v>
      </c>
      <c r="E259" s="62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86</v>
      </c>
      <c r="N259" s="38"/>
      <c r="O259" s="37">
        <v>35</v>
      </c>
      <c r="P259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1"/>
      <c r="R259" s="631"/>
      <c r="S259" s="631"/>
      <c r="T259" s="63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423</v>
      </c>
      <c r="B260" s="63" t="s">
        <v>424</v>
      </c>
      <c r="C260" s="36">
        <v>4301012199</v>
      </c>
      <c r="D260" s="629">
        <v>4680115886957</v>
      </c>
      <c r="E260" s="62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30</v>
      </c>
      <c r="P260" s="757" t="s">
        <v>425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4301012098</v>
      </c>
      <c r="D261" s="629">
        <v>4680115885660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430</v>
      </c>
      <c r="B262" s="63" t="s">
        <v>431</v>
      </c>
      <c r="C262" s="36">
        <v>4301012176</v>
      </c>
      <c r="D262" s="629">
        <v>4680115886773</v>
      </c>
      <c r="E262" s="629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59" t="s">
        <v>432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6"/>
      <c r="B263" s="636"/>
      <c r="C263" s="636"/>
      <c r="D263" s="636"/>
      <c r="E263" s="636"/>
      <c r="F263" s="636"/>
      <c r="G263" s="636"/>
      <c r="H263" s="636"/>
      <c r="I263" s="636"/>
      <c r="J263" s="636"/>
      <c r="K263" s="636"/>
      <c r="L263" s="636"/>
      <c r="M263" s="636"/>
      <c r="N263" s="636"/>
      <c r="O263" s="637"/>
      <c r="P263" s="633" t="s">
        <v>40</v>
      </c>
      <c r="Q263" s="634"/>
      <c r="R263" s="634"/>
      <c r="S263" s="634"/>
      <c r="T263" s="634"/>
      <c r="U263" s="634"/>
      <c r="V263" s="635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7" t="s">
        <v>434</v>
      </c>
      <c r="B265" s="627"/>
      <c r="C265" s="627"/>
      <c r="D265" s="627"/>
      <c r="E265" s="627"/>
      <c r="F265" s="627"/>
      <c r="G265" s="627"/>
      <c r="H265" s="627"/>
      <c r="I265" s="627"/>
      <c r="J265" s="627"/>
      <c r="K265" s="627"/>
      <c r="L265" s="627"/>
      <c r="M265" s="627"/>
      <c r="N265" s="627"/>
      <c r="O265" s="627"/>
      <c r="P265" s="627"/>
      <c r="Q265" s="627"/>
      <c r="R265" s="627"/>
      <c r="S265" s="627"/>
      <c r="T265" s="627"/>
      <c r="U265" s="627"/>
      <c r="V265" s="627"/>
      <c r="W265" s="627"/>
      <c r="X265" s="627"/>
      <c r="Y265" s="627"/>
      <c r="Z265" s="627"/>
      <c r="AA265" s="65"/>
      <c r="AB265" s="65"/>
      <c r="AC265" s="79"/>
    </row>
    <row r="266" spans="1:68" ht="14.25" customHeight="1" x14ac:dyDescent="0.25">
      <c r="A266" s="628" t="s">
        <v>82</v>
      </c>
      <c r="B266" s="628"/>
      <c r="C266" s="628"/>
      <c r="D266" s="628"/>
      <c r="E266" s="628"/>
      <c r="F266" s="628"/>
      <c r="G266" s="628"/>
      <c r="H266" s="628"/>
      <c r="I266" s="628"/>
      <c r="J266" s="628"/>
      <c r="K266" s="628"/>
      <c r="L266" s="628"/>
      <c r="M266" s="628"/>
      <c r="N266" s="628"/>
      <c r="O266" s="628"/>
      <c r="P266" s="628"/>
      <c r="Q266" s="628"/>
      <c r="R266" s="628"/>
      <c r="S266" s="628"/>
      <c r="T266" s="628"/>
      <c r="U266" s="628"/>
      <c r="V266" s="628"/>
      <c r="W266" s="628"/>
      <c r="X266" s="628"/>
      <c r="Y266" s="628"/>
      <c r="Z266" s="628"/>
      <c r="AA266" s="66"/>
      <c r="AB266" s="66"/>
      <c r="AC266" s="80"/>
    </row>
    <row r="267" spans="1:68" ht="27" customHeight="1" x14ac:dyDescent="0.25">
      <c r="A267" s="63" t="s">
        <v>435</v>
      </c>
      <c r="B267" s="63" t="s">
        <v>436</v>
      </c>
      <c r="C267" s="36">
        <v>4301051893</v>
      </c>
      <c r="D267" s="629">
        <v>4680115886186</v>
      </c>
      <c r="E267" s="62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87</v>
      </c>
      <c r="L267" s="37" t="s">
        <v>45</v>
      </c>
      <c r="M267" s="38" t="s">
        <v>86</v>
      </c>
      <c r="N267" s="38"/>
      <c r="O267" s="37">
        <v>45</v>
      </c>
      <c r="P267" s="7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1"/>
      <c r="R267" s="631"/>
      <c r="S267" s="631"/>
      <c r="T267" s="63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437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438</v>
      </c>
      <c r="B268" s="63" t="s">
        <v>439</v>
      </c>
      <c r="C268" s="36">
        <v>4301051795</v>
      </c>
      <c r="D268" s="629">
        <v>4680115881228</v>
      </c>
      <c r="E268" s="62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87</v>
      </c>
      <c r="L268" s="37" t="s">
        <v>45</v>
      </c>
      <c r="M268" s="38" t="s">
        <v>103</v>
      </c>
      <c r="N268" s="38"/>
      <c r="O268" s="37">
        <v>40</v>
      </c>
      <c r="P268" s="7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440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441</v>
      </c>
      <c r="B269" s="63" t="s">
        <v>442</v>
      </c>
      <c r="C269" s="36">
        <v>4301051388</v>
      </c>
      <c r="D269" s="629">
        <v>4680115881211</v>
      </c>
      <c r="E269" s="62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87</v>
      </c>
      <c r="L269" s="37" t="s">
        <v>45</v>
      </c>
      <c r="M269" s="38" t="s">
        <v>86</v>
      </c>
      <c r="N269" s="38"/>
      <c r="O269" s="37">
        <v>45</v>
      </c>
      <c r="P269" s="7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443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6"/>
      <c r="B270" s="636"/>
      <c r="C270" s="636"/>
      <c r="D270" s="636"/>
      <c r="E270" s="636"/>
      <c r="F270" s="636"/>
      <c r="G270" s="636"/>
      <c r="H270" s="636"/>
      <c r="I270" s="636"/>
      <c r="J270" s="636"/>
      <c r="K270" s="636"/>
      <c r="L270" s="636"/>
      <c r="M270" s="636"/>
      <c r="N270" s="636"/>
      <c r="O270" s="637"/>
      <c r="P270" s="633" t="s">
        <v>40</v>
      </c>
      <c r="Q270" s="634"/>
      <c r="R270" s="634"/>
      <c r="S270" s="634"/>
      <c r="T270" s="634"/>
      <c r="U270" s="634"/>
      <c r="V270" s="635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7" t="s">
        <v>444</v>
      </c>
      <c r="B272" s="627"/>
      <c r="C272" s="627"/>
      <c r="D272" s="627"/>
      <c r="E272" s="627"/>
      <c r="F272" s="627"/>
      <c r="G272" s="627"/>
      <c r="H272" s="627"/>
      <c r="I272" s="627"/>
      <c r="J272" s="627"/>
      <c r="K272" s="627"/>
      <c r="L272" s="627"/>
      <c r="M272" s="627"/>
      <c r="N272" s="627"/>
      <c r="O272" s="627"/>
      <c r="P272" s="627"/>
      <c r="Q272" s="627"/>
      <c r="R272" s="627"/>
      <c r="S272" s="627"/>
      <c r="T272" s="627"/>
      <c r="U272" s="627"/>
      <c r="V272" s="627"/>
      <c r="W272" s="627"/>
      <c r="X272" s="627"/>
      <c r="Y272" s="627"/>
      <c r="Z272" s="627"/>
      <c r="AA272" s="65"/>
      <c r="AB272" s="65"/>
      <c r="AC272" s="79"/>
    </row>
    <row r="273" spans="1:68" ht="14.25" customHeight="1" x14ac:dyDescent="0.25">
      <c r="A273" s="628" t="s">
        <v>76</v>
      </c>
      <c r="B273" s="628"/>
      <c r="C273" s="628"/>
      <c r="D273" s="628"/>
      <c r="E273" s="628"/>
      <c r="F273" s="628"/>
      <c r="G273" s="628"/>
      <c r="H273" s="628"/>
      <c r="I273" s="628"/>
      <c r="J273" s="628"/>
      <c r="K273" s="628"/>
      <c r="L273" s="628"/>
      <c r="M273" s="628"/>
      <c r="N273" s="628"/>
      <c r="O273" s="628"/>
      <c r="P273" s="628"/>
      <c r="Q273" s="628"/>
      <c r="R273" s="628"/>
      <c r="S273" s="628"/>
      <c r="T273" s="628"/>
      <c r="U273" s="628"/>
      <c r="V273" s="628"/>
      <c r="W273" s="628"/>
      <c r="X273" s="628"/>
      <c r="Y273" s="628"/>
      <c r="Z273" s="628"/>
      <c r="AA273" s="66"/>
      <c r="AB273" s="66"/>
      <c r="AC273" s="80"/>
    </row>
    <row r="274" spans="1:68" ht="27" customHeight="1" x14ac:dyDescent="0.25">
      <c r="A274" s="63" t="s">
        <v>445</v>
      </c>
      <c r="B274" s="63" t="s">
        <v>446</v>
      </c>
      <c r="C274" s="36">
        <v>4301031307</v>
      </c>
      <c r="D274" s="629">
        <v>4680115880344</v>
      </c>
      <c r="E274" s="629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1"/>
      <c r="R274" s="631"/>
      <c r="S274" s="631"/>
      <c r="T274" s="63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447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6"/>
      <c r="B275" s="636"/>
      <c r="C275" s="636"/>
      <c r="D275" s="636"/>
      <c r="E275" s="636"/>
      <c r="F275" s="636"/>
      <c r="G275" s="636"/>
      <c r="H275" s="636"/>
      <c r="I275" s="636"/>
      <c r="J275" s="636"/>
      <c r="K275" s="636"/>
      <c r="L275" s="636"/>
      <c r="M275" s="636"/>
      <c r="N275" s="636"/>
      <c r="O275" s="637"/>
      <c r="P275" s="633" t="s">
        <v>40</v>
      </c>
      <c r="Q275" s="634"/>
      <c r="R275" s="634"/>
      <c r="S275" s="634"/>
      <c r="T275" s="634"/>
      <c r="U275" s="634"/>
      <c r="V275" s="63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8" t="s">
        <v>82</v>
      </c>
      <c r="B277" s="628"/>
      <c r="C277" s="628"/>
      <c r="D277" s="628"/>
      <c r="E277" s="628"/>
      <c r="F277" s="628"/>
      <c r="G277" s="628"/>
      <c r="H277" s="628"/>
      <c r="I277" s="628"/>
      <c r="J277" s="628"/>
      <c r="K277" s="628"/>
      <c r="L277" s="628"/>
      <c r="M277" s="628"/>
      <c r="N277" s="628"/>
      <c r="O277" s="628"/>
      <c r="P277" s="628"/>
      <c r="Q277" s="628"/>
      <c r="R277" s="628"/>
      <c r="S277" s="628"/>
      <c r="T277" s="628"/>
      <c r="U277" s="628"/>
      <c r="V277" s="628"/>
      <c r="W277" s="628"/>
      <c r="X277" s="628"/>
      <c r="Y277" s="628"/>
      <c r="Z277" s="628"/>
      <c r="AA277" s="66"/>
      <c r="AB277" s="66"/>
      <c r="AC277" s="80"/>
    </row>
    <row r="278" spans="1:68" ht="27" customHeight="1" x14ac:dyDescent="0.25">
      <c r="A278" s="63" t="s">
        <v>448</v>
      </c>
      <c r="B278" s="63" t="s">
        <v>449</v>
      </c>
      <c r="C278" s="36">
        <v>4301051782</v>
      </c>
      <c r="D278" s="629">
        <v>4680115884618</v>
      </c>
      <c r="E278" s="629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86</v>
      </c>
      <c r="N278" s="38"/>
      <c r="O278" s="37">
        <v>45</v>
      </c>
      <c r="P278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1"/>
      <c r="R278" s="631"/>
      <c r="S278" s="631"/>
      <c r="T278" s="632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450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6"/>
      <c r="B279" s="636"/>
      <c r="C279" s="636"/>
      <c r="D279" s="636"/>
      <c r="E279" s="636"/>
      <c r="F279" s="636"/>
      <c r="G279" s="636"/>
      <c r="H279" s="636"/>
      <c r="I279" s="636"/>
      <c r="J279" s="636"/>
      <c r="K279" s="636"/>
      <c r="L279" s="636"/>
      <c r="M279" s="636"/>
      <c r="N279" s="636"/>
      <c r="O279" s="637"/>
      <c r="P279" s="633" t="s">
        <v>40</v>
      </c>
      <c r="Q279" s="634"/>
      <c r="R279" s="634"/>
      <c r="S279" s="634"/>
      <c r="T279" s="634"/>
      <c r="U279" s="634"/>
      <c r="V279" s="635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7" t="s">
        <v>451</v>
      </c>
      <c r="B281" s="627"/>
      <c r="C281" s="627"/>
      <c r="D281" s="627"/>
      <c r="E281" s="627"/>
      <c r="F281" s="627"/>
      <c r="G281" s="627"/>
      <c r="H281" s="627"/>
      <c r="I281" s="627"/>
      <c r="J281" s="627"/>
      <c r="K281" s="627"/>
      <c r="L281" s="627"/>
      <c r="M281" s="627"/>
      <c r="N281" s="627"/>
      <c r="O281" s="627"/>
      <c r="P281" s="627"/>
      <c r="Q281" s="627"/>
      <c r="R281" s="627"/>
      <c r="S281" s="627"/>
      <c r="T281" s="627"/>
      <c r="U281" s="627"/>
      <c r="V281" s="627"/>
      <c r="W281" s="627"/>
      <c r="X281" s="627"/>
      <c r="Y281" s="627"/>
      <c r="Z281" s="627"/>
      <c r="AA281" s="65"/>
      <c r="AB281" s="65"/>
      <c r="AC281" s="79"/>
    </row>
    <row r="282" spans="1:68" ht="14.25" customHeight="1" x14ac:dyDescent="0.25">
      <c r="A282" s="628" t="s">
        <v>112</v>
      </c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8"/>
      <c r="P282" s="628"/>
      <c r="Q282" s="628"/>
      <c r="R282" s="628"/>
      <c r="S282" s="628"/>
      <c r="T282" s="628"/>
      <c r="U282" s="628"/>
      <c r="V282" s="628"/>
      <c r="W282" s="628"/>
      <c r="X282" s="628"/>
      <c r="Y282" s="628"/>
      <c r="Z282" s="628"/>
      <c r="AA282" s="66"/>
      <c r="AB282" s="66"/>
      <c r="AC282" s="80"/>
    </row>
    <row r="283" spans="1:68" ht="27" customHeight="1" x14ac:dyDescent="0.25">
      <c r="A283" s="63" t="s">
        <v>452</v>
      </c>
      <c r="B283" s="63" t="s">
        <v>453</v>
      </c>
      <c r="C283" s="36">
        <v>4301011662</v>
      </c>
      <c r="D283" s="629">
        <v>4680115883703</v>
      </c>
      <c r="E283" s="62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7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1"/>
      <c r="R283" s="631"/>
      <c r="S283" s="631"/>
      <c r="T283" s="63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455</v>
      </c>
      <c r="AB283" s="69" t="s">
        <v>45</v>
      </c>
      <c r="AC283" s="342" t="s">
        <v>454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6"/>
      <c r="B284" s="636"/>
      <c r="C284" s="636"/>
      <c r="D284" s="636"/>
      <c r="E284" s="636"/>
      <c r="F284" s="636"/>
      <c r="G284" s="636"/>
      <c r="H284" s="636"/>
      <c r="I284" s="636"/>
      <c r="J284" s="636"/>
      <c r="K284" s="636"/>
      <c r="L284" s="636"/>
      <c r="M284" s="636"/>
      <c r="N284" s="636"/>
      <c r="O284" s="637"/>
      <c r="P284" s="633" t="s">
        <v>40</v>
      </c>
      <c r="Q284" s="634"/>
      <c r="R284" s="634"/>
      <c r="S284" s="634"/>
      <c r="T284" s="634"/>
      <c r="U284" s="634"/>
      <c r="V284" s="635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7" t="s">
        <v>456</v>
      </c>
      <c r="B286" s="627"/>
      <c r="C286" s="627"/>
      <c r="D286" s="627"/>
      <c r="E286" s="627"/>
      <c r="F286" s="627"/>
      <c r="G286" s="627"/>
      <c r="H286" s="627"/>
      <c r="I286" s="627"/>
      <c r="J286" s="627"/>
      <c r="K286" s="627"/>
      <c r="L286" s="627"/>
      <c r="M286" s="627"/>
      <c r="N286" s="627"/>
      <c r="O286" s="627"/>
      <c r="P286" s="627"/>
      <c r="Q286" s="627"/>
      <c r="R286" s="627"/>
      <c r="S286" s="627"/>
      <c r="T286" s="627"/>
      <c r="U286" s="627"/>
      <c r="V286" s="627"/>
      <c r="W286" s="627"/>
      <c r="X286" s="627"/>
      <c r="Y286" s="627"/>
      <c r="Z286" s="627"/>
      <c r="AA286" s="65"/>
      <c r="AB286" s="65"/>
      <c r="AC286" s="79"/>
    </row>
    <row r="287" spans="1:68" ht="14.25" customHeight="1" x14ac:dyDescent="0.25">
      <c r="A287" s="628" t="s">
        <v>112</v>
      </c>
      <c r="B287" s="628"/>
      <c r="C287" s="628"/>
      <c r="D287" s="628"/>
      <c r="E287" s="628"/>
      <c r="F287" s="628"/>
      <c r="G287" s="628"/>
      <c r="H287" s="628"/>
      <c r="I287" s="628"/>
      <c r="J287" s="628"/>
      <c r="K287" s="628"/>
      <c r="L287" s="628"/>
      <c r="M287" s="628"/>
      <c r="N287" s="628"/>
      <c r="O287" s="628"/>
      <c r="P287" s="628"/>
      <c r="Q287" s="628"/>
      <c r="R287" s="628"/>
      <c r="S287" s="628"/>
      <c r="T287" s="628"/>
      <c r="U287" s="628"/>
      <c r="V287" s="628"/>
      <c r="W287" s="628"/>
      <c r="X287" s="628"/>
      <c r="Y287" s="628"/>
      <c r="Z287" s="628"/>
      <c r="AA287" s="66"/>
      <c r="AB287" s="66"/>
      <c r="AC287" s="80"/>
    </row>
    <row r="288" spans="1:68" ht="27" customHeight="1" x14ac:dyDescent="0.25">
      <c r="A288" s="63" t="s">
        <v>457</v>
      </c>
      <c r="B288" s="63" t="s">
        <v>458</v>
      </c>
      <c r="C288" s="36">
        <v>4301012024</v>
      </c>
      <c r="D288" s="629">
        <v>4680115885615</v>
      </c>
      <c r="E288" s="62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86</v>
      </c>
      <c r="N288" s="38"/>
      <c r="O288" s="37">
        <v>55</v>
      </c>
      <c r="P288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1"/>
      <c r="R288" s="631"/>
      <c r="S288" s="631"/>
      <c r="T288" s="63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459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460</v>
      </c>
      <c r="B289" s="63" t="s">
        <v>461</v>
      </c>
      <c r="C289" s="36">
        <v>4301011858</v>
      </c>
      <c r="D289" s="629">
        <v>4680115885646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462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463</v>
      </c>
      <c r="B290" s="63" t="s">
        <v>464</v>
      </c>
      <c r="C290" s="36">
        <v>4301012016</v>
      </c>
      <c r="D290" s="629">
        <v>4680115885554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465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466</v>
      </c>
      <c r="B291" s="63" t="s">
        <v>467</v>
      </c>
      <c r="C291" s="36">
        <v>4301011857</v>
      </c>
      <c r="D291" s="629">
        <v>4680115885622</v>
      </c>
      <c r="E291" s="62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7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459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4301011859</v>
      </c>
      <c r="D292" s="629">
        <v>4680115885608</v>
      </c>
      <c r="E292" s="62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7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470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6"/>
      <c r="B293" s="636"/>
      <c r="C293" s="636"/>
      <c r="D293" s="636"/>
      <c r="E293" s="636"/>
      <c r="F293" s="636"/>
      <c r="G293" s="636"/>
      <c r="H293" s="636"/>
      <c r="I293" s="636"/>
      <c r="J293" s="636"/>
      <c r="K293" s="636"/>
      <c r="L293" s="636"/>
      <c r="M293" s="636"/>
      <c r="N293" s="636"/>
      <c r="O293" s="637"/>
      <c r="P293" s="633" t="s">
        <v>40</v>
      </c>
      <c r="Q293" s="634"/>
      <c r="R293" s="634"/>
      <c r="S293" s="634"/>
      <c r="T293" s="634"/>
      <c r="U293" s="634"/>
      <c r="V293" s="635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6"/>
      <c r="B294" s="636"/>
      <c r="C294" s="636"/>
      <c r="D294" s="636"/>
      <c r="E294" s="636"/>
      <c r="F294" s="636"/>
      <c r="G294" s="636"/>
      <c r="H294" s="636"/>
      <c r="I294" s="636"/>
      <c r="J294" s="636"/>
      <c r="K294" s="636"/>
      <c r="L294" s="636"/>
      <c r="M294" s="636"/>
      <c r="N294" s="636"/>
      <c r="O294" s="637"/>
      <c r="P294" s="633" t="s">
        <v>40</v>
      </c>
      <c r="Q294" s="634"/>
      <c r="R294" s="634"/>
      <c r="S294" s="634"/>
      <c r="T294" s="634"/>
      <c r="U294" s="634"/>
      <c r="V294" s="635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8" t="s">
        <v>76</v>
      </c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8"/>
      <c r="P295" s="628"/>
      <c r="Q295" s="628"/>
      <c r="R295" s="628"/>
      <c r="S295" s="628"/>
      <c r="T295" s="628"/>
      <c r="U295" s="628"/>
      <c r="V295" s="628"/>
      <c r="W295" s="628"/>
      <c r="X295" s="628"/>
      <c r="Y295" s="628"/>
      <c r="Z295" s="628"/>
      <c r="AA295" s="66"/>
      <c r="AB295" s="66"/>
      <c r="AC295" s="80"/>
    </row>
    <row r="296" spans="1:68" ht="27" customHeight="1" x14ac:dyDescent="0.25">
      <c r="A296" s="63" t="s">
        <v>471</v>
      </c>
      <c r="B296" s="63" t="s">
        <v>472</v>
      </c>
      <c r="C296" s="36">
        <v>4301030878</v>
      </c>
      <c r="D296" s="629">
        <v>4607091387193</v>
      </c>
      <c r="E296" s="62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80</v>
      </c>
      <c r="N296" s="38"/>
      <c r="O296" s="37">
        <v>35</v>
      </c>
      <c r="P296" s="7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1"/>
      <c r="R296" s="631"/>
      <c r="S296" s="631"/>
      <c r="T296" s="63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473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474</v>
      </c>
      <c r="B297" s="63" t="s">
        <v>475</v>
      </c>
      <c r="C297" s="36">
        <v>4301031153</v>
      </c>
      <c r="D297" s="629">
        <v>4607091387230</v>
      </c>
      <c r="E297" s="62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40</v>
      </c>
      <c r="P297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1"/>
      <c r="R297" s="631"/>
      <c r="S297" s="631"/>
      <c r="T297" s="63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476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4301031154</v>
      </c>
      <c r="D298" s="629">
        <v>4607091387292</v>
      </c>
      <c r="E298" s="62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45</v>
      </c>
      <c r="P298" s="7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479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480</v>
      </c>
      <c r="B299" s="63" t="s">
        <v>481</v>
      </c>
      <c r="C299" s="36">
        <v>4301031152</v>
      </c>
      <c r="D299" s="629">
        <v>4607091387285</v>
      </c>
      <c r="E299" s="62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476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4301031305</v>
      </c>
      <c r="D300" s="629">
        <v>4607091389845</v>
      </c>
      <c r="E300" s="62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484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485</v>
      </c>
      <c r="B301" s="63" t="s">
        <v>486</v>
      </c>
      <c r="C301" s="36">
        <v>4301031306</v>
      </c>
      <c r="D301" s="629">
        <v>4680115882881</v>
      </c>
      <c r="E301" s="62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484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4301031066</v>
      </c>
      <c r="D302" s="629">
        <v>4607091383836</v>
      </c>
      <c r="E302" s="62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77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36"/>
      <c r="B303" s="636"/>
      <c r="C303" s="636"/>
      <c r="D303" s="636"/>
      <c r="E303" s="636"/>
      <c r="F303" s="636"/>
      <c r="G303" s="636"/>
      <c r="H303" s="636"/>
      <c r="I303" s="636"/>
      <c r="J303" s="636"/>
      <c r="K303" s="636"/>
      <c r="L303" s="636"/>
      <c r="M303" s="636"/>
      <c r="N303" s="636"/>
      <c r="O303" s="637"/>
      <c r="P303" s="633" t="s">
        <v>40</v>
      </c>
      <c r="Q303" s="634"/>
      <c r="R303" s="634"/>
      <c r="S303" s="634"/>
      <c r="T303" s="634"/>
      <c r="U303" s="634"/>
      <c r="V303" s="63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6"/>
      <c r="B304" s="636"/>
      <c r="C304" s="636"/>
      <c r="D304" s="636"/>
      <c r="E304" s="636"/>
      <c r="F304" s="636"/>
      <c r="G304" s="636"/>
      <c r="H304" s="636"/>
      <c r="I304" s="636"/>
      <c r="J304" s="636"/>
      <c r="K304" s="636"/>
      <c r="L304" s="636"/>
      <c r="M304" s="636"/>
      <c r="N304" s="636"/>
      <c r="O304" s="637"/>
      <c r="P304" s="633" t="s">
        <v>40</v>
      </c>
      <c r="Q304" s="634"/>
      <c r="R304" s="634"/>
      <c r="S304" s="634"/>
      <c r="T304" s="634"/>
      <c r="U304" s="634"/>
      <c r="V304" s="63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8" t="s">
        <v>82</v>
      </c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8"/>
      <c r="P305" s="628"/>
      <c r="Q305" s="628"/>
      <c r="R305" s="628"/>
      <c r="S305" s="628"/>
      <c r="T305" s="628"/>
      <c r="U305" s="628"/>
      <c r="V305" s="628"/>
      <c r="W305" s="628"/>
      <c r="X305" s="628"/>
      <c r="Y305" s="628"/>
      <c r="Z305" s="628"/>
      <c r="AA305" s="66"/>
      <c r="AB305" s="66"/>
      <c r="AC305" s="80"/>
    </row>
    <row r="306" spans="1:68" ht="27" customHeight="1" x14ac:dyDescent="0.25">
      <c r="A306" s="63" t="s">
        <v>490</v>
      </c>
      <c r="B306" s="63" t="s">
        <v>491</v>
      </c>
      <c r="C306" s="36">
        <v>4301051100</v>
      </c>
      <c r="D306" s="629">
        <v>4607091387766</v>
      </c>
      <c r="E306" s="62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117</v>
      </c>
      <c r="L306" s="37" t="s">
        <v>45</v>
      </c>
      <c r="M306" s="38" t="s">
        <v>86</v>
      </c>
      <c r="N306" s="38"/>
      <c r="O306" s="37">
        <v>40</v>
      </c>
      <c r="P306" s="7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1"/>
      <c r="R306" s="631"/>
      <c r="S306" s="631"/>
      <c r="T306" s="63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492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493</v>
      </c>
      <c r="B307" s="63" t="s">
        <v>494</v>
      </c>
      <c r="C307" s="36">
        <v>4301051818</v>
      </c>
      <c r="D307" s="629">
        <v>4607091387957</v>
      </c>
      <c r="E307" s="62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117</v>
      </c>
      <c r="L307" s="37" t="s">
        <v>45</v>
      </c>
      <c r="M307" s="38" t="s">
        <v>86</v>
      </c>
      <c r="N307" s="38"/>
      <c r="O307" s="37">
        <v>40</v>
      </c>
      <c r="P307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1"/>
      <c r="R307" s="631"/>
      <c r="S307" s="631"/>
      <c r="T307" s="63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495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496</v>
      </c>
      <c r="B308" s="63" t="s">
        <v>497</v>
      </c>
      <c r="C308" s="36">
        <v>4301051819</v>
      </c>
      <c r="D308" s="629">
        <v>4607091387964</v>
      </c>
      <c r="E308" s="62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498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499</v>
      </c>
      <c r="B309" s="63" t="s">
        <v>500</v>
      </c>
      <c r="C309" s="36">
        <v>4301051734</v>
      </c>
      <c r="D309" s="629">
        <v>4680115884588</v>
      </c>
      <c r="E309" s="62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7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501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502</v>
      </c>
      <c r="B310" s="63" t="s">
        <v>503</v>
      </c>
      <c r="C310" s="36">
        <v>4301051578</v>
      </c>
      <c r="D310" s="629">
        <v>4607091387513</v>
      </c>
      <c r="E310" s="62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103</v>
      </c>
      <c r="N310" s="38"/>
      <c r="O310" s="37">
        <v>40</v>
      </c>
      <c r="P310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504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6"/>
      <c r="B311" s="636"/>
      <c r="C311" s="636"/>
      <c r="D311" s="636"/>
      <c r="E311" s="636"/>
      <c r="F311" s="636"/>
      <c r="G311" s="636"/>
      <c r="H311" s="636"/>
      <c r="I311" s="636"/>
      <c r="J311" s="636"/>
      <c r="K311" s="636"/>
      <c r="L311" s="636"/>
      <c r="M311" s="636"/>
      <c r="N311" s="636"/>
      <c r="O311" s="637"/>
      <c r="P311" s="633" t="s">
        <v>40</v>
      </c>
      <c r="Q311" s="634"/>
      <c r="R311" s="634"/>
      <c r="S311" s="634"/>
      <c r="T311" s="634"/>
      <c r="U311" s="634"/>
      <c r="V311" s="635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6"/>
      <c r="B312" s="636"/>
      <c r="C312" s="636"/>
      <c r="D312" s="636"/>
      <c r="E312" s="636"/>
      <c r="F312" s="636"/>
      <c r="G312" s="636"/>
      <c r="H312" s="636"/>
      <c r="I312" s="636"/>
      <c r="J312" s="636"/>
      <c r="K312" s="636"/>
      <c r="L312" s="636"/>
      <c r="M312" s="636"/>
      <c r="N312" s="636"/>
      <c r="O312" s="637"/>
      <c r="P312" s="633" t="s">
        <v>40</v>
      </c>
      <c r="Q312" s="634"/>
      <c r="R312" s="634"/>
      <c r="S312" s="634"/>
      <c r="T312" s="634"/>
      <c r="U312" s="634"/>
      <c r="V312" s="635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8" t="s">
        <v>174</v>
      </c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8"/>
      <c r="P313" s="628"/>
      <c r="Q313" s="628"/>
      <c r="R313" s="628"/>
      <c r="S313" s="628"/>
      <c r="T313" s="628"/>
      <c r="U313" s="628"/>
      <c r="V313" s="628"/>
      <c r="W313" s="628"/>
      <c r="X313" s="628"/>
      <c r="Y313" s="628"/>
      <c r="Z313" s="628"/>
      <c r="AA313" s="66"/>
      <c r="AB313" s="66"/>
      <c r="AC313" s="80"/>
    </row>
    <row r="314" spans="1:68" ht="27" customHeight="1" x14ac:dyDescent="0.25">
      <c r="A314" s="63" t="s">
        <v>505</v>
      </c>
      <c r="B314" s="63" t="s">
        <v>506</v>
      </c>
      <c r="C314" s="36">
        <v>4301060387</v>
      </c>
      <c r="D314" s="629">
        <v>4607091380880</v>
      </c>
      <c r="E314" s="62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117</v>
      </c>
      <c r="L314" s="37" t="s">
        <v>45</v>
      </c>
      <c r="M314" s="38" t="s">
        <v>86</v>
      </c>
      <c r="N314" s="38"/>
      <c r="O314" s="37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1"/>
      <c r="R314" s="631"/>
      <c r="S314" s="631"/>
      <c r="T314" s="63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507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508</v>
      </c>
      <c r="B315" s="63" t="s">
        <v>509</v>
      </c>
      <c r="C315" s="36">
        <v>4301060406</v>
      </c>
      <c r="D315" s="629">
        <v>4607091384482</v>
      </c>
      <c r="E315" s="62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117</v>
      </c>
      <c r="L315" s="37" t="s">
        <v>45</v>
      </c>
      <c r="M315" s="38" t="s">
        <v>86</v>
      </c>
      <c r="N315" s="38"/>
      <c r="O315" s="37">
        <v>30</v>
      </c>
      <c r="P315" s="7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1"/>
      <c r="R315" s="631"/>
      <c r="S315" s="631"/>
      <c r="T315" s="63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510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511</v>
      </c>
      <c r="B316" s="63" t="s">
        <v>512</v>
      </c>
      <c r="C316" s="36">
        <v>4301060484</v>
      </c>
      <c r="D316" s="629">
        <v>4607091380897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103</v>
      </c>
      <c r="N316" s="38"/>
      <c r="O316" s="37">
        <v>30</v>
      </c>
      <c r="P316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513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6"/>
      <c r="B317" s="636"/>
      <c r="C317" s="636"/>
      <c r="D317" s="636"/>
      <c r="E317" s="636"/>
      <c r="F317" s="636"/>
      <c r="G317" s="636"/>
      <c r="H317" s="636"/>
      <c r="I317" s="636"/>
      <c r="J317" s="636"/>
      <c r="K317" s="636"/>
      <c r="L317" s="636"/>
      <c r="M317" s="636"/>
      <c r="N317" s="636"/>
      <c r="O317" s="637"/>
      <c r="P317" s="633" t="s">
        <v>40</v>
      </c>
      <c r="Q317" s="634"/>
      <c r="R317" s="634"/>
      <c r="S317" s="634"/>
      <c r="T317" s="634"/>
      <c r="U317" s="634"/>
      <c r="V317" s="635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6"/>
      <c r="B318" s="636"/>
      <c r="C318" s="636"/>
      <c r="D318" s="636"/>
      <c r="E318" s="636"/>
      <c r="F318" s="636"/>
      <c r="G318" s="636"/>
      <c r="H318" s="636"/>
      <c r="I318" s="636"/>
      <c r="J318" s="636"/>
      <c r="K318" s="636"/>
      <c r="L318" s="636"/>
      <c r="M318" s="636"/>
      <c r="N318" s="636"/>
      <c r="O318" s="637"/>
      <c r="P318" s="633" t="s">
        <v>40</v>
      </c>
      <c r="Q318" s="634"/>
      <c r="R318" s="634"/>
      <c r="S318" s="634"/>
      <c r="T318" s="634"/>
      <c r="U318" s="634"/>
      <c r="V318" s="635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8" t="s">
        <v>104</v>
      </c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  <c r="AA319" s="66"/>
      <c r="AB319" s="66"/>
      <c r="AC319" s="80"/>
    </row>
    <row r="320" spans="1:68" ht="27" customHeight="1" x14ac:dyDescent="0.25">
      <c r="A320" s="63" t="s">
        <v>514</v>
      </c>
      <c r="B320" s="63" t="s">
        <v>515</v>
      </c>
      <c r="C320" s="36">
        <v>4301030235</v>
      </c>
      <c r="D320" s="629">
        <v>4607091388381</v>
      </c>
      <c r="E320" s="62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786" t="s">
        <v>516</v>
      </c>
      <c r="Q320" s="631"/>
      <c r="R320" s="631"/>
      <c r="S320" s="631"/>
      <c r="T320" s="63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517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518</v>
      </c>
      <c r="B321" s="63" t="s">
        <v>519</v>
      </c>
      <c r="C321" s="36">
        <v>4301030232</v>
      </c>
      <c r="D321" s="629">
        <v>4607091388374</v>
      </c>
      <c r="E321" s="62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787" t="s">
        <v>520</v>
      </c>
      <c r="Q321" s="631"/>
      <c r="R321" s="631"/>
      <c r="S321" s="631"/>
      <c r="T321" s="63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521</v>
      </c>
      <c r="B322" s="63" t="s">
        <v>522</v>
      </c>
      <c r="C322" s="36">
        <v>4301032015</v>
      </c>
      <c r="D322" s="629">
        <v>4607091383102</v>
      </c>
      <c r="E322" s="62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109</v>
      </c>
      <c r="N322" s="38"/>
      <c r="O322" s="37">
        <v>180</v>
      </c>
      <c r="P322" s="7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524</v>
      </c>
      <c r="B323" s="63" t="s">
        <v>525</v>
      </c>
      <c r="C323" s="36">
        <v>4301030233</v>
      </c>
      <c r="D323" s="629">
        <v>4607091388404</v>
      </c>
      <c r="E323" s="62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109</v>
      </c>
      <c r="N323" s="38"/>
      <c r="O323" s="37">
        <v>180</v>
      </c>
      <c r="P323" s="7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517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6"/>
      <c r="B324" s="636"/>
      <c r="C324" s="636"/>
      <c r="D324" s="636"/>
      <c r="E324" s="636"/>
      <c r="F324" s="636"/>
      <c r="G324" s="636"/>
      <c r="H324" s="636"/>
      <c r="I324" s="636"/>
      <c r="J324" s="636"/>
      <c r="K324" s="636"/>
      <c r="L324" s="636"/>
      <c r="M324" s="636"/>
      <c r="N324" s="636"/>
      <c r="O324" s="637"/>
      <c r="P324" s="633" t="s">
        <v>40</v>
      </c>
      <c r="Q324" s="634"/>
      <c r="R324" s="634"/>
      <c r="S324" s="634"/>
      <c r="T324" s="634"/>
      <c r="U324" s="634"/>
      <c r="V324" s="63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6"/>
      <c r="B325" s="636"/>
      <c r="C325" s="636"/>
      <c r="D325" s="636"/>
      <c r="E325" s="636"/>
      <c r="F325" s="636"/>
      <c r="G325" s="636"/>
      <c r="H325" s="636"/>
      <c r="I325" s="636"/>
      <c r="J325" s="636"/>
      <c r="K325" s="636"/>
      <c r="L325" s="636"/>
      <c r="M325" s="636"/>
      <c r="N325" s="636"/>
      <c r="O325" s="637"/>
      <c r="P325" s="633" t="s">
        <v>40</v>
      </c>
      <c r="Q325" s="634"/>
      <c r="R325" s="634"/>
      <c r="S325" s="634"/>
      <c r="T325" s="634"/>
      <c r="U325" s="634"/>
      <c r="V325" s="63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8" t="s">
        <v>526</v>
      </c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8"/>
      <c r="P326" s="628"/>
      <c r="Q326" s="628"/>
      <c r="R326" s="628"/>
      <c r="S326" s="628"/>
      <c r="T326" s="628"/>
      <c r="U326" s="628"/>
      <c r="V326" s="628"/>
      <c r="W326" s="628"/>
      <c r="X326" s="628"/>
      <c r="Y326" s="628"/>
      <c r="Z326" s="628"/>
      <c r="AA326" s="66"/>
      <c r="AB326" s="66"/>
      <c r="AC326" s="80"/>
    </row>
    <row r="327" spans="1:68" ht="16.5" customHeight="1" x14ac:dyDescent="0.25">
      <c r="A327" s="63" t="s">
        <v>527</v>
      </c>
      <c r="B327" s="63" t="s">
        <v>528</v>
      </c>
      <c r="C327" s="36">
        <v>4301180007</v>
      </c>
      <c r="D327" s="629">
        <v>4680115881808</v>
      </c>
      <c r="E327" s="62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530</v>
      </c>
      <c r="N327" s="38"/>
      <c r="O327" s="37">
        <v>730</v>
      </c>
      <c r="P327" s="7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1"/>
      <c r="R327" s="631"/>
      <c r="S327" s="631"/>
      <c r="T327" s="63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529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531</v>
      </c>
      <c r="B328" s="63" t="s">
        <v>532</v>
      </c>
      <c r="C328" s="36">
        <v>4301180006</v>
      </c>
      <c r="D328" s="629">
        <v>4680115881822</v>
      </c>
      <c r="E328" s="62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530</v>
      </c>
      <c r="N328" s="38"/>
      <c r="O328" s="37">
        <v>730</v>
      </c>
      <c r="P328" s="7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1"/>
      <c r="R328" s="631"/>
      <c r="S328" s="631"/>
      <c r="T328" s="63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533</v>
      </c>
      <c r="B329" s="63" t="s">
        <v>534</v>
      </c>
      <c r="C329" s="36">
        <v>4301180001</v>
      </c>
      <c r="D329" s="629">
        <v>4680115880016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530</v>
      </c>
      <c r="N329" s="38"/>
      <c r="O329" s="37">
        <v>730</v>
      </c>
      <c r="P329" s="7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6"/>
      <c r="B330" s="636"/>
      <c r="C330" s="636"/>
      <c r="D330" s="636"/>
      <c r="E330" s="636"/>
      <c r="F330" s="636"/>
      <c r="G330" s="636"/>
      <c r="H330" s="636"/>
      <c r="I330" s="636"/>
      <c r="J330" s="636"/>
      <c r="K330" s="636"/>
      <c r="L330" s="636"/>
      <c r="M330" s="636"/>
      <c r="N330" s="636"/>
      <c r="O330" s="637"/>
      <c r="P330" s="633" t="s">
        <v>40</v>
      </c>
      <c r="Q330" s="634"/>
      <c r="R330" s="634"/>
      <c r="S330" s="634"/>
      <c r="T330" s="634"/>
      <c r="U330" s="634"/>
      <c r="V330" s="63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6"/>
      <c r="B331" s="636"/>
      <c r="C331" s="636"/>
      <c r="D331" s="636"/>
      <c r="E331" s="636"/>
      <c r="F331" s="636"/>
      <c r="G331" s="636"/>
      <c r="H331" s="636"/>
      <c r="I331" s="636"/>
      <c r="J331" s="636"/>
      <c r="K331" s="636"/>
      <c r="L331" s="636"/>
      <c r="M331" s="636"/>
      <c r="N331" s="636"/>
      <c r="O331" s="637"/>
      <c r="P331" s="633" t="s">
        <v>40</v>
      </c>
      <c r="Q331" s="634"/>
      <c r="R331" s="634"/>
      <c r="S331" s="634"/>
      <c r="T331" s="634"/>
      <c r="U331" s="634"/>
      <c r="V331" s="63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7" t="s">
        <v>535</v>
      </c>
      <c r="B332" s="627"/>
      <c r="C332" s="627"/>
      <c r="D332" s="627"/>
      <c r="E332" s="627"/>
      <c r="F332" s="627"/>
      <c r="G332" s="627"/>
      <c r="H332" s="627"/>
      <c r="I332" s="627"/>
      <c r="J332" s="627"/>
      <c r="K332" s="627"/>
      <c r="L332" s="627"/>
      <c r="M332" s="627"/>
      <c r="N332" s="627"/>
      <c r="O332" s="627"/>
      <c r="P332" s="627"/>
      <c r="Q332" s="627"/>
      <c r="R332" s="627"/>
      <c r="S332" s="627"/>
      <c r="T332" s="627"/>
      <c r="U332" s="627"/>
      <c r="V332" s="627"/>
      <c r="W332" s="627"/>
      <c r="X332" s="627"/>
      <c r="Y332" s="627"/>
      <c r="Z332" s="627"/>
      <c r="AA332" s="65"/>
      <c r="AB332" s="65"/>
      <c r="AC332" s="79"/>
    </row>
    <row r="333" spans="1:68" ht="14.25" customHeight="1" x14ac:dyDescent="0.25">
      <c r="A333" s="628" t="s">
        <v>82</v>
      </c>
      <c r="B333" s="628"/>
      <c r="C333" s="628"/>
      <c r="D333" s="628"/>
      <c r="E333" s="628"/>
      <c r="F333" s="628"/>
      <c r="G333" s="628"/>
      <c r="H333" s="628"/>
      <c r="I333" s="628"/>
      <c r="J333" s="628"/>
      <c r="K333" s="628"/>
      <c r="L333" s="628"/>
      <c r="M333" s="628"/>
      <c r="N333" s="628"/>
      <c r="O333" s="628"/>
      <c r="P333" s="628"/>
      <c r="Q333" s="628"/>
      <c r="R333" s="628"/>
      <c r="S333" s="628"/>
      <c r="T333" s="628"/>
      <c r="U333" s="628"/>
      <c r="V333" s="628"/>
      <c r="W333" s="628"/>
      <c r="X333" s="628"/>
      <c r="Y333" s="628"/>
      <c r="Z333" s="628"/>
      <c r="AA333" s="66"/>
      <c r="AB333" s="66"/>
      <c r="AC333" s="80"/>
    </row>
    <row r="334" spans="1:68" ht="27" customHeight="1" x14ac:dyDescent="0.25">
      <c r="A334" s="63" t="s">
        <v>536</v>
      </c>
      <c r="B334" s="63" t="s">
        <v>537</v>
      </c>
      <c r="C334" s="36">
        <v>4301051489</v>
      </c>
      <c r="D334" s="629">
        <v>4607091387919</v>
      </c>
      <c r="E334" s="62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117</v>
      </c>
      <c r="L334" s="37" t="s">
        <v>45</v>
      </c>
      <c r="M334" s="38" t="s">
        <v>103</v>
      </c>
      <c r="N334" s="38"/>
      <c r="O334" s="37">
        <v>45</v>
      </c>
      <c r="P334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1"/>
      <c r="R334" s="631"/>
      <c r="S334" s="631"/>
      <c r="T334" s="63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538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539</v>
      </c>
      <c r="B335" s="63" t="s">
        <v>540</v>
      </c>
      <c r="C335" s="36">
        <v>4301051461</v>
      </c>
      <c r="D335" s="629">
        <v>4680115883604</v>
      </c>
      <c r="E335" s="62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7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1"/>
      <c r="R335" s="631"/>
      <c r="S335" s="631"/>
      <c r="T335" s="63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541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542</v>
      </c>
      <c r="B336" s="63" t="s">
        <v>543</v>
      </c>
      <c r="C336" s="36">
        <v>4301051864</v>
      </c>
      <c r="D336" s="629">
        <v>4680115883567</v>
      </c>
      <c r="E336" s="62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103</v>
      </c>
      <c r="N336" s="38"/>
      <c r="O336" s="37">
        <v>40</v>
      </c>
      <c r="P336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544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6"/>
      <c r="B337" s="636"/>
      <c r="C337" s="636"/>
      <c r="D337" s="636"/>
      <c r="E337" s="636"/>
      <c r="F337" s="636"/>
      <c r="G337" s="636"/>
      <c r="H337" s="636"/>
      <c r="I337" s="636"/>
      <c r="J337" s="636"/>
      <c r="K337" s="636"/>
      <c r="L337" s="636"/>
      <c r="M337" s="636"/>
      <c r="N337" s="636"/>
      <c r="O337" s="637"/>
      <c r="P337" s="633" t="s">
        <v>40</v>
      </c>
      <c r="Q337" s="634"/>
      <c r="R337" s="634"/>
      <c r="S337" s="634"/>
      <c r="T337" s="634"/>
      <c r="U337" s="634"/>
      <c r="V337" s="635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6"/>
      <c r="B338" s="636"/>
      <c r="C338" s="636"/>
      <c r="D338" s="636"/>
      <c r="E338" s="636"/>
      <c r="F338" s="636"/>
      <c r="G338" s="636"/>
      <c r="H338" s="636"/>
      <c r="I338" s="636"/>
      <c r="J338" s="636"/>
      <c r="K338" s="636"/>
      <c r="L338" s="636"/>
      <c r="M338" s="636"/>
      <c r="N338" s="636"/>
      <c r="O338" s="637"/>
      <c r="P338" s="633" t="s">
        <v>40</v>
      </c>
      <c r="Q338" s="634"/>
      <c r="R338" s="634"/>
      <c r="S338" s="634"/>
      <c r="T338" s="634"/>
      <c r="U338" s="634"/>
      <c r="V338" s="635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6" t="s">
        <v>545</v>
      </c>
      <c r="B339" s="626"/>
      <c r="C339" s="626"/>
      <c r="D339" s="626"/>
      <c r="E339" s="626"/>
      <c r="F339" s="626"/>
      <c r="G339" s="626"/>
      <c r="H339" s="626"/>
      <c r="I339" s="626"/>
      <c r="J339" s="626"/>
      <c r="K339" s="626"/>
      <c r="L339" s="626"/>
      <c r="M339" s="626"/>
      <c r="N339" s="626"/>
      <c r="O339" s="626"/>
      <c r="P339" s="626"/>
      <c r="Q339" s="626"/>
      <c r="R339" s="626"/>
      <c r="S339" s="626"/>
      <c r="T339" s="626"/>
      <c r="U339" s="626"/>
      <c r="V339" s="626"/>
      <c r="W339" s="626"/>
      <c r="X339" s="626"/>
      <c r="Y339" s="626"/>
      <c r="Z339" s="626"/>
      <c r="AA339" s="54"/>
      <c r="AB339" s="54"/>
      <c r="AC339" s="54"/>
    </row>
    <row r="340" spans="1:68" ht="16.5" customHeight="1" x14ac:dyDescent="0.25">
      <c r="A340" s="627" t="s">
        <v>546</v>
      </c>
      <c r="B340" s="627"/>
      <c r="C340" s="627"/>
      <c r="D340" s="627"/>
      <c r="E340" s="627"/>
      <c r="F340" s="627"/>
      <c r="G340" s="627"/>
      <c r="H340" s="627"/>
      <c r="I340" s="627"/>
      <c r="J340" s="627"/>
      <c r="K340" s="627"/>
      <c r="L340" s="627"/>
      <c r="M340" s="627"/>
      <c r="N340" s="627"/>
      <c r="O340" s="627"/>
      <c r="P340" s="627"/>
      <c r="Q340" s="627"/>
      <c r="R340" s="627"/>
      <c r="S340" s="627"/>
      <c r="T340" s="627"/>
      <c r="U340" s="627"/>
      <c r="V340" s="627"/>
      <c r="W340" s="627"/>
      <c r="X340" s="627"/>
      <c r="Y340" s="627"/>
      <c r="Z340" s="627"/>
      <c r="AA340" s="65"/>
      <c r="AB340" s="65"/>
      <c r="AC340" s="79"/>
    </row>
    <row r="341" spans="1:68" ht="14.25" customHeight="1" x14ac:dyDescent="0.25">
      <c r="A341" s="628" t="s">
        <v>112</v>
      </c>
      <c r="B341" s="628"/>
      <c r="C341" s="628"/>
      <c r="D341" s="628"/>
      <c r="E341" s="628"/>
      <c r="F341" s="628"/>
      <c r="G341" s="628"/>
      <c r="H341" s="628"/>
      <c r="I341" s="628"/>
      <c r="J341" s="628"/>
      <c r="K341" s="628"/>
      <c r="L341" s="628"/>
      <c r="M341" s="628"/>
      <c r="N341" s="628"/>
      <c r="O341" s="628"/>
      <c r="P341" s="628"/>
      <c r="Q341" s="628"/>
      <c r="R341" s="628"/>
      <c r="S341" s="628"/>
      <c r="T341" s="628"/>
      <c r="U341" s="628"/>
      <c r="V341" s="628"/>
      <c r="W341" s="628"/>
      <c r="X341" s="628"/>
      <c r="Y341" s="628"/>
      <c r="Z341" s="628"/>
      <c r="AA341" s="66"/>
      <c r="AB341" s="66"/>
      <c r="AC341" s="80"/>
    </row>
    <row r="342" spans="1:68" ht="37.5" customHeight="1" x14ac:dyDescent="0.25">
      <c r="A342" s="63" t="s">
        <v>547</v>
      </c>
      <c r="B342" s="63" t="s">
        <v>548</v>
      </c>
      <c r="C342" s="36">
        <v>4301011869</v>
      </c>
      <c r="D342" s="629">
        <v>4680115884847</v>
      </c>
      <c r="E342" s="62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80</v>
      </c>
      <c r="N342" s="38"/>
      <c r="O342" s="37">
        <v>60</v>
      </c>
      <c r="P342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1"/>
      <c r="R342" s="631"/>
      <c r="S342" s="631"/>
      <c r="T342" s="63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549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550</v>
      </c>
      <c r="B343" s="63" t="s">
        <v>551</v>
      </c>
      <c r="C343" s="36">
        <v>4301011870</v>
      </c>
      <c r="D343" s="629">
        <v>4680115884854</v>
      </c>
      <c r="E343" s="62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7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1"/>
      <c r="R343" s="631"/>
      <c r="S343" s="631"/>
      <c r="T343" s="63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552</v>
      </c>
      <c r="AG343" s="78"/>
      <c r="AJ343" s="84" t="s">
        <v>45</v>
      </c>
      <c r="AK343" s="84">
        <v>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27" customHeight="1" x14ac:dyDescent="0.25">
      <c r="A344" s="63" t="s">
        <v>553</v>
      </c>
      <c r="B344" s="63" t="s">
        <v>554</v>
      </c>
      <c r="C344" s="36">
        <v>4301011832</v>
      </c>
      <c r="D344" s="629">
        <v>4607091383997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103</v>
      </c>
      <c r="N344" s="38"/>
      <c r="O344" s="37">
        <v>60</v>
      </c>
      <c r="P344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555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37.5" customHeight="1" x14ac:dyDescent="0.25">
      <c r="A345" s="63" t="s">
        <v>556</v>
      </c>
      <c r="B345" s="63" t="s">
        <v>557</v>
      </c>
      <c r="C345" s="36">
        <v>4301011867</v>
      </c>
      <c r="D345" s="629">
        <v>4680115884830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558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559</v>
      </c>
      <c r="B346" s="63" t="s">
        <v>560</v>
      </c>
      <c r="C346" s="36">
        <v>4301011433</v>
      </c>
      <c r="D346" s="629">
        <v>4680115882638</v>
      </c>
      <c r="E346" s="62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116</v>
      </c>
      <c r="N346" s="38"/>
      <c r="O346" s="37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561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562</v>
      </c>
      <c r="B347" s="63" t="s">
        <v>563</v>
      </c>
      <c r="C347" s="36">
        <v>4301011952</v>
      </c>
      <c r="D347" s="629">
        <v>4680115884922</v>
      </c>
      <c r="E347" s="62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80</v>
      </c>
      <c r="N347" s="38"/>
      <c r="O347" s="37">
        <v>60</v>
      </c>
      <c r="P347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552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564</v>
      </c>
      <c r="B348" s="63" t="s">
        <v>565</v>
      </c>
      <c r="C348" s="36">
        <v>4301011868</v>
      </c>
      <c r="D348" s="629">
        <v>4680115884861</v>
      </c>
      <c r="E348" s="62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36"/>
      <c r="B349" s="636"/>
      <c r="C349" s="636"/>
      <c r="D349" s="636"/>
      <c r="E349" s="636"/>
      <c r="F349" s="636"/>
      <c r="G349" s="636"/>
      <c r="H349" s="636"/>
      <c r="I349" s="636"/>
      <c r="J349" s="636"/>
      <c r="K349" s="636"/>
      <c r="L349" s="636"/>
      <c r="M349" s="636"/>
      <c r="N349" s="636"/>
      <c r="O349" s="637"/>
      <c r="P349" s="633" t="s">
        <v>40</v>
      </c>
      <c r="Q349" s="634"/>
      <c r="R349" s="634"/>
      <c r="S349" s="634"/>
      <c r="T349" s="634"/>
      <c r="U349" s="634"/>
      <c r="V349" s="635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6"/>
      <c r="B350" s="636"/>
      <c r="C350" s="636"/>
      <c r="D350" s="636"/>
      <c r="E350" s="636"/>
      <c r="F350" s="636"/>
      <c r="G350" s="636"/>
      <c r="H350" s="636"/>
      <c r="I350" s="636"/>
      <c r="J350" s="636"/>
      <c r="K350" s="636"/>
      <c r="L350" s="636"/>
      <c r="M350" s="636"/>
      <c r="N350" s="636"/>
      <c r="O350" s="637"/>
      <c r="P350" s="633" t="s">
        <v>40</v>
      </c>
      <c r="Q350" s="634"/>
      <c r="R350" s="634"/>
      <c r="S350" s="634"/>
      <c r="T350" s="634"/>
      <c r="U350" s="634"/>
      <c r="V350" s="635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8" t="s">
        <v>144</v>
      </c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8"/>
      <c r="P351" s="628"/>
      <c r="Q351" s="628"/>
      <c r="R351" s="628"/>
      <c r="S351" s="628"/>
      <c r="T351" s="628"/>
      <c r="U351" s="628"/>
      <c r="V351" s="628"/>
      <c r="W351" s="628"/>
      <c r="X351" s="628"/>
      <c r="Y351" s="628"/>
      <c r="Z351" s="628"/>
      <c r="AA351" s="66"/>
      <c r="AB351" s="66"/>
      <c r="AC351" s="80"/>
    </row>
    <row r="352" spans="1:68" ht="27" customHeight="1" x14ac:dyDescent="0.25">
      <c r="A352" s="63" t="s">
        <v>566</v>
      </c>
      <c r="B352" s="63" t="s">
        <v>567</v>
      </c>
      <c r="C352" s="36">
        <v>4301020178</v>
      </c>
      <c r="D352" s="629">
        <v>4607091383980</v>
      </c>
      <c r="E352" s="62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116</v>
      </c>
      <c r="N352" s="38"/>
      <c r="O352" s="37">
        <v>50</v>
      </c>
      <c r="P352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1"/>
      <c r="R352" s="631"/>
      <c r="S352" s="631"/>
      <c r="T352" s="63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568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569</v>
      </c>
      <c r="B353" s="63" t="s">
        <v>570</v>
      </c>
      <c r="C353" s="36">
        <v>4301020179</v>
      </c>
      <c r="D353" s="629">
        <v>4607091384178</v>
      </c>
      <c r="E353" s="62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50</v>
      </c>
      <c r="P353" s="8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1"/>
      <c r="R353" s="631"/>
      <c r="S353" s="631"/>
      <c r="T353" s="63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568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6"/>
      <c r="B354" s="636"/>
      <c r="C354" s="636"/>
      <c r="D354" s="636"/>
      <c r="E354" s="636"/>
      <c r="F354" s="636"/>
      <c r="G354" s="636"/>
      <c r="H354" s="636"/>
      <c r="I354" s="636"/>
      <c r="J354" s="636"/>
      <c r="K354" s="636"/>
      <c r="L354" s="636"/>
      <c r="M354" s="636"/>
      <c r="N354" s="636"/>
      <c r="O354" s="637"/>
      <c r="P354" s="633" t="s">
        <v>40</v>
      </c>
      <c r="Q354" s="634"/>
      <c r="R354" s="634"/>
      <c r="S354" s="634"/>
      <c r="T354" s="634"/>
      <c r="U354" s="634"/>
      <c r="V354" s="63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6"/>
      <c r="B355" s="636"/>
      <c r="C355" s="636"/>
      <c r="D355" s="636"/>
      <c r="E355" s="636"/>
      <c r="F355" s="636"/>
      <c r="G355" s="636"/>
      <c r="H355" s="636"/>
      <c r="I355" s="636"/>
      <c r="J355" s="636"/>
      <c r="K355" s="636"/>
      <c r="L355" s="636"/>
      <c r="M355" s="636"/>
      <c r="N355" s="636"/>
      <c r="O355" s="637"/>
      <c r="P355" s="633" t="s">
        <v>40</v>
      </c>
      <c r="Q355" s="634"/>
      <c r="R355" s="634"/>
      <c r="S355" s="634"/>
      <c r="T355" s="634"/>
      <c r="U355" s="634"/>
      <c r="V355" s="63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8" t="s">
        <v>82</v>
      </c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8"/>
      <c r="P356" s="628"/>
      <c r="Q356" s="628"/>
      <c r="R356" s="628"/>
      <c r="S356" s="628"/>
      <c r="T356" s="628"/>
      <c r="U356" s="628"/>
      <c r="V356" s="628"/>
      <c r="W356" s="628"/>
      <c r="X356" s="628"/>
      <c r="Y356" s="628"/>
      <c r="Z356" s="628"/>
      <c r="AA356" s="66"/>
      <c r="AB356" s="66"/>
      <c r="AC356" s="80"/>
    </row>
    <row r="357" spans="1:68" ht="27" customHeight="1" x14ac:dyDescent="0.25">
      <c r="A357" s="63" t="s">
        <v>571</v>
      </c>
      <c r="B357" s="63" t="s">
        <v>572</v>
      </c>
      <c r="C357" s="36">
        <v>4301051903</v>
      </c>
      <c r="D357" s="629">
        <v>4607091383928</v>
      </c>
      <c r="E357" s="62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117</v>
      </c>
      <c r="L357" s="37" t="s">
        <v>45</v>
      </c>
      <c r="M357" s="38" t="s">
        <v>86</v>
      </c>
      <c r="N357" s="38"/>
      <c r="O357" s="37">
        <v>40</v>
      </c>
      <c r="P357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1"/>
      <c r="R357" s="631"/>
      <c r="S357" s="631"/>
      <c r="T357" s="63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573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574</v>
      </c>
      <c r="B358" s="63" t="s">
        <v>575</v>
      </c>
      <c r="C358" s="36">
        <v>4301051897</v>
      </c>
      <c r="D358" s="629">
        <v>4607091384260</v>
      </c>
      <c r="E358" s="62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117</v>
      </c>
      <c r="L358" s="37" t="s">
        <v>45</v>
      </c>
      <c r="M358" s="38" t="s">
        <v>86</v>
      </c>
      <c r="N358" s="38"/>
      <c r="O358" s="37">
        <v>40</v>
      </c>
      <c r="P358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1"/>
      <c r="R358" s="631"/>
      <c r="S358" s="631"/>
      <c r="T358" s="63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576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6"/>
      <c r="B359" s="636"/>
      <c r="C359" s="636"/>
      <c r="D359" s="636"/>
      <c r="E359" s="636"/>
      <c r="F359" s="636"/>
      <c r="G359" s="636"/>
      <c r="H359" s="636"/>
      <c r="I359" s="636"/>
      <c r="J359" s="636"/>
      <c r="K359" s="636"/>
      <c r="L359" s="636"/>
      <c r="M359" s="636"/>
      <c r="N359" s="636"/>
      <c r="O359" s="637"/>
      <c r="P359" s="633" t="s">
        <v>40</v>
      </c>
      <c r="Q359" s="634"/>
      <c r="R359" s="634"/>
      <c r="S359" s="634"/>
      <c r="T359" s="634"/>
      <c r="U359" s="634"/>
      <c r="V359" s="63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6"/>
      <c r="B360" s="636"/>
      <c r="C360" s="636"/>
      <c r="D360" s="636"/>
      <c r="E360" s="636"/>
      <c r="F360" s="636"/>
      <c r="G360" s="636"/>
      <c r="H360" s="636"/>
      <c r="I360" s="636"/>
      <c r="J360" s="636"/>
      <c r="K360" s="636"/>
      <c r="L360" s="636"/>
      <c r="M360" s="636"/>
      <c r="N360" s="636"/>
      <c r="O360" s="637"/>
      <c r="P360" s="633" t="s">
        <v>40</v>
      </c>
      <c r="Q360" s="634"/>
      <c r="R360" s="634"/>
      <c r="S360" s="634"/>
      <c r="T360" s="634"/>
      <c r="U360" s="634"/>
      <c r="V360" s="63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8" t="s">
        <v>174</v>
      </c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8"/>
      <c r="P361" s="628"/>
      <c r="Q361" s="628"/>
      <c r="R361" s="628"/>
      <c r="S361" s="628"/>
      <c r="T361" s="628"/>
      <c r="U361" s="628"/>
      <c r="V361" s="628"/>
      <c r="W361" s="628"/>
      <c r="X361" s="628"/>
      <c r="Y361" s="628"/>
      <c r="Z361" s="628"/>
      <c r="AA361" s="66"/>
      <c r="AB361" s="66"/>
      <c r="AC361" s="80"/>
    </row>
    <row r="362" spans="1:68" ht="16.5" customHeight="1" x14ac:dyDescent="0.25">
      <c r="A362" s="63" t="s">
        <v>577</v>
      </c>
      <c r="B362" s="63" t="s">
        <v>578</v>
      </c>
      <c r="C362" s="36">
        <v>4301060524</v>
      </c>
      <c r="D362" s="629">
        <v>4607091384673</v>
      </c>
      <c r="E362" s="62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86</v>
      </c>
      <c r="N362" s="38"/>
      <c r="O362" s="37">
        <v>40</v>
      </c>
      <c r="P362" s="807" t="s">
        <v>579</v>
      </c>
      <c r="Q362" s="631"/>
      <c r="R362" s="631"/>
      <c r="S362" s="631"/>
      <c r="T362" s="63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580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6"/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7"/>
      <c r="P363" s="633" t="s">
        <v>40</v>
      </c>
      <c r="Q363" s="634"/>
      <c r="R363" s="634"/>
      <c r="S363" s="634"/>
      <c r="T363" s="634"/>
      <c r="U363" s="634"/>
      <c r="V363" s="635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6"/>
      <c r="B364" s="636"/>
      <c r="C364" s="636"/>
      <c r="D364" s="636"/>
      <c r="E364" s="636"/>
      <c r="F364" s="636"/>
      <c r="G364" s="636"/>
      <c r="H364" s="636"/>
      <c r="I364" s="636"/>
      <c r="J364" s="636"/>
      <c r="K364" s="636"/>
      <c r="L364" s="636"/>
      <c r="M364" s="636"/>
      <c r="N364" s="636"/>
      <c r="O364" s="637"/>
      <c r="P364" s="633" t="s">
        <v>40</v>
      </c>
      <c r="Q364" s="634"/>
      <c r="R364" s="634"/>
      <c r="S364" s="634"/>
      <c r="T364" s="634"/>
      <c r="U364" s="634"/>
      <c r="V364" s="635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7" t="s">
        <v>581</v>
      </c>
      <c r="B365" s="627"/>
      <c r="C365" s="627"/>
      <c r="D365" s="627"/>
      <c r="E365" s="627"/>
      <c r="F365" s="627"/>
      <c r="G365" s="627"/>
      <c r="H365" s="627"/>
      <c r="I365" s="627"/>
      <c r="J365" s="627"/>
      <c r="K365" s="627"/>
      <c r="L365" s="627"/>
      <c r="M365" s="627"/>
      <c r="N365" s="627"/>
      <c r="O365" s="627"/>
      <c r="P365" s="627"/>
      <c r="Q365" s="627"/>
      <c r="R365" s="627"/>
      <c r="S365" s="627"/>
      <c r="T365" s="627"/>
      <c r="U365" s="627"/>
      <c r="V365" s="627"/>
      <c r="W365" s="627"/>
      <c r="X365" s="627"/>
      <c r="Y365" s="627"/>
      <c r="Z365" s="627"/>
      <c r="AA365" s="65"/>
      <c r="AB365" s="65"/>
      <c r="AC365" s="79"/>
    </row>
    <row r="366" spans="1:68" ht="14.25" customHeight="1" x14ac:dyDescent="0.25">
      <c r="A366" s="628" t="s">
        <v>112</v>
      </c>
      <c r="B366" s="628"/>
      <c r="C366" s="628"/>
      <c r="D366" s="628"/>
      <c r="E366" s="628"/>
      <c r="F366" s="628"/>
      <c r="G366" s="628"/>
      <c r="H366" s="628"/>
      <c r="I366" s="628"/>
      <c r="J366" s="628"/>
      <c r="K366" s="628"/>
      <c r="L366" s="628"/>
      <c r="M366" s="628"/>
      <c r="N366" s="628"/>
      <c r="O366" s="628"/>
      <c r="P366" s="628"/>
      <c r="Q366" s="628"/>
      <c r="R366" s="628"/>
      <c r="S366" s="628"/>
      <c r="T366" s="628"/>
      <c r="U366" s="628"/>
      <c r="V366" s="628"/>
      <c r="W366" s="628"/>
      <c r="X366" s="628"/>
      <c r="Y366" s="628"/>
      <c r="Z366" s="628"/>
      <c r="AA366" s="66"/>
      <c r="AB366" s="66"/>
      <c r="AC366" s="80"/>
    </row>
    <row r="367" spans="1:68" ht="37.5" customHeight="1" x14ac:dyDescent="0.25">
      <c r="A367" s="63" t="s">
        <v>582</v>
      </c>
      <c r="B367" s="63" t="s">
        <v>583</v>
      </c>
      <c r="C367" s="36">
        <v>4301011873</v>
      </c>
      <c r="D367" s="629">
        <v>4680115881907</v>
      </c>
      <c r="E367" s="62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80</v>
      </c>
      <c r="N367" s="38"/>
      <c r="O367" s="37">
        <v>60</v>
      </c>
      <c r="P367" s="8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1"/>
      <c r="R367" s="631"/>
      <c r="S367" s="631"/>
      <c r="T367" s="63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584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585</v>
      </c>
      <c r="B368" s="63" t="s">
        <v>586</v>
      </c>
      <c r="C368" s="36">
        <v>4301011875</v>
      </c>
      <c r="D368" s="629">
        <v>4680115884885</v>
      </c>
      <c r="E368" s="62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1"/>
      <c r="R368" s="631"/>
      <c r="S368" s="631"/>
      <c r="T368" s="63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587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588</v>
      </c>
      <c r="B369" s="63" t="s">
        <v>589</v>
      </c>
      <c r="C369" s="36">
        <v>4301011871</v>
      </c>
      <c r="D369" s="629">
        <v>4680115884908</v>
      </c>
      <c r="E369" s="62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80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6"/>
      <c r="B370" s="636"/>
      <c r="C370" s="636"/>
      <c r="D370" s="636"/>
      <c r="E370" s="636"/>
      <c r="F370" s="636"/>
      <c r="G370" s="636"/>
      <c r="H370" s="636"/>
      <c r="I370" s="636"/>
      <c r="J370" s="636"/>
      <c r="K370" s="636"/>
      <c r="L370" s="636"/>
      <c r="M370" s="636"/>
      <c r="N370" s="636"/>
      <c r="O370" s="637"/>
      <c r="P370" s="633" t="s">
        <v>40</v>
      </c>
      <c r="Q370" s="634"/>
      <c r="R370" s="634"/>
      <c r="S370" s="634"/>
      <c r="T370" s="634"/>
      <c r="U370" s="634"/>
      <c r="V370" s="63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6"/>
      <c r="B371" s="636"/>
      <c r="C371" s="636"/>
      <c r="D371" s="636"/>
      <c r="E371" s="636"/>
      <c r="F371" s="636"/>
      <c r="G371" s="636"/>
      <c r="H371" s="636"/>
      <c r="I371" s="636"/>
      <c r="J371" s="636"/>
      <c r="K371" s="636"/>
      <c r="L371" s="636"/>
      <c r="M371" s="636"/>
      <c r="N371" s="636"/>
      <c r="O371" s="637"/>
      <c r="P371" s="633" t="s">
        <v>40</v>
      </c>
      <c r="Q371" s="634"/>
      <c r="R371" s="634"/>
      <c r="S371" s="634"/>
      <c r="T371" s="634"/>
      <c r="U371" s="634"/>
      <c r="V371" s="63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8" t="s">
        <v>76</v>
      </c>
      <c r="B372" s="628"/>
      <c r="C372" s="628"/>
      <c r="D372" s="628"/>
      <c r="E372" s="628"/>
      <c r="F372" s="628"/>
      <c r="G372" s="628"/>
      <c r="H372" s="628"/>
      <c r="I372" s="628"/>
      <c r="J372" s="628"/>
      <c r="K372" s="628"/>
      <c r="L372" s="628"/>
      <c r="M372" s="628"/>
      <c r="N372" s="628"/>
      <c r="O372" s="628"/>
      <c r="P372" s="628"/>
      <c r="Q372" s="628"/>
      <c r="R372" s="628"/>
      <c r="S372" s="628"/>
      <c r="T372" s="628"/>
      <c r="U372" s="628"/>
      <c r="V372" s="628"/>
      <c r="W372" s="628"/>
      <c r="X372" s="628"/>
      <c r="Y372" s="628"/>
      <c r="Z372" s="628"/>
      <c r="AA372" s="66"/>
      <c r="AB372" s="66"/>
      <c r="AC372" s="80"/>
    </row>
    <row r="373" spans="1:68" ht="27" customHeight="1" x14ac:dyDescent="0.25">
      <c r="A373" s="63" t="s">
        <v>590</v>
      </c>
      <c r="B373" s="63" t="s">
        <v>591</v>
      </c>
      <c r="C373" s="36">
        <v>4301031303</v>
      </c>
      <c r="D373" s="629">
        <v>4607091384802</v>
      </c>
      <c r="E373" s="62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80</v>
      </c>
      <c r="N373" s="38"/>
      <c r="O373" s="37">
        <v>35</v>
      </c>
      <c r="P373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1"/>
      <c r="R373" s="631"/>
      <c r="S373" s="631"/>
      <c r="T373" s="63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592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6"/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7"/>
      <c r="P374" s="633" t="s">
        <v>40</v>
      </c>
      <c r="Q374" s="634"/>
      <c r="R374" s="634"/>
      <c r="S374" s="634"/>
      <c r="T374" s="634"/>
      <c r="U374" s="634"/>
      <c r="V374" s="635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6"/>
      <c r="B375" s="636"/>
      <c r="C375" s="636"/>
      <c r="D375" s="636"/>
      <c r="E375" s="636"/>
      <c r="F375" s="636"/>
      <c r="G375" s="636"/>
      <c r="H375" s="636"/>
      <c r="I375" s="636"/>
      <c r="J375" s="636"/>
      <c r="K375" s="636"/>
      <c r="L375" s="636"/>
      <c r="M375" s="636"/>
      <c r="N375" s="636"/>
      <c r="O375" s="637"/>
      <c r="P375" s="633" t="s">
        <v>40</v>
      </c>
      <c r="Q375" s="634"/>
      <c r="R375" s="634"/>
      <c r="S375" s="634"/>
      <c r="T375" s="634"/>
      <c r="U375" s="634"/>
      <c r="V375" s="635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8" t="s">
        <v>82</v>
      </c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8"/>
      <c r="P376" s="628"/>
      <c r="Q376" s="628"/>
      <c r="R376" s="628"/>
      <c r="S376" s="628"/>
      <c r="T376" s="628"/>
      <c r="U376" s="628"/>
      <c r="V376" s="628"/>
      <c r="W376" s="628"/>
      <c r="X376" s="628"/>
      <c r="Y376" s="628"/>
      <c r="Z376" s="628"/>
      <c r="AA376" s="66"/>
      <c r="AB376" s="66"/>
      <c r="AC376" s="80"/>
    </row>
    <row r="377" spans="1:68" ht="27" customHeight="1" x14ac:dyDescent="0.25">
      <c r="A377" s="63" t="s">
        <v>593</v>
      </c>
      <c r="B377" s="63" t="s">
        <v>594</v>
      </c>
      <c r="C377" s="36">
        <v>4301051899</v>
      </c>
      <c r="D377" s="629">
        <v>4607091384246</v>
      </c>
      <c r="E377" s="62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117</v>
      </c>
      <c r="L377" s="37" t="s">
        <v>45</v>
      </c>
      <c r="M377" s="38" t="s">
        <v>86</v>
      </c>
      <c r="N377" s="38"/>
      <c r="O377" s="37">
        <v>40</v>
      </c>
      <c r="P377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1"/>
      <c r="R377" s="631"/>
      <c r="S377" s="631"/>
      <c r="T377" s="63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595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596</v>
      </c>
      <c r="B378" s="63" t="s">
        <v>597</v>
      </c>
      <c r="C378" s="36">
        <v>4301051660</v>
      </c>
      <c r="D378" s="629">
        <v>4607091384253</v>
      </c>
      <c r="E378" s="62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1"/>
      <c r="R378" s="631"/>
      <c r="S378" s="631"/>
      <c r="T378" s="63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6"/>
      <c r="B379" s="636"/>
      <c r="C379" s="636"/>
      <c r="D379" s="636"/>
      <c r="E379" s="636"/>
      <c r="F379" s="636"/>
      <c r="G379" s="636"/>
      <c r="H379" s="636"/>
      <c r="I379" s="636"/>
      <c r="J379" s="636"/>
      <c r="K379" s="636"/>
      <c r="L379" s="636"/>
      <c r="M379" s="636"/>
      <c r="N379" s="636"/>
      <c r="O379" s="637"/>
      <c r="P379" s="633" t="s">
        <v>40</v>
      </c>
      <c r="Q379" s="634"/>
      <c r="R379" s="634"/>
      <c r="S379" s="634"/>
      <c r="T379" s="634"/>
      <c r="U379" s="634"/>
      <c r="V379" s="635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6"/>
      <c r="B380" s="636"/>
      <c r="C380" s="636"/>
      <c r="D380" s="636"/>
      <c r="E380" s="636"/>
      <c r="F380" s="636"/>
      <c r="G380" s="636"/>
      <c r="H380" s="636"/>
      <c r="I380" s="636"/>
      <c r="J380" s="636"/>
      <c r="K380" s="636"/>
      <c r="L380" s="636"/>
      <c r="M380" s="636"/>
      <c r="N380" s="636"/>
      <c r="O380" s="637"/>
      <c r="P380" s="633" t="s">
        <v>40</v>
      </c>
      <c r="Q380" s="634"/>
      <c r="R380" s="634"/>
      <c r="S380" s="634"/>
      <c r="T380" s="634"/>
      <c r="U380" s="634"/>
      <c r="V380" s="635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8" t="s">
        <v>174</v>
      </c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8"/>
      <c r="P381" s="628"/>
      <c r="Q381" s="628"/>
      <c r="R381" s="628"/>
      <c r="S381" s="628"/>
      <c r="T381" s="628"/>
      <c r="U381" s="628"/>
      <c r="V381" s="628"/>
      <c r="W381" s="628"/>
      <c r="X381" s="628"/>
      <c r="Y381" s="628"/>
      <c r="Z381" s="628"/>
      <c r="AA381" s="66"/>
      <c r="AB381" s="66"/>
      <c r="AC381" s="80"/>
    </row>
    <row r="382" spans="1:68" ht="27" customHeight="1" x14ac:dyDescent="0.25">
      <c r="A382" s="63" t="s">
        <v>598</v>
      </c>
      <c r="B382" s="63" t="s">
        <v>599</v>
      </c>
      <c r="C382" s="36">
        <v>4301060441</v>
      </c>
      <c r="D382" s="629">
        <v>4607091389357</v>
      </c>
      <c r="E382" s="62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117</v>
      </c>
      <c r="L382" s="37" t="s">
        <v>45</v>
      </c>
      <c r="M382" s="38" t="s">
        <v>86</v>
      </c>
      <c r="N382" s="38"/>
      <c r="O382" s="37">
        <v>40</v>
      </c>
      <c r="P382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1"/>
      <c r="R382" s="631"/>
      <c r="S382" s="631"/>
      <c r="T382" s="63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600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6"/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7"/>
      <c r="P383" s="633" t="s">
        <v>40</v>
      </c>
      <c r="Q383" s="634"/>
      <c r="R383" s="634"/>
      <c r="S383" s="634"/>
      <c r="T383" s="634"/>
      <c r="U383" s="634"/>
      <c r="V383" s="63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6"/>
      <c r="B384" s="636"/>
      <c r="C384" s="636"/>
      <c r="D384" s="636"/>
      <c r="E384" s="636"/>
      <c r="F384" s="636"/>
      <c r="G384" s="636"/>
      <c r="H384" s="636"/>
      <c r="I384" s="636"/>
      <c r="J384" s="636"/>
      <c r="K384" s="636"/>
      <c r="L384" s="636"/>
      <c r="M384" s="636"/>
      <c r="N384" s="636"/>
      <c r="O384" s="637"/>
      <c r="P384" s="633" t="s">
        <v>40</v>
      </c>
      <c r="Q384" s="634"/>
      <c r="R384" s="634"/>
      <c r="S384" s="634"/>
      <c r="T384" s="634"/>
      <c r="U384" s="634"/>
      <c r="V384" s="63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6" t="s">
        <v>601</v>
      </c>
      <c r="B385" s="626"/>
      <c r="C385" s="626"/>
      <c r="D385" s="626"/>
      <c r="E385" s="626"/>
      <c r="F385" s="626"/>
      <c r="G385" s="626"/>
      <c r="H385" s="626"/>
      <c r="I385" s="626"/>
      <c r="J385" s="626"/>
      <c r="K385" s="626"/>
      <c r="L385" s="626"/>
      <c r="M385" s="626"/>
      <c r="N385" s="626"/>
      <c r="O385" s="626"/>
      <c r="P385" s="626"/>
      <c r="Q385" s="626"/>
      <c r="R385" s="626"/>
      <c r="S385" s="626"/>
      <c r="T385" s="626"/>
      <c r="U385" s="626"/>
      <c r="V385" s="626"/>
      <c r="W385" s="626"/>
      <c r="X385" s="626"/>
      <c r="Y385" s="626"/>
      <c r="Z385" s="626"/>
      <c r="AA385" s="54"/>
      <c r="AB385" s="54"/>
      <c r="AC385" s="54"/>
    </row>
    <row r="386" spans="1:68" ht="16.5" customHeight="1" x14ac:dyDescent="0.25">
      <c r="A386" s="627" t="s">
        <v>602</v>
      </c>
      <c r="B386" s="627"/>
      <c r="C386" s="627"/>
      <c r="D386" s="627"/>
      <c r="E386" s="627"/>
      <c r="F386" s="627"/>
      <c r="G386" s="627"/>
      <c r="H386" s="627"/>
      <c r="I386" s="627"/>
      <c r="J386" s="627"/>
      <c r="K386" s="627"/>
      <c r="L386" s="627"/>
      <c r="M386" s="627"/>
      <c r="N386" s="627"/>
      <c r="O386" s="627"/>
      <c r="P386" s="627"/>
      <c r="Q386" s="627"/>
      <c r="R386" s="627"/>
      <c r="S386" s="627"/>
      <c r="T386" s="627"/>
      <c r="U386" s="627"/>
      <c r="V386" s="627"/>
      <c r="W386" s="627"/>
      <c r="X386" s="627"/>
      <c r="Y386" s="627"/>
      <c r="Z386" s="627"/>
      <c r="AA386" s="65"/>
      <c r="AB386" s="65"/>
      <c r="AC386" s="79"/>
    </row>
    <row r="387" spans="1:68" ht="14.25" customHeight="1" x14ac:dyDescent="0.25">
      <c r="A387" s="628" t="s">
        <v>76</v>
      </c>
      <c r="B387" s="628"/>
      <c r="C387" s="628"/>
      <c r="D387" s="628"/>
      <c r="E387" s="628"/>
      <c r="F387" s="628"/>
      <c r="G387" s="628"/>
      <c r="H387" s="628"/>
      <c r="I387" s="628"/>
      <c r="J387" s="628"/>
      <c r="K387" s="628"/>
      <c r="L387" s="628"/>
      <c r="M387" s="628"/>
      <c r="N387" s="628"/>
      <c r="O387" s="628"/>
      <c r="P387" s="628"/>
      <c r="Q387" s="628"/>
      <c r="R387" s="628"/>
      <c r="S387" s="628"/>
      <c r="T387" s="628"/>
      <c r="U387" s="628"/>
      <c r="V387" s="628"/>
      <c r="W387" s="628"/>
      <c r="X387" s="628"/>
      <c r="Y387" s="628"/>
      <c r="Z387" s="628"/>
      <c r="AA387" s="66"/>
      <c r="AB387" s="66"/>
      <c r="AC387" s="80"/>
    </row>
    <row r="388" spans="1:68" ht="27" customHeight="1" x14ac:dyDescent="0.25">
      <c r="A388" s="63" t="s">
        <v>603</v>
      </c>
      <c r="B388" s="63" t="s">
        <v>604</v>
      </c>
      <c r="C388" s="36">
        <v>4301031405</v>
      </c>
      <c r="D388" s="629">
        <v>4680115886100</v>
      </c>
      <c r="E388" s="62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80</v>
      </c>
      <c r="N388" s="38"/>
      <c r="O388" s="37">
        <v>50</v>
      </c>
      <c r="P388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1"/>
      <c r="R388" s="631"/>
      <c r="S388" s="631"/>
      <c r="T388" s="63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605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606</v>
      </c>
      <c r="B389" s="63" t="s">
        <v>607</v>
      </c>
      <c r="C389" s="36">
        <v>4301031406</v>
      </c>
      <c r="D389" s="629">
        <v>4680115886117</v>
      </c>
      <c r="E389" s="62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1"/>
      <c r="R389" s="631"/>
      <c r="S389" s="631"/>
      <c r="T389" s="63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608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606</v>
      </c>
      <c r="B390" s="63" t="s">
        <v>609</v>
      </c>
      <c r="C390" s="36">
        <v>4301031382</v>
      </c>
      <c r="D390" s="629">
        <v>4680115886117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608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610</v>
      </c>
      <c r="B391" s="63" t="s">
        <v>611</v>
      </c>
      <c r="C391" s="36">
        <v>4301031402</v>
      </c>
      <c r="D391" s="629">
        <v>4680115886124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612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613</v>
      </c>
      <c r="B392" s="63" t="s">
        <v>614</v>
      </c>
      <c r="C392" s="36">
        <v>4301031366</v>
      </c>
      <c r="D392" s="629">
        <v>4680115883147</v>
      </c>
      <c r="E392" s="62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605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615</v>
      </c>
      <c r="B393" s="63" t="s">
        <v>616</v>
      </c>
      <c r="C393" s="36">
        <v>4301031362</v>
      </c>
      <c r="D393" s="629">
        <v>4607091384338</v>
      </c>
      <c r="E393" s="62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605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617</v>
      </c>
      <c r="B394" s="63" t="s">
        <v>618</v>
      </c>
      <c r="C394" s="36">
        <v>4301031361</v>
      </c>
      <c r="D394" s="629">
        <v>4607091389524</v>
      </c>
      <c r="E394" s="62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619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620</v>
      </c>
      <c r="B395" s="63" t="s">
        <v>621</v>
      </c>
      <c r="C395" s="36">
        <v>4301031364</v>
      </c>
      <c r="D395" s="629">
        <v>4680115883161</v>
      </c>
      <c r="E395" s="62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622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623</v>
      </c>
      <c r="B396" s="63" t="s">
        <v>624</v>
      </c>
      <c r="C396" s="36">
        <v>4301031358</v>
      </c>
      <c r="D396" s="629">
        <v>4607091389531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626</v>
      </c>
      <c r="B397" s="63" t="s">
        <v>627</v>
      </c>
      <c r="C397" s="36">
        <v>4301031360</v>
      </c>
      <c r="D397" s="629">
        <v>4607091384345</v>
      </c>
      <c r="E397" s="62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622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636"/>
      <c r="B398" s="636"/>
      <c r="C398" s="636"/>
      <c r="D398" s="636"/>
      <c r="E398" s="636"/>
      <c r="F398" s="636"/>
      <c r="G398" s="636"/>
      <c r="H398" s="636"/>
      <c r="I398" s="636"/>
      <c r="J398" s="636"/>
      <c r="K398" s="636"/>
      <c r="L398" s="636"/>
      <c r="M398" s="636"/>
      <c r="N398" s="636"/>
      <c r="O398" s="637"/>
      <c r="P398" s="633" t="s">
        <v>40</v>
      </c>
      <c r="Q398" s="634"/>
      <c r="R398" s="634"/>
      <c r="S398" s="634"/>
      <c r="T398" s="634"/>
      <c r="U398" s="634"/>
      <c r="V398" s="63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6"/>
      <c r="B399" s="636"/>
      <c r="C399" s="636"/>
      <c r="D399" s="636"/>
      <c r="E399" s="636"/>
      <c r="F399" s="636"/>
      <c r="G399" s="636"/>
      <c r="H399" s="636"/>
      <c r="I399" s="636"/>
      <c r="J399" s="636"/>
      <c r="K399" s="636"/>
      <c r="L399" s="636"/>
      <c r="M399" s="636"/>
      <c r="N399" s="636"/>
      <c r="O399" s="637"/>
      <c r="P399" s="633" t="s">
        <v>40</v>
      </c>
      <c r="Q399" s="634"/>
      <c r="R399" s="634"/>
      <c r="S399" s="634"/>
      <c r="T399" s="634"/>
      <c r="U399" s="634"/>
      <c r="V399" s="635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8" t="s">
        <v>82</v>
      </c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8"/>
      <c r="P400" s="628"/>
      <c r="Q400" s="628"/>
      <c r="R400" s="628"/>
      <c r="S400" s="628"/>
      <c r="T400" s="628"/>
      <c r="U400" s="628"/>
      <c r="V400" s="628"/>
      <c r="W400" s="628"/>
      <c r="X400" s="628"/>
      <c r="Y400" s="628"/>
      <c r="Z400" s="628"/>
      <c r="AA400" s="66"/>
      <c r="AB400" s="66"/>
      <c r="AC400" s="80"/>
    </row>
    <row r="401" spans="1:68" ht="27" customHeight="1" x14ac:dyDescent="0.25">
      <c r="A401" s="63" t="s">
        <v>628</v>
      </c>
      <c r="B401" s="63" t="s">
        <v>629</v>
      </c>
      <c r="C401" s="36">
        <v>4301051284</v>
      </c>
      <c r="D401" s="629">
        <v>4607091384352</v>
      </c>
      <c r="E401" s="62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120</v>
      </c>
      <c r="L401" s="37" t="s">
        <v>45</v>
      </c>
      <c r="M401" s="38" t="s">
        <v>86</v>
      </c>
      <c r="N401" s="38"/>
      <c r="O401" s="37">
        <v>45</v>
      </c>
      <c r="P401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1"/>
      <c r="R401" s="631"/>
      <c r="S401" s="631"/>
      <c r="T401" s="63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630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631</v>
      </c>
      <c r="B402" s="63" t="s">
        <v>632</v>
      </c>
      <c r="C402" s="36">
        <v>4301051431</v>
      </c>
      <c r="D402" s="629">
        <v>4607091389654</v>
      </c>
      <c r="E402" s="62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1"/>
      <c r="R402" s="631"/>
      <c r="S402" s="631"/>
      <c r="T402" s="63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633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6"/>
      <c r="B403" s="636"/>
      <c r="C403" s="636"/>
      <c r="D403" s="636"/>
      <c r="E403" s="636"/>
      <c r="F403" s="636"/>
      <c r="G403" s="636"/>
      <c r="H403" s="636"/>
      <c r="I403" s="636"/>
      <c r="J403" s="636"/>
      <c r="K403" s="636"/>
      <c r="L403" s="636"/>
      <c r="M403" s="636"/>
      <c r="N403" s="636"/>
      <c r="O403" s="637"/>
      <c r="P403" s="633" t="s">
        <v>40</v>
      </c>
      <c r="Q403" s="634"/>
      <c r="R403" s="634"/>
      <c r="S403" s="634"/>
      <c r="T403" s="634"/>
      <c r="U403" s="634"/>
      <c r="V403" s="63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6"/>
      <c r="B404" s="636"/>
      <c r="C404" s="636"/>
      <c r="D404" s="636"/>
      <c r="E404" s="636"/>
      <c r="F404" s="636"/>
      <c r="G404" s="636"/>
      <c r="H404" s="636"/>
      <c r="I404" s="636"/>
      <c r="J404" s="636"/>
      <c r="K404" s="636"/>
      <c r="L404" s="636"/>
      <c r="M404" s="636"/>
      <c r="N404" s="636"/>
      <c r="O404" s="637"/>
      <c r="P404" s="633" t="s">
        <v>40</v>
      </c>
      <c r="Q404" s="634"/>
      <c r="R404" s="634"/>
      <c r="S404" s="634"/>
      <c r="T404" s="634"/>
      <c r="U404" s="634"/>
      <c r="V404" s="63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7" t="s">
        <v>634</v>
      </c>
      <c r="B405" s="627"/>
      <c r="C405" s="627"/>
      <c r="D405" s="627"/>
      <c r="E405" s="627"/>
      <c r="F405" s="627"/>
      <c r="G405" s="627"/>
      <c r="H405" s="627"/>
      <c r="I405" s="627"/>
      <c r="J405" s="627"/>
      <c r="K405" s="627"/>
      <c r="L405" s="627"/>
      <c r="M405" s="627"/>
      <c r="N405" s="627"/>
      <c r="O405" s="627"/>
      <c r="P405" s="627"/>
      <c r="Q405" s="627"/>
      <c r="R405" s="627"/>
      <c r="S405" s="627"/>
      <c r="T405" s="627"/>
      <c r="U405" s="627"/>
      <c r="V405" s="627"/>
      <c r="W405" s="627"/>
      <c r="X405" s="627"/>
      <c r="Y405" s="627"/>
      <c r="Z405" s="627"/>
      <c r="AA405" s="65"/>
      <c r="AB405" s="65"/>
      <c r="AC405" s="79"/>
    </row>
    <row r="406" spans="1:68" ht="14.25" customHeight="1" x14ac:dyDescent="0.25">
      <c r="A406" s="628" t="s">
        <v>144</v>
      </c>
      <c r="B406" s="628"/>
      <c r="C406" s="628"/>
      <c r="D406" s="628"/>
      <c r="E406" s="628"/>
      <c r="F406" s="628"/>
      <c r="G406" s="628"/>
      <c r="H406" s="628"/>
      <c r="I406" s="628"/>
      <c r="J406" s="628"/>
      <c r="K406" s="628"/>
      <c r="L406" s="628"/>
      <c r="M406" s="628"/>
      <c r="N406" s="628"/>
      <c r="O406" s="628"/>
      <c r="P406" s="628"/>
      <c r="Q406" s="628"/>
      <c r="R406" s="628"/>
      <c r="S406" s="628"/>
      <c r="T406" s="628"/>
      <c r="U406" s="628"/>
      <c r="V406" s="628"/>
      <c r="W406" s="628"/>
      <c r="X406" s="628"/>
      <c r="Y406" s="628"/>
      <c r="Z406" s="628"/>
      <c r="AA406" s="66"/>
      <c r="AB406" s="66"/>
      <c r="AC406" s="80"/>
    </row>
    <row r="407" spans="1:68" ht="27" customHeight="1" x14ac:dyDescent="0.25">
      <c r="A407" s="63" t="s">
        <v>635</v>
      </c>
      <c r="B407" s="63" t="s">
        <v>636</v>
      </c>
      <c r="C407" s="36">
        <v>4301020319</v>
      </c>
      <c r="D407" s="629">
        <v>4680115885240</v>
      </c>
      <c r="E407" s="62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1"/>
      <c r="R407" s="631"/>
      <c r="S407" s="631"/>
      <c r="T407" s="63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637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6"/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7"/>
      <c r="P408" s="633" t="s">
        <v>40</v>
      </c>
      <c r="Q408" s="634"/>
      <c r="R408" s="634"/>
      <c r="S408" s="634"/>
      <c r="T408" s="634"/>
      <c r="U408" s="634"/>
      <c r="V408" s="63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6"/>
      <c r="B409" s="636"/>
      <c r="C409" s="636"/>
      <c r="D409" s="636"/>
      <c r="E409" s="636"/>
      <c r="F409" s="636"/>
      <c r="G409" s="636"/>
      <c r="H409" s="636"/>
      <c r="I409" s="636"/>
      <c r="J409" s="636"/>
      <c r="K409" s="636"/>
      <c r="L409" s="636"/>
      <c r="M409" s="636"/>
      <c r="N409" s="636"/>
      <c r="O409" s="637"/>
      <c r="P409" s="633" t="s">
        <v>40</v>
      </c>
      <c r="Q409" s="634"/>
      <c r="R409" s="634"/>
      <c r="S409" s="634"/>
      <c r="T409" s="634"/>
      <c r="U409" s="634"/>
      <c r="V409" s="63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8" t="s">
        <v>76</v>
      </c>
      <c r="B410" s="628"/>
      <c r="C410" s="628"/>
      <c r="D410" s="628"/>
      <c r="E410" s="628"/>
      <c r="F410" s="628"/>
      <c r="G410" s="628"/>
      <c r="H410" s="628"/>
      <c r="I410" s="628"/>
      <c r="J410" s="628"/>
      <c r="K410" s="628"/>
      <c r="L410" s="628"/>
      <c r="M410" s="628"/>
      <c r="N410" s="628"/>
      <c r="O410" s="628"/>
      <c r="P410" s="628"/>
      <c r="Q410" s="628"/>
      <c r="R410" s="628"/>
      <c r="S410" s="628"/>
      <c r="T410" s="628"/>
      <c r="U410" s="628"/>
      <c r="V410" s="628"/>
      <c r="W410" s="628"/>
      <c r="X410" s="628"/>
      <c r="Y410" s="628"/>
      <c r="Z410" s="628"/>
      <c r="AA410" s="66"/>
      <c r="AB410" s="66"/>
      <c r="AC410" s="80"/>
    </row>
    <row r="411" spans="1:68" ht="27" customHeight="1" x14ac:dyDescent="0.25">
      <c r="A411" s="63" t="s">
        <v>638</v>
      </c>
      <c r="B411" s="63" t="s">
        <v>639</v>
      </c>
      <c r="C411" s="36">
        <v>4301031403</v>
      </c>
      <c r="D411" s="629">
        <v>4680115886094</v>
      </c>
      <c r="E411" s="62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120</v>
      </c>
      <c r="L411" s="37" t="s">
        <v>45</v>
      </c>
      <c r="M411" s="38" t="s">
        <v>116</v>
      </c>
      <c r="N411" s="38"/>
      <c r="O411" s="37">
        <v>50</v>
      </c>
      <c r="P41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1"/>
      <c r="R411" s="631"/>
      <c r="S411" s="631"/>
      <c r="T411" s="63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640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641</v>
      </c>
      <c r="B412" s="63" t="s">
        <v>642</v>
      </c>
      <c r="C412" s="36">
        <v>4301031363</v>
      </c>
      <c r="D412" s="629">
        <v>4607091389425</v>
      </c>
      <c r="E412" s="62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1"/>
      <c r="R412" s="631"/>
      <c r="S412" s="631"/>
      <c r="T412" s="63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643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644</v>
      </c>
      <c r="B413" s="63" t="s">
        <v>645</v>
      </c>
      <c r="C413" s="36">
        <v>4301031373</v>
      </c>
      <c r="D413" s="629">
        <v>4680115880771</v>
      </c>
      <c r="E413" s="62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646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647</v>
      </c>
      <c r="B414" s="63" t="s">
        <v>648</v>
      </c>
      <c r="C414" s="36">
        <v>4301031359</v>
      </c>
      <c r="D414" s="629">
        <v>4607091389500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6"/>
      <c r="B415" s="636"/>
      <c r="C415" s="636"/>
      <c r="D415" s="636"/>
      <c r="E415" s="636"/>
      <c r="F415" s="636"/>
      <c r="G415" s="636"/>
      <c r="H415" s="636"/>
      <c r="I415" s="636"/>
      <c r="J415" s="636"/>
      <c r="K415" s="636"/>
      <c r="L415" s="636"/>
      <c r="M415" s="636"/>
      <c r="N415" s="636"/>
      <c r="O415" s="637"/>
      <c r="P415" s="633" t="s">
        <v>40</v>
      </c>
      <c r="Q415" s="634"/>
      <c r="R415" s="634"/>
      <c r="S415" s="634"/>
      <c r="T415" s="634"/>
      <c r="U415" s="634"/>
      <c r="V415" s="635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6"/>
      <c r="B416" s="636"/>
      <c r="C416" s="636"/>
      <c r="D416" s="636"/>
      <c r="E416" s="636"/>
      <c r="F416" s="636"/>
      <c r="G416" s="636"/>
      <c r="H416" s="636"/>
      <c r="I416" s="636"/>
      <c r="J416" s="636"/>
      <c r="K416" s="636"/>
      <c r="L416" s="636"/>
      <c r="M416" s="636"/>
      <c r="N416" s="636"/>
      <c r="O416" s="637"/>
      <c r="P416" s="633" t="s">
        <v>40</v>
      </c>
      <c r="Q416" s="634"/>
      <c r="R416" s="634"/>
      <c r="S416" s="634"/>
      <c r="T416" s="634"/>
      <c r="U416" s="634"/>
      <c r="V416" s="635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7" t="s">
        <v>649</v>
      </c>
      <c r="B417" s="627"/>
      <c r="C417" s="627"/>
      <c r="D417" s="627"/>
      <c r="E417" s="627"/>
      <c r="F417" s="627"/>
      <c r="G417" s="627"/>
      <c r="H417" s="627"/>
      <c r="I417" s="627"/>
      <c r="J417" s="627"/>
      <c r="K417" s="627"/>
      <c r="L417" s="627"/>
      <c r="M417" s="627"/>
      <c r="N417" s="627"/>
      <c r="O417" s="627"/>
      <c r="P417" s="627"/>
      <c r="Q417" s="627"/>
      <c r="R417" s="627"/>
      <c r="S417" s="627"/>
      <c r="T417" s="627"/>
      <c r="U417" s="627"/>
      <c r="V417" s="627"/>
      <c r="W417" s="627"/>
      <c r="X417" s="627"/>
      <c r="Y417" s="627"/>
      <c r="Z417" s="627"/>
      <c r="AA417" s="65"/>
      <c r="AB417" s="65"/>
      <c r="AC417" s="79"/>
    </row>
    <row r="418" spans="1:68" ht="14.25" customHeight="1" x14ac:dyDescent="0.25">
      <c r="A418" s="628" t="s">
        <v>76</v>
      </c>
      <c r="B418" s="628"/>
      <c r="C418" s="628"/>
      <c r="D418" s="628"/>
      <c r="E418" s="628"/>
      <c r="F418" s="628"/>
      <c r="G418" s="628"/>
      <c r="H418" s="628"/>
      <c r="I418" s="628"/>
      <c r="J418" s="628"/>
      <c r="K418" s="628"/>
      <c r="L418" s="628"/>
      <c r="M418" s="628"/>
      <c r="N418" s="628"/>
      <c r="O418" s="628"/>
      <c r="P418" s="628"/>
      <c r="Q418" s="628"/>
      <c r="R418" s="628"/>
      <c r="S418" s="628"/>
      <c r="T418" s="628"/>
      <c r="U418" s="628"/>
      <c r="V418" s="628"/>
      <c r="W418" s="628"/>
      <c r="X418" s="628"/>
      <c r="Y418" s="628"/>
      <c r="Z418" s="628"/>
      <c r="AA418" s="66"/>
      <c r="AB418" s="66"/>
      <c r="AC418" s="80"/>
    </row>
    <row r="419" spans="1:68" ht="27" customHeight="1" x14ac:dyDescent="0.25">
      <c r="A419" s="63" t="s">
        <v>650</v>
      </c>
      <c r="B419" s="63" t="s">
        <v>651</v>
      </c>
      <c r="C419" s="36">
        <v>4301031347</v>
      </c>
      <c r="D419" s="629">
        <v>4680115885110</v>
      </c>
      <c r="E419" s="62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1"/>
      <c r="R419" s="631"/>
      <c r="S419" s="631"/>
      <c r="T419" s="63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652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6"/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7"/>
      <c r="P420" s="633" t="s">
        <v>40</v>
      </c>
      <c r="Q420" s="634"/>
      <c r="R420" s="634"/>
      <c r="S420" s="634"/>
      <c r="T420" s="634"/>
      <c r="U420" s="634"/>
      <c r="V420" s="63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6"/>
      <c r="B421" s="636"/>
      <c r="C421" s="636"/>
      <c r="D421" s="636"/>
      <c r="E421" s="636"/>
      <c r="F421" s="636"/>
      <c r="G421" s="636"/>
      <c r="H421" s="636"/>
      <c r="I421" s="636"/>
      <c r="J421" s="636"/>
      <c r="K421" s="636"/>
      <c r="L421" s="636"/>
      <c r="M421" s="636"/>
      <c r="N421" s="636"/>
      <c r="O421" s="637"/>
      <c r="P421" s="633" t="s">
        <v>40</v>
      </c>
      <c r="Q421" s="634"/>
      <c r="R421" s="634"/>
      <c r="S421" s="634"/>
      <c r="T421" s="634"/>
      <c r="U421" s="634"/>
      <c r="V421" s="63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7" t="s">
        <v>653</v>
      </c>
      <c r="B422" s="627"/>
      <c r="C422" s="627"/>
      <c r="D422" s="627"/>
      <c r="E422" s="627"/>
      <c r="F422" s="627"/>
      <c r="G422" s="627"/>
      <c r="H422" s="627"/>
      <c r="I422" s="627"/>
      <c r="J422" s="627"/>
      <c r="K422" s="627"/>
      <c r="L422" s="627"/>
      <c r="M422" s="627"/>
      <c r="N422" s="627"/>
      <c r="O422" s="627"/>
      <c r="P422" s="627"/>
      <c r="Q422" s="627"/>
      <c r="R422" s="627"/>
      <c r="S422" s="627"/>
      <c r="T422" s="627"/>
      <c r="U422" s="627"/>
      <c r="V422" s="627"/>
      <c r="W422" s="627"/>
      <c r="X422" s="627"/>
      <c r="Y422" s="627"/>
      <c r="Z422" s="627"/>
      <c r="AA422" s="65"/>
      <c r="AB422" s="65"/>
      <c r="AC422" s="79"/>
    </row>
    <row r="423" spans="1:68" ht="14.25" customHeight="1" x14ac:dyDescent="0.25">
      <c r="A423" s="628" t="s">
        <v>76</v>
      </c>
      <c r="B423" s="628"/>
      <c r="C423" s="628"/>
      <c r="D423" s="628"/>
      <c r="E423" s="628"/>
      <c r="F423" s="628"/>
      <c r="G423" s="628"/>
      <c r="H423" s="628"/>
      <c r="I423" s="628"/>
      <c r="J423" s="628"/>
      <c r="K423" s="628"/>
      <c r="L423" s="628"/>
      <c r="M423" s="628"/>
      <c r="N423" s="628"/>
      <c r="O423" s="628"/>
      <c r="P423" s="628"/>
      <c r="Q423" s="628"/>
      <c r="R423" s="628"/>
      <c r="S423" s="628"/>
      <c r="T423" s="628"/>
      <c r="U423" s="628"/>
      <c r="V423" s="628"/>
      <c r="W423" s="628"/>
      <c r="X423" s="628"/>
      <c r="Y423" s="628"/>
      <c r="Z423" s="628"/>
      <c r="AA423" s="66"/>
      <c r="AB423" s="66"/>
      <c r="AC423" s="80"/>
    </row>
    <row r="424" spans="1:68" ht="27" customHeight="1" x14ac:dyDescent="0.25">
      <c r="A424" s="63" t="s">
        <v>654</v>
      </c>
      <c r="B424" s="63" t="s">
        <v>655</v>
      </c>
      <c r="C424" s="36">
        <v>4301031261</v>
      </c>
      <c r="D424" s="629">
        <v>4680115885103</v>
      </c>
      <c r="E424" s="62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8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1"/>
      <c r="R424" s="631"/>
      <c r="S424" s="631"/>
      <c r="T424" s="63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656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6"/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7"/>
      <c r="P425" s="633" t="s">
        <v>40</v>
      </c>
      <c r="Q425" s="634"/>
      <c r="R425" s="634"/>
      <c r="S425" s="634"/>
      <c r="T425" s="634"/>
      <c r="U425" s="634"/>
      <c r="V425" s="63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6"/>
      <c r="B426" s="636"/>
      <c r="C426" s="636"/>
      <c r="D426" s="636"/>
      <c r="E426" s="636"/>
      <c r="F426" s="636"/>
      <c r="G426" s="636"/>
      <c r="H426" s="636"/>
      <c r="I426" s="636"/>
      <c r="J426" s="636"/>
      <c r="K426" s="636"/>
      <c r="L426" s="636"/>
      <c r="M426" s="636"/>
      <c r="N426" s="636"/>
      <c r="O426" s="637"/>
      <c r="P426" s="633" t="s">
        <v>40</v>
      </c>
      <c r="Q426" s="634"/>
      <c r="R426" s="634"/>
      <c r="S426" s="634"/>
      <c r="T426" s="634"/>
      <c r="U426" s="634"/>
      <c r="V426" s="63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6" t="s">
        <v>657</v>
      </c>
      <c r="B427" s="626"/>
      <c r="C427" s="626"/>
      <c r="D427" s="626"/>
      <c r="E427" s="626"/>
      <c r="F427" s="626"/>
      <c r="G427" s="626"/>
      <c r="H427" s="626"/>
      <c r="I427" s="626"/>
      <c r="J427" s="626"/>
      <c r="K427" s="626"/>
      <c r="L427" s="626"/>
      <c r="M427" s="626"/>
      <c r="N427" s="626"/>
      <c r="O427" s="626"/>
      <c r="P427" s="626"/>
      <c r="Q427" s="626"/>
      <c r="R427" s="626"/>
      <c r="S427" s="626"/>
      <c r="T427" s="626"/>
      <c r="U427" s="626"/>
      <c r="V427" s="626"/>
      <c r="W427" s="626"/>
      <c r="X427" s="626"/>
      <c r="Y427" s="626"/>
      <c r="Z427" s="626"/>
      <c r="AA427" s="54"/>
      <c r="AB427" s="54"/>
      <c r="AC427" s="54"/>
    </row>
    <row r="428" spans="1:68" ht="16.5" customHeight="1" x14ac:dyDescent="0.25">
      <c r="A428" s="627" t="s">
        <v>657</v>
      </c>
      <c r="B428" s="627"/>
      <c r="C428" s="627"/>
      <c r="D428" s="627"/>
      <c r="E428" s="627"/>
      <c r="F428" s="627"/>
      <c r="G428" s="627"/>
      <c r="H428" s="627"/>
      <c r="I428" s="627"/>
      <c r="J428" s="627"/>
      <c r="K428" s="627"/>
      <c r="L428" s="627"/>
      <c r="M428" s="627"/>
      <c r="N428" s="627"/>
      <c r="O428" s="627"/>
      <c r="P428" s="627"/>
      <c r="Q428" s="627"/>
      <c r="R428" s="627"/>
      <c r="S428" s="627"/>
      <c r="T428" s="627"/>
      <c r="U428" s="627"/>
      <c r="V428" s="627"/>
      <c r="W428" s="627"/>
      <c r="X428" s="627"/>
      <c r="Y428" s="627"/>
      <c r="Z428" s="627"/>
      <c r="AA428" s="65"/>
      <c r="AB428" s="65"/>
      <c r="AC428" s="79"/>
    </row>
    <row r="429" spans="1:68" ht="14.25" customHeight="1" x14ac:dyDescent="0.25">
      <c r="A429" s="628" t="s">
        <v>112</v>
      </c>
      <c r="B429" s="628"/>
      <c r="C429" s="628"/>
      <c r="D429" s="628"/>
      <c r="E429" s="628"/>
      <c r="F429" s="628"/>
      <c r="G429" s="628"/>
      <c r="H429" s="628"/>
      <c r="I429" s="628"/>
      <c r="J429" s="628"/>
      <c r="K429" s="628"/>
      <c r="L429" s="628"/>
      <c r="M429" s="628"/>
      <c r="N429" s="628"/>
      <c r="O429" s="628"/>
      <c r="P429" s="628"/>
      <c r="Q429" s="628"/>
      <c r="R429" s="628"/>
      <c r="S429" s="628"/>
      <c r="T429" s="628"/>
      <c r="U429" s="628"/>
      <c r="V429" s="628"/>
      <c r="W429" s="628"/>
      <c r="X429" s="628"/>
      <c r="Y429" s="628"/>
      <c r="Z429" s="628"/>
      <c r="AA429" s="66"/>
      <c r="AB429" s="66"/>
      <c r="AC429" s="80"/>
    </row>
    <row r="430" spans="1:68" ht="27" customHeight="1" x14ac:dyDescent="0.25">
      <c r="A430" s="63" t="s">
        <v>658</v>
      </c>
      <c r="B430" s="63" t="s">
        <v>659</v>
      </c>
      <c r="C430" s="36">
        <v>4301011795</v>
      </c>
      <c r="D430" s="629">
        <v>4607091389067</v>
      </c>
      <c r="E430" s="62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8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1"/>
      <c r="R430" s="631"/>
      <c r="S430" s="631"/>
      <c r="T430" s="63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49">IFERROR(IF(X430="",0,CEILING((X430/$H430),1)*$H430),"")</f>
        <v>0</v>
      </c>
      <c r="Z430" s="41" t="str">
        <f t="shared" ref="Z430:Z436" si="50">IFERROR(IF(Y430=0,"",ROUNDUP(Y430/H430,0)*0.01196),"")</f>
        <v/>
      </c>
      <c r="AA430" s="68" t="s">
        <v>45</v>
      </c>
      <c r="AB430" s="69" t="s">
        <v>45</v>
      </c>
      <c r="AC430" s="480" t="s">
        <v>660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1">IFERROR(X430*I430/H430,"0")</f>
        <v>0</v>
      </c>
      <c r="BN430" s="78">
        <f t="shared" ref="BN430:BN442" si="52">IFERROR(Y430*I430/H430,"0")</f>
        <v>0</v>
      </c>
      <c r="BO430" s="78">
        <f t="shared" ref="BO430:BO442" si="53">IFERROR(1/J430*(X430/H430),"0")</f>
        <v>0</v>
      </c>
      <c r="BP430" s="78">
        <f t="shared" ref="BP430:BP442" si="54">IFERROR(1/J430*(Y430/H430),"0")</f>
        <v>0</v>
      </c>
    </row>
    <row r="431" spans="1:68" ht="27" customHeight="1" x14ac:dyDescent="0.25">
      <c r="A431" s="63" t="s">
        <v>661</v>
      </c>
      <c r="B431" s="63" t="s">
        <v>662</v>
      </c>
      <c r="C431" s="36">
        <v>4301011961</v>
      </c>
      <c r="D431" s="629">
        <v>4680115885271</v>
      </c>
      <c r="E431" s="62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1"/>
      <c r="R431" s="631"/>
      <c r="S431" s="631"/>
      <c r="T431" s="63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663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664</v>
      </c>
      <c r="B432" s="63" t="s">
        <v>665</v>
      </c>
      <c r="C432" s="36">
        <v>4301011376</v>
      </c>
      <c r="D432" s="629">
        <v>4680115885226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86</v>
      </c>
      <c r="N432" s="38"/>
      <c r="O432" s="37">
        <v>60</v>
      </c>
      <c r="P432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666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667</v>
      </c>
      <c r="B433" s="63" t="s">
        <v>668</v>
      </c>
      <c r="C433" s="36">
        <v>4301012145</v>
      </c>
      <c r="D433" s="629">
        <v>4607091383522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7" t="s">
        <v>669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16.5" customHeight="1" x14ac:dyDescent="0.25">
      <c r="A434" s="63" t="s">
        <v>671</v>
      </c>
      <c r="B434" s="63" t="s">
        <v>672</v>
      </c>
      <c r="C434" s="36">
        <v>4301011774</v>
      </c>
      <c r="D434" s="629">
        <v>4680115884502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8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674</v>
      </c>
      <c r="B435" s="63" t="s">
        <v>675</v>
      </c>
      <c r="C435" s="36">
        <v>4301011771</v>
      </c>
      <c r="D435" s="629">
        <v>4607091389104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676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16.5" customHeight="1" x14ac:dyDescent="0.25">
      <c r="A436" s="63" t="s">
        <v>677</v>
      </c>
      <c r="B436" s="63" t="s">
        <v>678</v>
      </c>
      <c r="C436" s="36">
        <v>4301011799</v>
      </c>
      <c r="D436" s="629">
        <v>4680115884519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86</v>
      </c>
      <c r="N436" s="38"/>
      <c r="O436" s="37">
        <v>60</v>
      </c>
      <c r="P436" s="8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 t="shared" si="50"/>
        <v/>
      </c>
      <c r="AA436" s="68" t="s">
        <v>45</v>
      </c>
      <c r="AB436" s="69" t="s">
        <v>45</v>
      </c>
      <c r="AC436" s="492" t="s">
        <v>679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680</v>
      </c>
      <c r="B437" s="63" t="s">
        <v>681</v>
      </c>
      <c r="C437" s="36">
        <v>4301012125</v>
      </c>
      <c r="D437" s="629">
        <v>4680115886391</v>
      </c>
      <c r="E437" s="62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8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660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682</v>
      </c>
      <c r="B438" s="63" t="s">
        <v>683</v>
      </c>
      <c r="C438" s="36">
        <v>4301012035</v>
      </c>
      <c r="D438" s="629">
        <v>4680115880603</v>
      </c>
      <c r="E438" s="62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8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660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4301012146</v>
      </c>
      <c r="D439" s="629">
        <v>4607091389999</v>
      </c>
      <c r="E439" s="629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3" t="s">
        <v>686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687</v>
      </c>
      <c r="B440" s="63" t="s">
        <v>688</v>
      </c>
      <c r="C440" s="36">
        <v>4301012036</v>
      </c>
      <c r="D440" s="629">
        <v>4680115882782</v>
      </c>
      <c r="E440" s="629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663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ht="27" customHeight="1" x14ac:dyDescent="0.25">
      <c r="A441" s="63" t="s">
        <v>689</v>
      </c>
      <c r="B441" s="63" t="s">
        <v>690</v>
      </c>
      <c r="C441" s="36">
        <v>4301012050</v>
      </c>
      <c r="D441" s="629">
        <v>4680115885479</v>
      </c>
      <c r="E441" s="629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87</v>
      </c>
      <c r="L441" s="37" t="s">
        <v>45</v>
      </c>
      <c r="M441" s="38" t="s">
        <v>116</v>
      </c>
      <c r="N441" s="38"/>
      <c r="O441" s="37">
        <v>60</v>
      </c>
      <c r="P441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9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676</v>
      </c>
      <c r="AG441" s="78"/>
      <c r="AJ441" s="84" t="s">
        <v>45</v>
      </c>
      <c r="AK441" s="84">
        <v>0</v>
      </c>
      <c r="BB441" s="503" t="s">
        <v>66</v>
      </c>
      <c r="BM441" s="78">
        <f t="shared" si="51"/>
        <v>0</v>
      </c>
      <c r="BN441" s="78">
        <f t="shared" si="52"/>
        <v>0</v>
      </c>
      <c r="BO441" s="78">
        <f t="shared" si="53"/>
        <v>0</v>
      </c>
      <c r="BP441" s="78">
        <f t="shared" si="54"/>
        <v>0</v>
      </c>
    </row>
    <row r="442" spans="1:68" ht="27" customHeight="1" x14ac:dyDescent="0.25">
      <c r="A442" s="63" t="s">
        <v>691</v>
      </c>
      <c r="B442" s="63" t="s">
        <v>692</v>
      </c>
      <c r="C442" s="36">
        <v>4301012034</v>
      </c>
      <c r="D442" s="629">
        <v>4607091389982</v>
      </c>
      <c r="E442" s="629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8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9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676</v>
      </c>
      <c r="AG442" s="78"/>
      <c r="AJ442" s="84" t="s">
        <v>45</v>
      </c>
      <c r="AK442" s="84">
        <v>0</v>
      </c>
      <c r="BB442" s="505" t="s">
        <v>66</v>
      </c>
      <c r="BM442" s="78">
        <f t="shared" si="51"/>
        <v>0</v>
      </c>
      <c r="BN442" s="78">
        <f t="shared" si="52"/>
        <v>0</v>
      </c>
      <c r="BO442" s="78">
        <f t="shared" si="53"/>
        <v>0</v>
      </c>
      <c r="BP442" s="78">
        <f t="shared" si="54"/>
        <v>0</v>
      </c>
    </row>
    <row r="443" spans="1:68" x14ac:dyDescent="0.2">
      <c r="A443" s="636"/>
      <c r="B443" s="636"/>
      <c r="C443" s="636"/>
      <c r="D443" s="636"/>
      <c r="E443" s="636"/>
      <c r="F443" s="636"/>
      <c r="G443" s="636"/>
      <c r="H443" s="636"/>
      <c r="I443" s="636"/>
      <c r="J443" s="636"/>
      <c r="K443" s="636"/>
      <c r="L443" s="636"/>
      <c r="M443" s="636"/>
      <c r="N443" s="636"/>
      <c r="O443" s="637"/>
      <c r="P443" s="633" t="s">
        <v>40</v>
      </c>
      <c r="Q443" s="634"/>
      <c r="R443" s="634"/>
      <c r="S443" s="634"/>
      <c r="T443" s="634"/>
      <c r="U443" s="634"/>
      <c r="V443" s="635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0</v>
      </c>
      <c r="X444" s="43">
        <f>IFERROR(SUM(X430:X442),"0")</f>
        <v>0</v>
      </c>
      <c r="Y444" s="43">
        <f>IFERROR(SUM(Y430:Y442),"0")</f>
        <v>0</v>
      </c>
      <c r="Z444" s="42"/>
      <c r="AA444" s="67"/>
      <c r="AB444" s="67"/>
      <c r="AC444" s="67"/>
    </row>
    <row r="445" spans="1:68" ht="14.25" customHeight="1" x14ac:dyDescent="0.25">
      <c r="A445" s="628" t="s">
        <v>144</v>
      </c>
      <c r="B445" s="628"/>
      <c r="C445" s="628"/>
      <c r="D445" s="628"/>
      <c r="E445" s="628"/>
      <c r="F445" s="628"/>
      <c r="G445" s="628"/>
      <c r="H445" s="628"/>
      <c r="I445" s="628"/>
      <c r="J445" s="628"/>
      <c r="K445" s="628"/>
      <c r="L445" s="628"/>
      <c r="M445" s="628"/>
      <c r="N445" s="628"/>
      <c r="O445" s="628"/>
      <c r="P445" s="628"/>
      <c r="Q445" s="628"/>
      <c r="R445" s="628"/>
      <c r="S445" s="628"/>
      <c r="T445" s="628"/>
      <c r="U445" s="628"/>
      <c r="V445" s="628"/>
      <c r="W445" s="628"/>
      <c r="X445" s="628"/>
      <c r="Y445" s="628"/>
      <c r="Z445" s="628"/>
      <c r="AA445" s="66"/>
      <c r="AB445" s="66"/>
      <c r="AC445" s="80"/>
    </row>
    <row r="446" spans="1:68" ht="16.5" customHeight="1" x14ac:dyDescent="0.25">
      <c r="A446" s="63" t="s">
        <v>693</v>
      </c>
      <c r="B446" s="63" t="s">
        <v>694</v>
      </c>
      <c r="C446" s="36">
        <v>4301020334</v>
      </c>
      <c r="D446" s="629">
        <v>4607091388930</v>
      </c>
      <c r="E446" s="629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86</v>
      </c>
      <c r="N446" s="38"/>
      <c r="O446" s="37">
        <v>70</v>
      </c>
      <c r="P446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1"/>
      <c r="R446" s="631"/>
      <c r="S446" s="631"/>
      <c r="T446" s="63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695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696</v>
      </c>
      <c r="B447" s="63" t="s">
        <v>697</v>
      </c>
      <c r="C447" s="36">
        <v>4301020384</v>
      </c>
      <c r="D447" s="629">
        <v>4680115886407</v>
      </c>
      <c r="E447" s="629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87</v>
      </c>
      <c r="L447" s="37" t="s">
        <v>45</v>
      </c>
      <c r="M447" s="38" t="s">
        <v>86</v>
      </c>
      <c r="N447" s="38"/>
      <c r="O447" s="37">
        <v>70</v>
      </c>
      <c r="P447" s="8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695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698</v>
      </c>
      <c r="B448" s="63" t="s">
        <v>699</v>
      </c>
      <c r="C448" s="36">
        <v>4301020385</v>
      </c>
      <c r="D448" s="629">
        <v>4680115880054</v>
      </c>
      <c r="E448" s="62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70</v>
      </c>
      <c r="P448" s="8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695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6"/>
      <c r="B449" s="636"/>
      <c r="C449" s="636"/>
      <c r="D449" s="636"/>
      <c r="E449" s="636"/>
      <c r="F449" s="636"/>
      <c r="G449" s="636"/>
      <c r="H449" s="636"/>
      <c r="I449" s="636"/>
      <c r="J449" s="636"/>
      <c r="K449" s="636"/>
      <c r="L449" s="636"/>
      <c r="M449" s="636"/>
      <c r="N449" s="636"/>
      <c r="O449" s="637"/>
      <c r="P449" s="633" t="s">
        <v>40</v>
      </c>
      <c r="Q449" s="634"/>
      <c r="R449" s="634"/>
      <c r="S449" s="634"/>
      <c r="T449" s="634"/>
      <c r="U449" s="634"/>
      <c r="V449" s="635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8" t="s">
        <v>76</v>
      </c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628"/>
      <c r="R451" s="628"/>
      <c r="S451" s="628"/>
      <c r="T451" s="628"/>
      <c r="U451" s="628"/>
      <c r="V451" s="628"/>
      <c r="W451" s="628"/>
      <c r="X451" s="628"/>
      <c r="Y451" s="628"/>
      <c r="Z451" s="628"/>
      <c r="AA451" s="66"/>
      <c r="AB451" s="66"/>
      <c r="AC451" s="80"/>
    </row>
    <row r="452" spans="1:68" ht="27" customHeight="1" x14ac:dyDescent="0.25">
      <c r="A452" s="63" t="s">
        <v>700</v>
      </c>
      <c r="B452" s="63" t="s">
        <v>701</v>
      </c>
      <c r="C452" s="36">
        <v>4301031349</v>
      </c>
      <c r="D452" s="629">
        <v>4680115883116</v>
      </c>
      <c r="E452" s="62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116</v>
      </c>
      <c r="N452" s="38"/>
      <c r="O452" s="37">
        <v>70</v>
      </c>
      <c r="P452" s="8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1"/>
      <c r="R452" s="631"/>
      <c r="S452" s="631"/>
      <c r="T452" s="63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5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702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56">IFERROR(X452*I452/H452,"0")</f>
        <v>0</v>
      </c>
      <c r="BN452" s="78">
        <f t="shared" ref="BN452:BN457" si="57">IFERROR(Y452*I452/H452,"0")</f>
        <v>0</v>
      </c>
      <c r="BO452" s="78">
        <f t="shared" ref="BO452:BO457" si="58">IFERROR(1/J452*(X452/H452),"0")</f>
        <v>0</v>
      </c>
      <c r="BP452" s="78">
        <f t="shared" ref="BP452:BP457" si="59">IFERROR(1/J452*(Y452/H452),"0")</f>
        <v>0</v>
      </c>
    </row>
    <row r="453" spans="1:68" ht="27" customHeight="1" x14ac:dyDescent="0.25">
      <c r="A453" s="63" t="s">
        <v>703</v>
      </c>
      <c r="B453" s="63" t="s">
        <v>704</v>
      </c>
      <c r="C453" s="36">
        <v>4301031350</v>
      </c>
      <c r="D453" s="629">
        <v>4680115883093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80</v>
      </c>
      <c r="N453" s="38"/>
      <c r="O453" s="37">
        <v>70</v>
      </c>
      <c r="P45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705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706</v>
      </c>
      <c r="B454" s="63" t="s">
        <v>707</v>
      </c>
      <c r="C454" s="36">
        <v>4301031353</v>
      </c>
      <c r="D454" s="629">
        <v>4680115883109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708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709</v>
      </c>
      <c r="B455" s="63" t="s">
        <v>710</v>
      </c>
      <c r="C455" s="36">
        <v>4301031419</v>
      </c>
      <c r="D455" s="629">
        <v>4680115882072</v>
      </c>
      <c r="E455" s="629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702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ht="27" customHeight="1" x14ac:dyDescent="0.25">
      <c r="A456" s="63" t="s">
        <v>711</v>
      </c>
      <c r="B456" s="63" t="s">
        <v>712</v>
      </c>
      <c r="C456" s="36">
        <v>4301031418</v>
      </c>
      <c r="D456" s="629">
        <v>4680115882102</v>
      </c>
      <c r="E456" s="62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120</v>
      </c>
      <c r="L456" s="37" t="s">
        <v>45</v>
      </c>
      <c r="M456" s="38" t="s">
        <v>80</v>
      </c>
      <c r="N456" s="38"/>
      <c r="O456" s="37">
        <v>70</v>
      </c>
      <c r="P456" s="8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5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705</v>
      </c>
      <c r="AG456" s="78"/>
      <c r="AJ456" s="84" t="s">
        <v>45</v>
      </c>
      <c r="AK456" s="84">
        <v>0</v>
      </c>
      <c r="BB456" s="521" t="s">
        <v>66</v>
      </c>
      <c r="BM456" s="78">
        <f t="shared" si="56"/>
        <v>0</v>
      </c>
      <c r="BN456" s="78">
        <f t="shared" si="57"/>
        <v>0</v>
      </c>
      <c r="BO456" s="78">
        <f t="shared" si="58"/>
        <v>0</v>
      </c>
      <c r="BP456" s="78">
        <f t="shared" si="59"/>
        <v>0</v>
      </c>
    </row>
    <row r="457" spans="1:68" ht="27" customHeight="1" x14ac:dyDescent="0.25">
      <c r="A457" s="63" t="s">
        <v>713</v>
      </c>
      <c r="B457" s="63" t="s">
        <v>714</v>
      </c>
      <c r="C457" s="36">
        <v>4301031417</v>
      </c>
      <c r="D457" s="629">
        <v>4680115882096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5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708</v>
      </c>
      <c r="AG457" s="78"/>
      <c r="AJ457" s="84" t="s">
        <v>45</v>
      </c>
      <c r="AK457" s="84">
        <v>0</v>
      </c>
      <c r="BB457" s="523" t="s">
        <v>66</v>
      </c>
      <c r="BM457" s="78">
        <f t="shared" si="56"/>
        <v>0</v>
      </c>
      <c r="BN457" s="78">
        <f t="shared" si="57"/>
        <v>0</v>
      </c>
      <c r="BO457" s="78">
        <f t="shared" si="58"/>
        <v>0</v>
      </c>
      <c r="BP457" s="78">
        <f t="shared" si="59"/>
        <v>0</v>
      </c>
    </row>
    <row r="458" spans="1:68" x14ac:dyDescent="0.2">
      <c r="A458" s="636"/>
      <c r="B458" s="636"/>
      <c r="C458" s="636"/>
      <c r="D458" s="636"/>
      <c r="E458" s="636"/>
      <c r="F458" s="636"/>
      <c r="G458" s="636"/>
      <c r="H458" s="636"/>
      <c r="I458" s="636"/>
      <c r="J458" s="636"/>
      <c r="K458" s="636"/>
      <c r="L458" s="636"/>
      <c r="M458" s="636"/>
      <c r="N458" s="636"/>
      <c r="O458" s="637"/>
      <c r="P458" s="633" t="s">
        <v>40</v>
      </c>
      <c r="Q458" s="634"/>
      <c r="R458" s="634"/>
      <c r="S458" s="634"/>
      <c r="T458" s="634"/>
      <c r="U458" s="634"/>
      <c r="V458" s="635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8" t="s">
        <v>82</v>
      </c>
      <c r="B460" s="628"/>
      <c r="C460" s="628"/>
      <c r="D460" s="628"/>
      <c r="E460" s="628"/>
      <c r="F460" s="628"/>
      <c r="G460" s="628"/>
      <c r="H460" s="628"/>
      <c r="I460" s="628"/>
      <c r="J460" s="628"/>
      <c r="K460" s="628"/>
      <c r="L460" s="628"/>
      <c r="M460" s="628"/>
      <c r="N460" s="628"/>
      <c r="O460" s="628"/>
      <c r="P460" s="628"/>
      <c r="Q460" s="628"/>
      <c r="R460" s="628"/>
      <c r="S460" s="628"/>
      <c r="T460" s="628"/>
      <c r="U460" s="628"/>
      <c r="V460" s="628"/>
      <c r="W460" s="628"/>
      <c r="X460" s="628"/>
      <c r="Y460" s="628"/>
      <c r="Z460" s="628"/>
      <c r="AA460" s="66"/>
      <c r="AB460" s="66"/>
      <c r="AC460" s="80"/>
    </row>
    <row r="461" spans="1:68" ht="16.5" customHeight="1" x14ac:dyDescent="0.25">
      <c r="A461" s="63" t="s">
        <v>715</v>
      </c>
      <c r="B461" s="63" t="s">
        <v>716</v>
      </c>
      <c r="C461" s="36">
        <v>4301051232</v>
      </c>
      <c r="D461" s="629">
        <v>4607091383409</v>
      </c>
      <c r="E461" s="62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117</v>
      </c>
      <c r="L461" s="37" t="s">
        <v>45</v>
      </c>
      <c r="M461" s="38" t="s">
        <v>86</v>
      </c>
      <c r="N461" s="38"/>
      <c r="O461" s="37">
        <v>45</v>
      </c>
      <c r="P461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1"/>
      <c r="R461" s="631"/>
      <c r="S461" s="631"/>
      <c r="T461" s="63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717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718</v>
      </c>
      <c r="B462" s="63" t="s">
        <v>719</v>
      </c>
      <c r="C462" s="36">
        <v>4301051233</v>
      </c>
      <c r="D462" s="629">
        <v>4607091383416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720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721</v>
      </c>
      <c r="B463" s="63" t="s">
        <v>722</v>
      </c>
      <c r="C463" s="36">
        <v>4301051064</v>
      </c>
      <c r="D463" s="629">
        <v>4680115883536</v>
      </c>
      <c r="E463" s="629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87</v>
      </c>
      <c r="L463" s="37" t="s">
        <v>45</v>
      </c>
      <c r="M463" s="38" t="s">
        <v>86</v>
      </c>
      <c r="N463" s="38"/>
      <c r="O463" s="37">
        <v>45</v>
      </c>
      <c r="P463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723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6"/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7"/>
      <c r="P464" s="633" t="s">
        <v>40</v>
      </c>
      <c r="Q464" s="634"/>
      <c r="R464" s="634"/>
      <c r="S464" s="634"/>
      <c r="T464" s="634"/>
      <c r="U464" s="634"/>
      <c r="V464" s="635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6" t="s">
        <v>724</v>
      </c>
      <c r="B466" s="626"/>
      <c r="C466" s="626"/>
      <c r="D466" s="626"/>
      <c r="E466" s="626"/>
      <c r="F466" s="626"/>
      <c r="G466" s="626"/>
      <c r="H466" s="626"/>
      <c r="I466" s="626"/>
      <c r="J466" s="626"/>
      <c r="K466" s="626"/>
      <c r="L466" s="626"/>
      <c r="M466" s="626"/>
      <c r="N466" s="626"/>
      <c r="O466" s="626"/>
      <c r="P466" s="626"/>
      <c r="Q466" s="626"/>
      <c r="R466" s="626"/>
      <c r="S466" s="626"/>
      <c r="T466" s="626"/>
      <c r="U466" s="626"/>
      <c r="V466" s="626"/>
      <c r="W466" s="626"/>
      <c r="X466" s="626"/>
      <c r="Y466" s="626"/>
      <c r="Z466" s="626"/>
      <c r="AA466" s="54"/>
      <c r="AB466" s="54"/>
      <c r="AC466" s="54"/>
    </row>
    <row r="467" spans="1:68" ht="16.5" customHeight="1" x14ac:dyDescent="0.25">
      <c r="A467" s="627" t="s">
        <v>724</v>
      </c>
      <c r="B467" s="627"/>
      <c r="C467" s="627"/>
      <c r="D467" s="627"/>
      <c r="E467" s="627"/>
      <c r="F467" s="627"/>
      <c r="G467" s="627"/>
      <c r="H467" s="627"/>
      <c r="I467" s="627"/>
      <c r="J467" s="627"/>
      <c r="K467" s="627"/>
      <c r="L467" s="627"/>
      <c r="M467" s="627"/>
      <c r="N467" s="627"/>
      <c r="O467" s="627"/>
      <c r="P467" s="627"/>
      <c r="Q467" s="627"/>
      <c r="R467" s="627"/>
      <c r="S467" s="627"/>
      <c r="T467" s="627"/>
      <c r="U467" s="627"/>
      <c r="V467" s="627"/>
      <c r="W467" s="627"/>
      <c r="X467" s="627"/>
      <c r="Y467" s="627"/>
      <c r="Z467" s="627"/>
      <c r="AA467" s="65"/>
      <c r="AB467" s="65"/>
      <c r="AC467" s="79"/>
    </row>
    <row r="468" spans="1:68" ht="14.25" customHeight="1" x14ac:dyDescent="0.25">
      <c r="A468" s="628" t="s">
        <v>112</v>
      </c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8"/>
      <c r="P468" s="628"/>
      <c r="Q468" s="628"/>
      <c r="R468" s="628"/>
      <c r="S468" s="628"/>
      <c r="T468" s="628"/>
      <c r="U468" s="628"/>
      <c r="V468" s="628"/>
      <c r="W468" s="628"/>
      <c r="X468" s="628"/>
      <c r="Y468" s="628"/>
      <c r="Z468" s="628"/>
      <c r="AA468" s="66"/>
      <c r="AB468" s="66"/>
      <c r="AC468" s="80"/>
    </row>
    <row r="469" spans="1:68" ht="27" customHeight="1" x14ac:dyDescent="0.25">
      <c r="A469" s="63" t="s">
        <v>725</v>
      </c>
      <c r="B469" s="63" t="s">
        <v>726</v>
      </c>
      <c r="C469" s="36">
        <v>4301011763</v>
      </c>
      <c r="D469" s="629">
        <v>4640242181011</v>
      </c>
      <c r="E469" s="629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117</v>
      </c>
      <c r="L469" s="37" t="s">
        <v>45</v>
      </c>
      <c r="M469" s="38" t="s">
        <v>86</v>
      </c>
      <c r="N469" s="38"/>
      <c r="O469" s="37">
        <v>55</v>
      </c>
      <c r="P469" s="85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1"/>
      <c r="R469" s="631"/>
      <c r="S469" s="631"/>
      <c r="T469" s="63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727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728</v>
      </c>
      <c r="B470" s="63" t="s">
        <v>729</v>
      </c>
      <c r="C470" s="36">
        <v>4301011585</v>
      </c>
      <c r="D470" s="629">
        <v>4640242180441</v>
      </c>
      <c r="E470" s="62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117</v>
      </c>
      <c r="L470" s="37" t="s">
        <v>45</v>
      </c>
      <c r="M470" s="38" t="s">
        <v>116</v>
      </c>
      <c r="N470" s="38"/>
      <c r="O470" s="37">
        <v>50</v>
      </c>
      <c r="P470" s="8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730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731</v>
      </c>
      <c r="B471" s="63" t="s">
        <v>732</v>
      </c>
      <c r="C471" s="36">
        <v>4301011584</v>
      </c>
      <c r="D471" s="629">
        <v>4640242180564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733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734</v>
      </c>
      <c r="B472" s="63" t="s">
        <v>735</v>
      </c>
      <c r="C472" s="36">
        <v>4301011764</v>
      </c>
      <c r="D472" s="629">
        <v>4640242181189</v>
      </c>
      <c r="E472" s="629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120</v>
      </c>
      <c r="L472" s="37" t="s">
        <v>45</v>
      </c>
      <c r="M472" s="38" t="s">
        <v>86</v>
      </c>
      <c r="N472" s="38"/>
      <c r="O472" s="37">
        <v>55</v>
      </c>
      <c r="P472" s="86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6"/>
      <c r="B473" s="636"/>
      <c r="C473" s="636"/>
      <c r="D473" s="636"/>
      <c r="E473" s="636"/>
      <c r="F473" s="636"/>
      <c r="G473" s="636"/>
      <c r="H473" s="636"/>
      <c r="I473" s="636"/>
      <c r="J473" s="636"/>
      <c r="K473" s="636"/>
      <c r="L473" s="636"/>
      <c r="M473" s="636"/>
      <c r="N473" s="636"/>
      <c r="O473" s="637"/>
      <c r="P473" s="633" t="s">
        <v>40</v>
      </c>
      <c r="Q473" s="634"/>
      <c r="R473" s="634"/>
      <c r="S473" s="634"/>
      <c r="T473" s="634"/>
      <c r="U473" s="634"/>
      <c r="V473" s="635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8" t="s">
        <v>144</v>
      </c>
      <c r="B475" s="628"/>
      <c r="C475" s="628"/>
      <c r="D475" s="628"/>
      <c r="E475" s="628"/>
      <c r="F475" s="628"/>
      <c r="G475" s="628"/>
      <c r="H475" s="628"/>
      <c r="I475" s="628"/>
      <c r="J475" s="628"/>
      <c r="K475" s="628"/>
      <c r="L475" s="628"/>
      <c r="M475" s="628"/>
      <c r="N475" s="628"/>
      <c r="O475" s="628"/>
      <c r="P475" s="628"/>
      <c r="Q475" s="628"/>
      <c r="R475" s="628"/>
      <c r="S475" s="628"/>
      <c r="T475" s="628"/>
      <c r="U475" s="628"/>
      <c r="V475" s="628"/>
      <c r="W475" s="628"/>
      <c r="X475" s="628"/>
      <c r="Y475" s="628"/>
      <c r="Z475" s="628"/>
      <c r="AA475" s="66"/>
      <c r="AB475" s="66"/>
      <c r="AC475" s="80"/>
    </row>
    <row r="476" spans="1:68" ht="27" customHeight="1" x14ac:dyDescent="0.25">
      <c r="A476" s="63" t="s">
        <v>736</v>
      </c>
      <c r="B476" s="63" t="s">
        <v>737</v>
      </c>
      <c r="C476" s="36">
        <v>4301020400</v>
      </c>
      <c r="D476" s="629">
        <v>4640242180519</v>
      </c>
      <c r="E476" s="62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117</v>
      </c>
      <c r="L476" s="37" t="s">
        <v>45</v>
      </c>
      <c r="M476" s="38" t="s">
        <v>116</v>
      </c>
      <c r="N476" s="38"/>
      <c r="O476" s="37">
        <v>50</v>
      </c>
      <c r="P476" s="86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1"/>
      <c r="R476" s="631"/>
      <c r="S476" s="631"/>
      <c r="T476" s="63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739</v>
      </c>
      <c r="B477" s="63" t="s">
        <v>740</v>
      </c>
      <c r="C477" s="36">
        <v>4301020260</v>
      </c>
      <c r="D477" s="629">
        <v>4640242180526</v>
      </c>
      <c r="E477" s="629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4" t="s">
        <v>741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743</v>
      </c>
      <c r="B478" s="63" t="s">
        <v>744</v>
      </c>
      <c r="C478" s="36">
        <v>4301020295</v>
      </c>
      <c r="D478" s="629">
        <v>4640242181363</v>
      </c>
      <c r="E478" s="629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120</v>
      </c>
      <c r="L478" s="37" t="s">
        <v>45</v>
      </c>
      <c r="M478" s="38" t="s">
        <v>116</v>
      </c>
      <c r="N478" s="38"/>
      <c r="O478" s="37">
        <v>50</v>
      </c>
      <c r="P478" s="86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745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6"/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7"/>
      <c r="P479" s="633" t="s">
        <v>40</v>
      </c>
      <c r="Q479" s="634"/>
      <c r="R479" s="634"/>
      <c r="S479" s="634"/>
      <c r="T479" s="634"/>
      <c r="U479" s="634"/>
      <c r="V479" s="635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8" t="s">
        <v>76</v>
      </c>
      <c r="B481" s="628"/>
      <c r="C481" s="628"/>
      <c r="D481" s="628"/>
      <c r="E481" s="628"/>
      <c r="F481" s="628"/>
      <c r="G481" s="628"/>
      <c r="H481" s="628"/>
      <c r="I481" s="628"/>
      <c r="J481" s="628"/>
      <c r="K481" s="628"/>
      <c r="L481" s="628"/>
      <c r="M481" s="628"/>
      <c r="N481" s="628"/>
      <c r="O481" s="628"/>
      <c r="P481" s="628"/>
      <c r="Q481" s="628"/>
      <c r="R481" s="628"/>
      <c r="S481" s="628"/>
      <c r="T481" s="628"/>
      <c r="U481" s="628"/>
      <c r="V481" s="628"/>
      <c r="W481" s="628"/>
      <c r="X481" s="628"/>
      <c r="Y481" s="628"/>
      <c r="Z481" s="628"/>
      <c r="AA481" s="66"/>
      <c r="AB481" s="66"/>
      <c r="AC481" s="80"/>
    </row>
    <row r="482" spans="1:68" ht="27" customHeight="1" x14ac:dyDescent="0.25">
      <c r="A482" s="63" t="s">
        <v>746</v>
      </c>
      <c r="B482" s="63" t="s">
        <v>747</v>
      </c>
      <c r="C482" s="36">
        <v>4301031280</v>
      </c>
      <c r="D482" s="629">
        <v>4640242180816</v>
      </c>
      <c r="E482" s="62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120</v>
      </c>
      <c r="L482" s="37" t="s">
        <v>45</v>
      </c>
      <c r="M482" s="38" t="s">
        <v>80</v>
      </c>
      <c r="N482" s="38"/>
      <c r="O482" s="37">
        <v>40</v>
      </c>
      <c r="P482" s="8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1"/>
      <c r="R482" s="631"/>
      <c r="S482" s="631"/>
      <c r="T482" s="63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748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749</v>
      </c>
      <c r="B483" s="63" t="s">
        <v>750</v>
      </c>
      <c r="C483" s="36">
        <v>4301031244</v>
      </c>
      <c r="D483" s="629">
        <v>4640242180595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751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6"/>
      <c r="B484" s="636"/>
      <c r="C484" s="636"/>
      <c r="D484" s="636"/>
      <c r="E484" s="636"/>
      <c r="F484" s="636"/>
      <c r="G484" s="636"/>
      <c r="H484" s="636"/>
      <c r="I484" s="636"/>
      <c r="J484" s="636"/>
      <c r="K484" s="636"/>
      <c r="L484" s="636"/>
      <c r="M484" s="636"/>
      <c r="N484" s="636"/>
      <c r="O484" s="637"/>
      <c r="P484" s="633" t="s">
        <v>40</v>
      </c>
      <c r="Q484" s="634"/>
      <c r="R484" s="634"/>
      <c r="S484" s="634"/>
      <c r="T484" s="634"/>
      <c r="U484" s="634"/>
      <c r="V484" s="635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8" t="s">
        <v>82</v>
      </c>
      <c r="B486" s="628"/>
      <c r="C486" s="628"/>
      <c r="D486" s="628"/>
      <c r="E486" s="628"/>
      <c r="F486" s="628"/>
      <c r="G486" s="628"/>
      <c r="H486" s="628"/>
      <c r="I486" s="628"/>
      <c r="J486" s="628"/>
      <c r="K486" s="628"/>
      <c r="L486" s="628"/>
      <c r="M486" s="628"/>
      <c r="N486" s="628"/>
      <c r="O486" s="628"/>
      <c r="P486" s="628"/>
      <c r="Q486" s="628"/>
      <c r="R486" s="628"/>
      <c r="S486" s="628"/>
      <c r="T486" s="628"/>
      <c r="U486" s="628"/>
      <c r="V486" s="628"/>
      <c r="W486" s="628"/>
      <c r="X486" s="628"/>
      <c r="Y486" s="628"/>
      <c r="Z486" s="628"/>
      <c r="AA486" s="66"/>
      <c r="AB486" s="66"/>
      <c r="AC486" s="80"/>
    </row>
    <row r="487" spans="1:68" ht="27" customHeight="1" x14ac:dyDescent="0.25">
      <c r="A487" s="63" t="s">
        <v>752</v>
      </c>
      <c r="B487" s="63" t="s">
        <v>753</v>
      </c>
      <c r="C487" s="36">
        <v>4301052046</v>
      </c>
      <c r="D487" s="629">
        <v>4640242180533</v>
      </c>
      <c r="E487" s="629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117</v>
      </c>
      <c r="L487" s="37" t="s">
        <v>45</v>
      </c>
      <c r="M487" s="38" t="s">
        <v>103</v>
      </c>
      <c r="N487" s="38"/>
      <c r="O487" s="37">
        <v>45</v>
      </c>
      <c r="P487" s="86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1"/>
      <c r="R487" s="631"/>
      <c r="S487" s="631"/>
      <c r="T487" s="63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754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755</v>
      </c>
      <c r="B488" s="63" t="s">
        <v>756</v>
      </c>
      <c r="C488" s="36">
        <v>4301051920</v>
      </c>
      <c r="D488" s="629">
        <v>4640242181233</v>
      </c>
      <c r="E488" s="629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87</v>
      </c>
      <c r="L488" s="37" t="s">
        <v>45</v>
      </c>
      <c r="M488" s="38" t="s">
        <v>103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754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8" t="s">
        <v>174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 x14ac:dyDescent="0.25">
      <c r="A492" s="63" t="s">
        <v>757</v>
      </c>
      <c r="B492" s="63" t="s">
        <v>758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759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760</v>
      </c>
      <c r="B493" s="63" t="s">
        <v>761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762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7" t="s">
        <v>763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 x14ac:dyDescent="0.25">
      <c r="A497" s="628" t="s">
        <v>144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 x14ac:dyDescent="0.25">
      <c r="A498" s="63" t="s">
        <v>764</v>
      </c>
      <c r="B498" s="63" t="s">
        <v>765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872" t="s">
        <v>766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767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0</v>
      </c>
      <c r="Y501" s="43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0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0</v>
      </c>
      <c r="Y505" s="43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0</v>
      </c>
      <c r="Z505" s="42"/>
      <c r="AA505" s="67"/>
      <c r="AB505" s="67"/>
      <c r="AC505" s="67"/>
    </row>
    <row r="506" spans="1:68" ht="14.25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879" t="s">
        <v>110</v>
      </c>
      <c r="D508" s="879" t="s">
        <v>110</v>
      </c>
      <c r="E508" s="879" t="s">
        <v>110</v>
      </c>
      <c r="F508" s="879" t="s">
        <v>110</v>
      </c>
      <c r="G508" s="879" t="s">
        <v>110</v>
      </c>
      <c r="H508" s="879" t="s">
        <v>110</v>
      </c>
      <c r="I508" s="879" t="s">
        <v>260</v>
      </c>
      <c r="J508" s="879" t="s">
        <v>260</v>
      </c>
      <c r="K508" s="879" t="s">
        <v>260</v>
      </c>
      <c r="L508" s="879" t="s">
        <v>260</v>
      </c>
      <c r="M508" s="879" t="s">
        <v>260</v>
      </c>
      <c r="N508" s="880"/>
      <c r="O508" s="879" t="s">
        <v>260</v>
      </c>
      <c r="P508" s="879" t="s">
        <v>260</v>
      </c>
      <c r="Q508" s="879" t="s">
        <v>260</v>
      </c>
      <c r="R508" s="879" t="s">
        <v>260</v>
      </c>
      <c r="S508" s="879" t="s">
        <v>260</v>
      </c>
      <c r="T508" s="879" t="s">
        <v>545</v>
      </c>
      <c r="U508" s="879" t="s">
        <v>545</v>
      </c>
      <c r="V508" s="879" t="s">
        <v>601</v>
      </c>
      <c r="W508" s="879" t="s">
        <v>601</v>
      </c>
      <c r="X508" s="879" t="s">
        <v>601</v>
      </c>
      <c r="Y508" s="879" t="s">
        <v>601</v>
      </c>
      <c r="Z508" s="85" t="s">
        <v>657</v>
      </c>
      <c r="AA508" s="879" t="s">
        <v>724</v>
      </c>
      <c r="AB508" s="879" t="s">
        <v>724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75</v>
      </c>
      <c r="C509" s="879" t="s">
        <v>111</v>
      </c>
      <c r="D509" s="879" t="s">
        <v>126</v>
      </c>
      <c r="E509" s="879" t="s">
        <v>181</v>
      </c>
      <c r="F509" s="879" t="s">
        <v>203</v>
      </c>
      <c r="G509" s="879" t="s">
        <v>236</v>
      </c>
      <c r="H509" s="879" t="s">
        <v>110</v>
      </c>
      <c r="I509" s="879" t="s">
        <v>261</v>
      </c>
      <c r="J509" s="879" t="s">
        <v>301</v>
      </c>
      <c r="K509" s="879" t="s">
        <v>361</v>
      </c>
      <c r="L509" s="879" t="s">
        <v>404</v>
      </c>
      <c r="M509" s="879" t="s">
        <v>420</v>
      </c>
      <c r="N509" s="1"/>
      <c r="O509" s="879" t="s">
        <v>434</v>
      </c>
      <c r="P509" s="879" t="s">
        <v>444</v>
      </c>
      <c r="Q509" s="879" t="s">
        <v>451</v>
      </c>
      <c r="R509" s="879" t="s">
        <v>456</v>
      </c>
      <c r="S509" s="879" t="s">
        <v>535</v>
      </c>
      <c r="T509" s="879" t="s">
        <v>546</v>
      </c>
      <c r="U509" s="879" t="s">
        <v>581</v>
      </c>
      <c r="V509" s="879" t="s">
        <v>602</v>
      </c>
      <c r="W509" s="879" t="s">
        <v>634</v>
      </c>
      <c r="X509" s="879" t="s">
        <v>649</v>
      </c>
      <c r="Y509" s="879" t="s">
        <v>653</v>
      </c>
      <c r="Z509" s="879" t="s">
        <v>657</v>
      </c>
      <c r="AA509" s="879" t="s">
        <v>724</v>
      </c>
      <c r="AB509" s="879" t="s">
        <v>763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IFERROR(Y87*1,"0")+IFERROR(Y88*1,"0")+IFERROR(Y89*1,"0")+IFERROR(Y93*1,"0")+IFERROR(Y94*1,"0")+IFERROR(Y95*1,"0")+IFERROR(Y96*1,"0")+IFERROR(Y97*1,"0")</f>
        <v>0</v>
      </c>
      <c r="F511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1" s="52">
        <f>IFERROR(Y128*1,"0")+IFERROR(Y129*1,"0")+IFERROR(Y133*1,"0")+IFERROR(Y134*1,"0")+IFERROR(Y138*1,"0")+IFERROR(Y139*1,"0")</f>
        <v>0</v>
      </c>
      <c r="H511" s="52">
        <f>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52">
        <f>IFERROR(Y334*1,"0")+IFERROR(Y335*1,"0")+IFERROR(Y336*1,"0")</f>
        <v>0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52">
        <f>IFERROR(Y367*1,"0")+IFERROR(Y368*1,"0")+IFERROR(Y369*1,"0")+IFERROR(Y373*1,"0")+IFERROR(Y377*1,"0")+IFERROR(Y378*1,"0")+IFERROR(Y382*1,"0")</f>
        <v>0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3" t="s">
        <v>769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771</v>
      </c>
      <c r="C6" s="53" t="s">
        <v>772</v>
      </c>
      <c r="D6" s="53" t="s">
        <v>773</v>
      </c>
      <c r="E6" s="53" t="s">
        <v>45</v>
      </c>
    </row>
    <row r="7" spans="2:8" x14ac:dyDescent="0.2">
      <c r="B7" s="53" t="s">
        <v>774</v>
      </c>
      <c r="C7" s="53" t="s">
        <v>775</v>
      </c>
      <c r="D7" s="53" t="s">
        <v>776</v>
      </c>
      <c r="E7" s="53" t="s">
        <v>45</v>
      </c>
    </row>
    <row r="8" spans="2:8" x14ac:dyDescent="0.2">
      <c r="B8" s="53" t="s">
        <v>777</v>
      </c>
      <c r="C8" s="53" t="s">
        <v>778</v>
      </c>
      <c r="D8" s="53" t="s">
        <v>779</v>
      </c>
      <c r="E8" s="53" t="s">
        <v>45</v>
      </c>
    </row>
    <row r="9" spans="2:8" x14ac:dyDescent="0.2">
      <c r="B9" s="53" t="s">
        <v>780</v>
      </c>
      <c r="C9" s="53" t="s">
        <v>781</v>
      </c>
      <c r="D9" s="53" t="s">
        <v>782</v>
      </c>
      <c r="E9" s="53" t="s">
        <v>45</v>
      </c>
    </row>
    <row r="10" spans="2:8" x14ac:dyDescent="0.2">
      <c r="B10" s="53" t="s">
        <v>783</v>
      </c>
      <c r="C10" s="53" t="s">
        <v>784</v>
      </c>
      <c r="D10" s="53" t="s">
        <v>785</v>
      </c>
      <c r="E10" s="53" t="s">
        <v>45</v>
      </c>
    </row>
    <row r="11" spans="2:8" x14ac:dyDescent="0.2">
      <c r="B11" s="53" t="s">
        <v>786</v>
      </c>
      <c r="C11" s="53" t="s">
        <v>787</v>
      </c>
      <c r="D11" s="53" t="s">
        <v>788</v>
      </c>
      <c r="E11" s="53" t="s">
        <v>45</v>
      </c>
    </row>
    <row r="13" spans="2:8" x14ac:dyDescent="0.2">
      <c r="B13" s="53" t="s">
        <v>789</v>
      </c>
      <c r="C13" s="53" t="s">
        <v>772</v>
      </c>
      <c r="D13" s="53" t="s">
        <v>45</v>
      </c>
      <c r="E13" s="53" t="s">
        <v>45</v>
      </c>
    </row>
    <row r="15" spans="2:8" x14ac:dyDescent="0.2">
      <c r="B15" s="53" t="s">
        <v>790</v>
      </c>
      <c r="C15" s="53" t="s">
        <v>775</v>
      </c>
      <c r="D15" s="53" t="s">
        <v>45</v>
      </c>
      <c r="E15" s="53" t="s">
        <v>45</v>
      </c>
    </row>
    <row r="17" spans="2:5" x14ac:dyDescent="0.2">
      <c r="B17" s="53" t="s">
        <v>791</v>
      </c>
      <c r="C17" s="53" t="s">
        <v>778</v>
      </c>
      <c r="D17" s="53" t="s">
        <v>45</v>
      </c>
      <c r="E17" s="53" t="s">
        <v>45</v>
      </c>
    </row>
    <row r="19" spans="2:5" x14ac:dyDescent="0.2">
      <c r="B19" s="53" t="s">
        <v>792</v>
      </c>
      <c r="C19" s="53" t="s">
        <v>781</v>
      </c>
      <c r="D19" s="53" t="s">
        <v>45</v>
      </c>
      <c r="E19" s="53" t="s">
        <v>45</v>
      </c>
    </row>
    <row r="21" spans="2:5" x14ac:dyDescent="0.2">
      <c r="B21" s="53" t="s">
        <v>793</v>
      </c>
      <c r="C21" s="53" t="s">
        <v>784</v>
      </c>
      <c r="D21" s="53" t="s">
        <v>45</v>
      </c>
      <c r="E21" s="53" t="s">
        <v>45</v>
      </c>
    </row>
    <row r="23" spans="2:5" x14ac:dyDescent="0.2">
      <c r="B23" s="53" t="s">
        <v>794</v>
      </c>
      <c r="C23" s="53" t="s">
        <v>787</v>
      </c>
      <c r="D23" s="53" t="s">
        <v>45</v>
      </c>
      <c r="E23" s="53" t="s">
        <v>45</v>
      </c>
    </row>
    <row r="25" spans="2:5" x14ac:dyDescent="0.2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799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800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801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802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803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804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805</v>
      </c>
      <c r="C35" s="53" t="s">
        <v>45</v>
      </c>
      <c r="D35" s="53" t="s">
        <v>45</v>
      </c>
      <c r="E35" s="53" t="s">
        <v>45</v>
      </c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2025-09-03T12:51:57Z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