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AA5D0497-55C0-4F29-B41A-D2E9EB41B312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P505" i="1"/>
  <c r="BO505" i="1"/>
  <c r="BM505" i="1"/>
  <c r="Y505" i="1"/>
  <c r="BN505" i="1" s="1"/>
  <c r="BP504" i="1"/>
  <c r="BO504" i="1"/>
  <c r="BN504" i="1"/>
  <c r="BM504" i="1"/>
  <c r="Z504" i="1"/>
  <c r="Y504" i="1"/>
  <c r="BO503" i="1"/>
  <c r="BM503" i="1"/>
  <c r="Y503" i="1"/>
  <c r="Y508" i="1" s="1"/>
  <c r="X501" i="1"/>
  <c r="X500" i="1"/>
  <c r="BO499" i="1"/>
  <c r="BM499" i="1"/>
  <c r="Y499" i="1"/>
  <c r="Y500" i="1" s="1"/>
  <c r="BP498" i="1"/>
  <c r="BO498" i="1"/>
  <c r="BN498" i="1"/>
  <c r="BM498" i="1"/>
  <c r="Z498" i="1"/>
  <c r="Y498" i="1"/>
  <c r="Y501" i="1" s="1"/>
  <c r="X496" i="1"/>
  <c r="X495" i="1"/>
  <c r="BP494" i="1"/>
  <c r="BO494" i="1"/>
  <c r="BM494" i="1"/>
  <c r="Y494" i="1"/>
  <c r="BN494" i="1" s="1"/>
  <c r="BP493" i="1"/>
  <c r="BO493" i="1"/>
  <c r="BN493" i="1"/>
  <c r="BM493" i="1"/>
  <c r="Z493" i="1"/>
  <c r="Y493" i="1"/>
  <c r="Y496" i="1" s="1"/>
  <c r="X491" i="1"/>
  <c r="X490" i="1"/>
  <c r="BP489" i="1"/>
  <c r="BO489" i="1"/>
  <c r="BN489" i="1"/>
  <c r="BM489" i="1"/>
  <c r="Z489" i="1"/>
  <c r="Y489" i="1"/>
  <c r="BO488" i="1"/>
  <c r="BM488" i="1"/>
  <c r="Y488" i="1"/>
  <c r="BP488" i="1" s="1"/>
  <c r="BP487" i="1"/>
  <c r="BO487" i="1"/>
  <c r="BM487" i="1"/>
  <c r="Y487" i="1"/>
  <c r="BN487" i="1" s="1"/>
  <c r="BO486" i="1"/>
  <c r="BM486" i="1"/>
  <c r="Z486" i="1"/>
  <c r="Y486" i="1"/>
  <c r="Y491" i="1" s="1"/>
  <c r="X484" i="1"/>
  <c r="X483" i="1"/>
  <c r="BP482" i="1"/>
  <c r="BO482" i="1"/>
  <c r="BN482" i="1"/>
  <c r="BM482" i="1"/>
  <c r="Z482" i="1"/>
  <c r="Y482" i="1"/>
  <c r="BO481" i="1"/>
  <c r="BM481" i="1"/>
  <c r="Y481" i="1"/>
  <c r="BP481" i="1" s="1"/>
  <c r="BO480" i="1"/>
  <c r="BN480" i="1"/>
  <c r="BM480" i="1"/>
  <c r="Y480" i="1"/>
  <c r="Y484" i="1" s="1"/>
  <c r="X476" i="1"/>
  <c r="X475" i="1"/>
  <c r="BP474" i="1"/>
  <c r="BO474" i="1"/>
  <c r="BM474" i="1"/>
  <c r="Y474" i="1"/>
  <c r="BN474" i="1" s="1"/>
  <c r="P474" i="1"/>
  <c r="BO473" i="1"/>
  <c r="BM473" i="1"/>
  <c r="Z473" i="1"/>
  <c r="Y473" i="1"/>
  <c r="BP473" i="1" s="1"/>
  <c r="P473" i="1"/>
  <c r="BO472" i="1"/>
  <c r="BM472" i="1"/>
  <c r="Y472" i="1"/>
  <c r="BP472" i="1" s="1"/>
  <c r="P472" i="1"/>
  <c r="X470" i="1"/>
  <c r="X469" i="1"/>
  <c r="BP468" i="1"/>
  <c r="BO468" i="1"/>
  <c r="BM468" i="1"/>
  <c r="Z468" i="1"/>
  <c r="Y468" i="1"/>
  <c r="BN468" i="1" s="1"/>
  <c r="P468" i="1"/>
  <c r="BP467" i="1"/>
  <c r="BO467" i="1"/>
  <c r="BM467" i="1"/>
  <c r="Z467" i="1"/>
  <c r="Y467" i="1"/>
  <c r="BN467" i="1" s="1"/>
  <c r="P467" i="1"/>
  <c r="BP466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N462" i="1"/>
  <c r="BM462" i="1"/>
  <c r="Y462" i="1"/>
  <c r="Z462" i="1" s="1"/>
  <c r="P462" i="1"/>
  <c r="X460" i="1"/>
  <c r="X459" i="1"/>
  <c r="BP458" i="1"/>
  <c r="BO458" i="1"/>
  <c r="BM458" i="1"/>
  <c r="Y458" i="1"/>
  <c r="BN458" i="1" s="1"/>
  <c r="P458" i="1"/>
  <c r="BP457" i="1"/>
  <c r="BO457" i="1"/>
  <c r="BM457" i="1"/>
  <c r="Y457" i="1"/>
  <c r="BN457" i="1" s="1"/>
  <c r="P457" i="1"/>
  <c r="BO456" i="1"/>
  <c r="BM456" i="1"/>
  <c r="Y456" i="1"/>
  <c r="BP456" i="1" s="1"/>
  <c r="P456" i="1"/>
  <c r="X454" i="1"/>
  <c r="X453" i="1"/>
  <c r="BP452" i="1"/>
  <c r="BO452" i="1"/>
  <c r="BN452" i="1"/>
  <c r="BM452" i="1"/>
  <c r="Z452" i="1"/>
  <c r="Y452" i="1"/>
  <c r="P452" i="1"/>
  <c r="BP451" i="1"/>
  <c r="BO451" i="1"/>
  <c r="BM451" i="1"/>
  <c r="Z451" i="1"/>
  <c r="Y451" i="1"/>
  <c r="BN451" i="1" s="1"/>
  <c r="P451" i="1"/>
  <c r="BP450" i="1"/>
  <c r="BO450" i="1"/>
  <c r="BM450" i="1"/>
  <c r="Y450" i="1"/>
  <c r="BN450" i="1" s="1"/>
  <c r="P450" i="1"/>
  <c r="BP449" i="1"/>
  <c r="BO449" i="1"/>
  <c r="BM449" i="1"/>
  <c r="Y449" i="1"/>
  <c r="BN449" i="1" s="1"/>
  <c r="P449" i="1"/>
  <c r="BO448" i="1"/>
  <c r="BM448" i="1"/>
  <c r="Y448" i="1"/>
  <c r="BP448" i="1" s="1"/>
  <c r="P448" i="1"/>
  <c r="BO447" i="1"/>
  <c r="BM447" i="1"/>
  <c r="Y447" i="1"/>
  <c r="BP447" i="1" s="1"/>
  <c r="P447" i="1"/>
  <c r="BO446" i="1"/>
  <c r="BN446" i="1"/>
  <c r="BM446" i="1"/>
  <c r="Y446" i="1"/>
  <c r="Z446" i="1" s="1"/>
  <c r="P446" i="1"/>
  <c r="BO445" i="1"/>
  <c r="BM445" i="1"/>
  <c r="Z445" i="1"/>
  <c r="Y445" i="1"/>
  <c r="BP445" i="1" s="1"/>
  <c r="P445" i="1"/>
  <c r="BO444" i="1"/>
  <c r="BM444" i="1"/>
  <c r="Y444" i="1"/>
  <c r="BP444" i="1" s="1"/>
  <c r="P444" i="1"/>
  <c r="BO443" i="1"/>
  <c r="BM443" i="1"/>
  <c r="Z443" i="1"/>
  <c r="Y443" i="1"/>
  <c r="BP443" i="1" s="1"/>
  <c r="P443" i="1"/>
  <c r="BO442" i="1"/>
  <c r="BM442" i="1"/>
  <c r="Y442" i="1"/>
  <c r="BP442" i="1" s="1"/>
  <c r="P442" i="1"/>
  <c r="BO441" i="1"/>
  <c r="BM441" i="1"/>
  <c r="Z441" i="1"/>
  <c r="Y441" i="1"/>
  <c r="Y454" i="1" s="1"/>
  <c r="P441" i="1"/>
  <c r="BP440" i="1"/>
  <c r="BO440" i="1"/>
  <c r="BN440" i="1"/>
  <c r="BM440" i="1"/>
  <c r="Z440" i="1"/>
  <c r="Y440" i="1"/>
  <c r="Z524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Y426" i="1"/>
  <c r="X426" i="1"/>
  <c r="X425" i="1"/>
  <c r="BP424" i="1"/>
  <c r="BO424" i="1"/>
  <c r="BN424" i="1"/>
  <c r="BM424" i="1"/>
  <c r="Z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M421" i="1"/>
  <c r="Y421" i="1"/>
  <c r="Y425" i="1" s="1"/>
  <c r="P421" i="1"/>
  <c r="Y419" i="1"/>
  <c r="X419" i="1"/>
  <c r="Y418" i="1"/>
  <c r="X418" i="1"/>
  <c r="BP417" i="1"/>
  <c r="BO417" i="1"/>
  <c r="BN417" i="1"/>
  <c r="BM417" i="1"/>
  <c r="Y417" i="1"/>
  <c r="Z417" i="1" s="1"/>
  <c r="P417" i="1"/>
  <c r="BP416" i="1"/>
  <c r="BO416" i="1"/>
  <c r="BN416" i="1"/>
  <c r="BM416" i="1"/>
  <c r="Z416" i="1"/>
  <c r="Y416" i="1"/>
  <c r="W524" i="1" s="1"/>
  <c r="P416" i="1"/>
  <c r="X413" i="1"/>
  <c r="X412" i="1"/>
  <c r="BP411" i="1"/>
  <c r="BO411" i="1"/>
  <c r="BN411" i="1"/>
  <c r="BM411" i="1"/>
  <c r="Z411" i="1"/>
  <c r="Y411" i="1"/>
  <c r="P411" i="1"/>
  <c r="BO410" i="1"/>
  <c r="BN410" i="1"/>
  <c r="BM410" i="1"/>
  <c r="Y410" i="1"/>
  <c r="Y413" i="1" s="1"/>
  <c r="P410" i="1"/>
  <c r="X408" i="1"/>
  <c r="X407" i="1"/>
  <c r="BP406" i="1"/>
  <c r="BO406" i="1"/>
  <c r="BN406" i="1"/>
  <c r="BM406" i="1"/>
  <c r="Z406" i="1"/>
  <c r="Y406" i="1"/>
  <c r="P406" i="1"/>
  <c r="BO405" i="1"/>
  <c r="BN405" i="1"/>
  <c r="BM405" i="1"/>
  <c r="Y405" i="1"/>
  <c r="BP405" i="1" s="1"/>
  <c r="P405" i="1"/>
  <c r="BO404" i="1"/>
  <c r="BN404" i="1"/>
  <c r="BM404" i="1"/>
  <c r="Y404" i="1"/>
  <c r="Z404" i="1" s="1"/>
  <c r="P404" i="1"/>
  <c r="BP403" i="1"/>
  <c r="BO403" i="1"/>
  <c r="BN403" i="1"/>
  <c r="BM403" i="1"/>
  <c r="Y403" i="1"/>
  <c r="Z403" i="1" s="1"/>
  <c r="P403" i="1"/>
  <c r="BO402" i="1"/>
  <c r="BN402" i="1"/>
  <c r="BM402" i="1"/>
  <c r="Y402" i="1"/>
  <c r="BP402" i="1" s="1"/>
  <c r="P402" i="1"/>
  <c r="BP401" i="1"/>
  <c r="BO401" i="1"/>
  <c r="BN401" i="1"/>
  <c r="BM401" i="1"/>
  <c r="Y401" i="1"/>
  <c r="Z401" i="1" s="1"/>
  <c r="P401" i="1"/>
  <c r="BP400" i="1"/>
  <c r="BO400" i="1"/>
  <c r="BN400" i="1"/>
  <c r="BM400" i="1"/>
  <c r="Y400" i="1"/>
  <c r="Z400" i="1" s="1"/>
  <c r="P400" i="1"/>
  <c r="BP399" i="1"/>
  <c r="BO399" i="1"/>
  <c r="BM399" i="1"/>
  <c r="Z399" i="1"/>
  <c r="Y399" i="1"/>
  <c r="BN399" i="1" s="1"/>
  <c r="P399" i="1"/>
  <c r="BP398" i="1"/>
  <c r="BO398" i="1"/>
  <c r="BM398" i="1"/>
  <c r="Y398" i="1"/>
  <c r="BN398" i="1" s="1"/>
  <c r="P398" i="1"/>
  <c r="BO397" i="1"/>
  <c r="BM397" i="1"/>
  <c r="Y397" i="1"/>
  <c r="Y408" i="1" s="1"/>
  <c r="P397" i="1"/>
  <c r="Y393" i="1"/>
  <c r="X393" i="1"/>
  <c r="Y392" i="1"/>
  <c r="X392" i="1"/>
  <c r="BP391" i="1"/>
  <c r="BO391" i="1"/>
  <c r="BN391" i="1"/>
  <c r="BM391" i="1"/>
  <c r="Y391" i="1"/>
  <c r="Z391" i="1" s="1"/>
  <c r="Z392" i="1" s="1"/>
  <c r="P391" i="1"/>
  <c r="Y389" i="1"/>
  <c r="X389" i="1"/>
  <c r="X388" i="1"/>
  <c r="BO387" i="1"/>
  <c r="BN387" i="1"/>
  <c r="BM387" i="1"/>
  <c r="Y387" i="1"/>
  <c r="BP387" i="1" s="1"/>
  <c r="P387" i="1"/>
  <c r="BO386" i="1"/>
  <c r="BN386" i="1"/>
  <c r="BM386" i="1"/>
  <c r="Y386" i="1"/>
  <c r="Z386" i="1" s="1"/>
  <c r="P386" i="1"/>
  <c r="Y384" i="1"/>
  <c r="X384" i="1"/>
  <c r="Y383" i="1"/>
  <c r="X383" i="1"/>
  <c r="BO382" i="1"/>
  <c r="BN382" i="1"/>
  <c r="BM382" i="1"/>
  <c r="Z382" i="1"/>
  <c r="Z383" i="1" s="1"/>
  <c r="Y382" i="1"/>
  <c r="BP382" i="1" s="1"/>
  <c r="P382" i="1"/>
  <c r="X380" i="1"/>
  <c r="X379" i="1"/>
  <c r="BO378" i="1"/>
  <c r="BM378" i="1"/>
  <c r="Z378" i="1"/>
  <c r="Y378" i="1"/>
  <c r="BP378" i="1" s="1"/>
  <c r="P378" i="1"/>
  <c r="BO377" i="1"/>
  <c r="BM377" i="1"/>
  <c r="Y377" i="1"/>
  <c r="BP377" i="1" s="1"/>
  <c r="P377" i="1"/>
  <c r="BP376" i="1"/>
  <c r="BO376" i="1"/>
  <c r="BM376" i="1"/>
  <c r="Z376" i="1"/>
  <c r="Y376" i="1"/>
  <c r="BN376" i="1" s="1"/>
  <c r="P376" i="1"/>
  <c r="BO375" i="1"/>
  <c r="BM375" i="1"/>
  <c r="Y375" i="1"/>
  <c r="Y379" i="1" s="1"/>
  <c r="P375" i="1"/>
  <c r="X372" i="1"/>
  <c r="X371" i="1"/>
  <c r="BO370" i="1"/>
  <c r="BN370" i="1"/>
  <c r="BM370" i="1"/>
  <c r="Y370" i="1"/>
  <c r="Z370" i="1" s="1"/>
  <c r="Z371" i="1" s="1"/>
  <c r="P370" i="1"/>
  <c r="X368" i="1"/>
  <c r="X367" i="1"/>
  <c r="BO366" i="1"/>
  <c r="BM366" i="1"/>
  <c r="Y366" i="1"/>
  <c r="Y367" i="1" s="1"/>
  <c r="P366" i="1"/>
  <c r="BP365" i="1"/>
  <c r="BO365" i="1"/>
  <c r="BN365" i="1"/>
  <c r="BM365" i="1"/>
  <c r="Z365" i="1"/>
  <c r="Y365" i="1"/>
  <c r="Y368" i="1" s="1"/>
  <c r="P365" i="1"/>
  <c r="X363" i="1"/>
  <c r="X362" i="1"/>
  <c r="BP361" i="1"/>
  <c r="BO361" i="1"/>
  <c r="BN361" i="1"/>
  <c r="BM361" i="1"/>
  <c r="Z361" i="1"/>
  <c r="Y361" i="1"/>
  <c r="P361" i="1"/>
  <c r="BP360" i="1"/>
  <c r="BO360" i="1"/>
  <c r="BM360" i="1"/>
  <c r="Z360" i="1"/>
  <c r="Z362" i="1" s="1"/>
  <c r="Y360" i="1"/>
  <c r="Y363" i="1" s="1"/>
  <c r="P360" i="1"/>
  <c r="X358" i="1"/>
  <c r="X357" i="1"/>
  <c r="BP356" i="1"/>
  <c r="BO356" i="1"/>
  <c r="BN356" i="1"/>
  <c r="BM356" i="1"/>
  <c r="Y356" i="1"/>
  <c r="Z356" i="1" s="1"/>
  <c r="P356" i="1"/>
  <c r="BO355" i="1"/>
  <c r="BN355" i="1"/>
  <c r="BM355" i="1"/>
  <c r="Y355" i="1"/>
  <c r="BP355" i="1" s="1"/>
  <c r="P355" i="1"/>
  <c r="BP354" i="1"/>
  <c r="BO354" i="1"/>
  <c r="BN354" i="1"/>
  <c r="BM354" i="1"/>
  <c r="Z354" i="1"/>
  <c r="Y354" i="1"/>
  <c r="P354" i="1"/>
  <c r="BP353" i="1"/>
  <c r="BO353" i="1"/>
  <c r="BN353" i="1"/>
  <c r="BM353" i="1"/>
  <c r="Y353" i="1"/>
  <c r="Z353" i="1" s="1"/>
  <c r="P353" i="1"/>
  <c r="BP352" i="1"/>
  <c r="BO352" i="1"/>
  <c r="BM352" i="1"/>
  <c r="Z352" i="1"/>
  <c r="Y352" i="1"/>
  <c r="BN352" i="1" s="1"/>
  <c r="P352" i="1"/>
  <c r="BP351" i="1"/>
  <c r="BO351" i="1"/>
  <c r="BM351" i="1"/>
  <c r="Y351" i="1"/>
  <c r="BN351" i="1" s="1"/>
  <c r="P351" i="1"/>
  <c r="BO350" i="1"/>
  <c r="BM350" i="1"/>
  <c r="Y350" i="1"/>
  <c r="Y358" i="1" s="1"/>
  <c r="P350" i="1"/>
  <c r="Y346" i="1"/>
  <c r="X346" i="1"/>
  <c r="Y345" i="1"/>
  <c r="X345" i="1"/>
  <c r="BP344" i="1"/>
  <c r="BO344" i="1"/>
  <c r="BN344" i="1"/>
  <c r="BM344" i="1"/>
  <c r="Z344" i="1"/>
  <c r="Y344" i="1"/>
  <c r="P344" i="1"/>
  <c r="BP343" i="1"/>
  <c r="BO343" i="1"/>
  <c r="BN343" i="1"/>
  <c r="BM343" i="1"/>
  <c r="Z343" i="1"/>
  <c r="Y343" i="1"/>
  <c r="P343" i="1"/>
  <c r="BP342" i="1"/>
  <c r="BO342" i="1"/>
  <c r="BM342" i="1"/>
  <c r="Z342" i="1"/>
  <c r="Z345" i="1" s="1"/>
  <c r="Y342" i="1"/>
  <c r="S524" i="1" s="1"/>
  <c r="P342" i="1"/>
  <c r="X339" i="1"/>
  <c r="X338" i="1"/>
  <c r="BP337" i="1"/>
  <c r="BO337" i="1"/>
  <c r="BN337" i="1"/>
  <c r="BM337" i="1"/>
  <c r="Y337" i="1"/>
  <c r="Z337" i="1" s="1"/>
  <c r="P337" i="1"/>
  <c r="BO336" i="1"/>
  <c r="BN336" i="1"/>
  <c r="BM336" i="1"/>
  <c r="Y336" i="1"/>
  <c r="Y339" i="1" s="1"/>
  <c r="P336" i="1"/>
  <c r="BP335" i="1"/>
  <c r="BO335" i="1"/>
  <c r="BN335" i="1"/>
  <c r="BM335" i="1"/>
  <c r="Z335" i="1"/>
  <c r="Y335" i="1"/>
  <c r="P335" i="1"/>
  <c r="Y333" i="1"/>
  <c r="X333" i="1"/>
  <c r="X332" i="1"/>
  <c r="BO331" i="1"/>
  <c r="BN331" i="1"/>
  <c r="BM331" i="1"/>
  <c r="Y331" i="1"/>
  <c r="BP331" i="1" s="1"/>
  <c r="P331" i="1"/>
  <c r="BO330" i="1"/>
  <c r="BN330" i="1"/>
  <c r="BM330" i="1"/>
  <c r="Y330" i="1"/>
  <c r="Z330" i="1" s="1"/>
  <c r="P330" i="1"/>
  <c r="BP329" i="1"/>
  <c r="BO329" i="1"/>
  <c r="BN329" i="1"/>
  <c r="BM329" i="1"/>
  <c r="Y329" i="1"/>
  <c r="Z329" i="1" s="1"/>
  <c r="BO328" i="1"/>
  <c r="BN328" i="1"/>
  <c r="BM328" i="1"/>
  <c r="Y328" i="1"/>
  <c r="BP328" i="1" s="1"/>
  <c r="BP327" i="1"/>
  <c r="BO327" i="1"/>
  <c r="BN327" i="1"/>
  <c r="BM327" i="1"/>
  <c r="Z327" i="1"/>
  <c r="Y327" i="1"/>
  <c r="Y332" i="1" s="1"/>
  <c r="X325" i="1"/>
  <c r="Y324" i="1"/>
  <c r="X324" i="1"/>
  <c r="BP323" i="1"/>
  <c r="BO323" i="1"/>
  <c r="BM323" i="1"/>
  <c r="Z323" i="1"/>
  <c r="Y323" i="1"/>
  <c r="BN323" i="1" s="1"/>
  <c r="P323" i="1"/>
  <c r="BO322" i="1"/>
  <c r="BN322" i="1"/>
  <c r="BM322" i="1"/>
  <c r="Y322" i="1"/>
  <c r="Z322" i="1" s="1"/>
  <c r="P322" i="1"/>
  <c r="BO321" i="1"/>
  <c r="BN321" i="1"/>
  <c r="BM321" i="1"/>
  <c r="Z321" i="1"/>
  <c r="Y321" i="1"/>
  <c r="BP321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M315" i="1"/>
  <c r="Y315" i="1"/>
  <c r="BN315" i="1" s="1"/>
  <c r="P315" i="1"/>
  <c r="BO314" i="1"/>
  <c r="BN314" i="1"/>
  <c r="BM314" i="1"/>
  <c r="Y314" i="1"/>
  <c r="Z314" i="1" s="1"/>
  <c r="P314" i="1"/>
  <c r="BO313" i="1"/>
  <c r="BM313" i="1"/>
  <c r="Z313" i="1"/>
  <c r="Y313" i="1"/>
  <c r="BP313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M307" i="1"/>
  <c r="Y307" i="1"/>
  <c r="BN307" i="1" s="1"/>
  <c r="P307" i="1"/>
  <c r="BO306" i="1"/>
  <c r="BN306" i="1"/>
  <c r="BM306" i="1"/>
  <c r="Y306" i="1"/>
  <c r="Z306" i="1" s="1"/>
  <c r="P306" i="1"/>
  <c r="BO305" i="1"/>
  <c r="BM305" i="1"/>
  <c r="Z305" i="1"/>
  <c r="Y305" i="1"/>
  <c r="BP305" i="1" s="1"/>
  <c r="P305" i="1"/>
  <c r="BO304" i="1"/>
  <c r="BM304" i="1"/>
  <c r="Y304" i="1"/>
  <c r="BP304" i="1" s="1"/>
  <c r="P304" i="1"/>
  <c r="BO303" i="1"/>
  <c r="BN303" i="1"/>
  <c r="BM303" i="1"/>
  <c r="Z303" i="1"/>
  <c r="Y303" i="1"/>
  <c r="Y311" i="1" s="1"/>
  <c r="P303" i="1"/>
  <c r="X301" i="1"/>
  <c r="X300" i="1"/>
  <c r="BP299" i="1"/>
  <c r="BO299" i="1"/>
  <c r="BM299" i="1"/>
  <c r="Y299" i="1"/>
  <c r="BN299" i="1" s="1"/>
  <c r="P299" i="1"/>
  <c r="BO298" i="1"/>
  <c r="BN298" i="1"/>
  <c r="BM298" i="1"/>
  <c r="Y298" i="1"/>
  <c r="Z298" i="1" s="1"/>
  <c r="P298" i="1"/>
  <c r="BO297" i="1"/>
  <c r="BM297" i="1"/>
  <c r="Z297" i="1"/>
  <c r="Y297" i="1"/>
  <c r="BP297" i="1" s="1"/>
  <c r="P297" i="1"/>
  <c r="BO296" i="1"/>
  <c r="BM296" i="1"/>
  <c r="Y296" i="1"/>
  <c r="BP296" i="1" s="1"/>
  <c r="P296" i="1"/>
  <c r="BO295" i="1"/>
  <c r="BN295" i="1"/>
  <c r="BM295" i="1"/>
  <c r="Z295" i="1"/>
  <c r="Y295" i="1"/>
  <c r="BP295" i="1" s="1"/>
  <c r="P295" i="1"/>
  <c r="BO294" i="1"/>
  <c r="BM294" i="1"/>
  <c r="Y294" i="1"/>
  <c r="Y301" i="1" s="1"/>
  <c r="P294" i="1"/>
  <c r="X291" i="1"/>
  <c r="Y290" i="1"/>
  <c r="X290" i="1"/>
  <c r="BO289" i="1"/>
  <c r="BN289" i="1"/>
  <c r="BM289" i="1"/>
  <c r="Y289" i="1"/>
  <c r="Z289" i="1" s="1"/>
  <c r="Z290" i="1" s="1"/>
  <c r="P289" i="1"/>
  <c r="X286" i="1"/>
  <c r="X285" i="1"/>
  <c r="BO284" i="1"/>
  <c r="BM284" i="1"/>
  <c r="Y284" i="1"/>
  <c r="Y286" i="1" s="1"/>
  <c r="P284" i="1"/>
  <c r="Y282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Y277" i="1"/>
  <c r="X277" i="1"/>
  <c r="X276" i="1"/>
  <c r="BO275" i="1"/>
  <c r="BN275" i="1"/>
  <c r="BM275" i="1"/>
  <c r="Y275" i="1"/>
  <c r="BP275" i="1" s="1"/>
  <c r="P275" i="1"/>
  <c r="BP274" i="1"/>
  <c r="BO274" i="1"/>
  <c r="BN274" i="1"/>
  <c r="BM274" i="1"/>
  <c r="Y274" i="1"/>
  <c r="Z274" i="1" s="1"/>
  <c r="P274" i="1"/>
  <c r="BP273" i="1"/>
  <c r="BO273" i="1"/>
  <c r="BN273" i="1"/>
  <c r="BM273" i="1"/>
  <c r="Y273" i="1"/>
  <c r="Y276" i="1" s="1"/>
  <c r="P273" i="1"/>
  <c r="X270" i="1"/>
  <c r="X269" i="1"/>
  <c r="BP268" i="1"/>
  <c r="BO268" i="1"/>
  <c r="BN268" i="1"/>
  <c r="BM268" i="1"/>
  <c r="Z268" i="1"/>
  <c r="Y268" i="1"/>
  <c r="BO267" i="1"/>
  <c r="BM267" i="1"/>
  <c r="Y267" i="1"/>
  <c r="BP267" i="1" s="1"/>
  <c r="P267" i="1"/>
  <c r="BO266" i="1"/>
  <c r="BN266" i="1"/>
  <c r="BM266" i="1"/>
  <c r="Z266" i="1"/>
  <c r="Y266" i="1"/>
  <c r="BP266" i="1" s="1"/>
  <c r="P266" i="1"/>
  <c r="BP265" i="1"/>
  <c r="BO265" i="1"/>
  <c r="BN265" i="1"/>
  <c r="BM265" i="1"/>
  <c r="Z265" i="1"/>
  <c r="Y265" i="1"/>
  <c r="M524" i="1" s="1"/>
  <c r="P265" i="1"/>
  <c r="X262" i="1"/>
  <c r="X261" i="1"/>
  <c r="BO260" i="1"/>
  <c r="BM260" i="1"/>
  <c r="Y260" i="1"/>
  <c r="BP260" i="1" s="1"/>
  <c r="P260" i="1"/>
  <c r="BO259" i="1"/>
  <c r="BN259" i="1"/>
  <c r="BM259" i="1"/>
  <c r="Z259" i="1"/>
  <c r="Y259" i="1"/>
  <c r="BP259" i="1" s="1"/>
  <c r="P259" i="1"/>
  <c r="BO258" i="1"/>
  <c r="BM258" i="1"/>
  <c r="Y258" i="1"/>
  <c r="BP258" i="1" s="1"/>
  <c r="P258" i="1"/>
  <c r="BO257" i="1"/>
  <c r="BN257" i="1"/>
  <c r="BM257" i="1"/>
  <c r="Z257" i="1"/>
  <c r="Y257" i="1"/>
  <c r="BP257" i="1" s="1"/>
  <c r="P257" i="1"/>
  <c r="BP256" i="1"/>
  <c r="BO256" i="1"/>
  <c r="BN256" i="1"/>
  <c r="BM256" i="1"/>
  <c r="Z256" i="1"/>
  <c r="Y256" i="1"/>
  <c r="L524" i="1" s="1"/>
  <c r="P256" i="1"/>
  <c r="X253" i="1"/>
  <c r="X252" i="1"/>
  <c r="BO251" i="1"/>
  <c r="BM251" i="1"/>
  <c r="Y251" i="1"/>
  <c r="BP251" i="1" s="1"/>
  <c r="P251" i="1"/>
  <c r="BO250" i="1"/>
  <c r="BN250" i="1"/>
  <c r="BM250" i="1"/>
  <c r="Z250" i="1"/>
  <c r="Y250" i="1"/>
  <c r="BP250" i="1" s="1"/>
  <c r="P250" i="1"/>
  <c r="BO249" i="1"/>
  <c r="BM249" i="1"/>
  <c r="Y249" i="1"/>
  <c r="BP249" i="1" s="1"/>
  <c r="P249" i="1"/>
  <c r="BO248" i="1"/>
  <c r="BN248" i="1"/>
  <c r="BM248" i="1"/>
  <c r="Z248" i="1"/>
  <c r="Y248" i="1"/>
  <c r="BP248" i="1" s="1"/>
  <c r="P248" i="1"/>
  <c r="BP247" i="1"/>
  <c r="BO247" i="1"/>
  <c r="BN247" i="1"/>
  <c r="BM247" i="1"/>
  <c r="Z247" i="1"/>
  <c r="Y247" i="1"/>
  <c r="BO246" i="1"/>
  <c r="BM246" i="1"/>
  <c r="Y246" i="1"/>
  <c r="BP246" i="1" s="1"/>
  <c r="P246" i="1"/>
  <c r="X244" i="1"/>
  <c r="Y243" i="1"/>
  <c r="X243" i="1"/>
  <c r="BO242" i="1"/>
  <c r="BN242" i="1"/>
  <c r="BM242" i="1"/>
  <c r="Y242" i="1"/>
  <c r="Z242" i="1" s="1"/>
  <c r="BO241" i="1"/>
  <c r="BM241" i="1"/>
  <c r="Y241" i="1"/>
  <c r="BP241" i="1" s="1"/>
  <c r="P241" i="1"/>
  <c r="Y239" i="1"/>
  <c r="X239" i="1"/>
  <c r="X238" i="1"/>
  <c r="BP237" i="1"/>
  <c r="BO237" i="1"/>
  <c r="BM237" i="1"/>
  <c r="Z237" i="1"/>
  <c r="Y237" i="1"/>
  <c r="BN237" i="1" s="1"/>
  <c r="P237" i="1"/>
  <c r="BP236" i="1"/>
  <c r="BO236" i="1"/>
  <c r="BM236" i="1"/>
  <c r="Y236" i="1"/>
  <c r="BN236" i="1" s="1"/>
  <c r="P236" i="1"/>
  <c r="X234" i="1"/>
  <c r="X233" i="1"/>
  <c r="BO232" i="1"/>
  <c r="BN232" i="1"/>
  <c r="BM232" i="1"/>
  <c r="Y232" i="1"/>
  <c r="BP232" i="1" s="1"/>
  <c r="P232" i="1"/>
  <c r="BO231" i="1"/>
  <c r="BN231" i="1"/>
  <c r="BM231" i="1"/>
  <c r="Z231" i="1"/>
  <c r="Y231" i="1"/>
  <c r="BP231" i="1" s="1"/>
  <c r="P231" i="1"/>
  <c r="BP230" i="1"/>
  <c r="BO230" i="1"/>
  <c r="BN230" i="1"/>
  <c r="BM230" i="1"/>
  <c r="Y230" i="1"/>
  <c r="Z230" i="1" s="1"/>
  <c r="P230" i="1"/>
  <c r="BP229" i="1"/>
  <c r="BO229" i="1"/>
  <c r="BM229" i="1"/>
  <c r="Z229" i="1"/>
  <c r="Y229" i="1"/>
  <c r="BN229" i="1" s="1"/>
  <c r="P229" i="1"/>
  <c r="BP228" i="1"/>
  <c r="BO228" i="1"/>
  <c r="BM228" i="1"/>
  <c r="Y228" i="1"/>
  <c r="BN228" i="1" s="1"/>
  <c r="P228" i="1"/>
  <c r="BP227" i="1"/>
  <c r="BO227" i="1"/>
  <c r="BM227" i="1"/>
  <c r="Y227" i="1"/>
  <c r="Y234" i="1" s="1"/>
  <c r="P227" i="1"/>
  <c r="BP226" i="1"/>
  <c r="BO226" i="1"/>
  <c r="BN226" i="1"/>
  <c r="BM226" i="1"/>
  <c r="Z226" i="1"/>
  <c r="Y226" i="1"/>
  <c r="Y233" i="1" s="1"/>
  <c r="P226" i="1"/>
  <c r="X223" i="1"/>
  <c r="X222" i="1"/>
  <c r="BP221" i="1"/>
  <c r="BO221" i="1"/>
  <c r="BN221" i="1"/>
  <c r="BM221" i="1"/>
  <c r="Y221" i="1"/>
  <c r="Z221" i="1" s="1"/>
  <c r="P221" i="1"/>
  <c r="BP220" i="1"/>
  <c r="BO220" i="1"/>
  <c r="BM220" i="1"/>
  <c r="Z220" i="1"/>
  <c r="Z222" i="1" s="1"/>
  <c r="Y220" i="1"/>
  <c r="Y223" i="1" s="1"/>
  <c r="P220" i="1"/>
  <c r="X218" i="1"/>
  <c r="X217" i="1"/>
  <c r="BP216" i="1"/>
  <c r="BO216" i="1"/>
  <c r="BN216" i="1"/>
  <c r="BM216" i="1"/>
  <c r="Y216" i="1"/>
  <c r="Z216" i="1" s="1"/>
  <c r="P216" i="1"/>
  <c r="BO215" i="1"/>
  <c r="BN215" i="1"/>
  <c r="BM215" i="1"/>
  <c r="Y215" i="1"/>
  <c r="BP215" i="1" s="1"/>
  <c r="P215" i="1"/>
  <c r="BO214" i="1"/>
  <c r="BN214" i="1"/>
  <c r="BM214" i="1"/>
  <c r="Z214" i="1"/>
  <c r="Y214" i="1"/>
  <c r="BP214" i="1" s="1"/>
  <c r="P214" i="1"/>
  <c r="BP213" i="1"/>
  <c r="BO213" i="1"/>
  <c r="BN213" i="1"/>
  <c r="BM213" i="1"/>
  <c r="Y213" i="1"/>
  <c r="Z213" i="1" s="1"/>
  <c r="P213" i="1"/>
  <c r="BP212" i="1"/>
  <c r="BO212" i="1"/>
  <c r="BM212" i="1"/>
  <c r="Z212" i="1"/>
  <c r="Y212" i="1"/>
  <c r="BN212" i="1" s="1"/>
  <c r="P212" i="1"/>
  <c r="BP211" i="1"/>
  <c r="BO211" i="1"/>
  <c r="BM211" i="1"/>
  <c r="Y211" i="1"/>
  <c r="BN211" i="1" s="1"/>
  <c r="P211" i="1"/>
  <c r="BP210" i="1"/>
  <c r="BO210" i="1"/>
  <c r="BM210" i="1"/>
  <c r="Y210" i="1"/>
  <c r="BN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Y206" i="1"/>
  <c r="X206" i="1"/>
  <c r="X205" i="1"/>
  <c r="BP204" i="1"/>
  <c r="BO204" i="1"/>
  <c r="BM204" i="1"/>
  <c r="Z204" i="1"/>
  <c r="Y204" i="1"/>
  <c r="BN204" i="1" s="1"/>
  <c r="P204" i="1"/>
  <c r="BP203" i="1"/>
  <c r="BO203" i="1"/>
  <c r="BM203" i="1"/>
  <c r="Y203" i="1"/>
  <c r="BN203" i="1" s="1"/>
  <c r="P203" i="1"/>
  <c r="BP202" i="1"/>
  <c r="BO202" i="1"/>
  <c r="BM202" i="1"/>
  <c r="Y202" i="1"/>
  <c r="BN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M199" i="1"/>
  <c r="Y199" i="1"/>
  <c r="BN199" i="1" s="1"/>
  <c r="P199" i="1"/>
  <c r="BO198" i="1"/>
  <c r="BN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Y190" i="1"/>
  <c r="X190" i="1"/>
  <c r="X189" i="1"/>
  <c r="BP188" i="1"/>
  <c r="BO188" i="1"/>
  <c r="BM188" i="1"/>
  <c r="Z188" i="1"/>
  <c r="Y188" i="1"/>
  <c r="BN188" i="1" s="1"/>
  <c r="P188" i="1"/>
  <c r="BP187" i="1"/>
  <c r="BO187" i="1"/>
  <c r="BM187" i="1"/>
  <c r="Y187" i="1"/>
  <c r="BN187" i="1" s="1"/>
  <c r="P187" i="1"/>
  <c r="Y184" i="1"/>
  <c r="X184" i="1"/>
  <c r="X183" i="1"/>
  <c r="BO182" i="1"/>
  <c r="BN182" i="1"/>
  <c r="BM182" i="1"/>
  <c r="Y182" i="1"/>
  <c r="Y183" i="1" s="1"/>
  <c r="P182" i="1"/>
  <c r="X180" i="1"/>
  <c r="X179" i="1"/>
  <c r="BP178" i="1"/>
  <c r="BO178" i="1"/>
  <c r="BN178" i="1"/>
  <c r="BM178" i="1"/>
  <c r="Z178" i="1"/>
  <c r="Y178" i="1"/>
  <c r="P178" i="1"/>
  <c r="BO177" i="1"/>
  <c r="BN177" i="1"/>
  <c r="BM177" i="1"/>
  <c r="Y177" i="1"/>
  <c r="BP177" i="1" s="1"/>
  <c r="P177" i="1"/>
  <c r="BP176" i="1"/>
  <c r="BO176" i="1"/>
  <c r="BN176" i="1"/>
  <c r="BM176" i="1"/>
  <c r="Y176" i="1"/>
  <c r="Y180" i="1" s="1"/>
  <c r="P176" i="1"/>
  <c r="X174" i="1"/>
  <c r="Y173" i="1"/>
  <c r="X173" i="1"/>
  <c r="BO172" i="1"/>
  <c r="BN172" i="1"/>
  <c r="BM172" i="1"/>
  <c r="Z172" i="1"/>
  <c r="Y172" i="1"/>
  <c r="BP172" i="1" s="1"/>
  <c r="P172" i="1"/>
  <c r="BP171" i="1"/>
  <c r="BO171" i="1"/>
  <c r="BN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N169" i="1"/>
  <c r="BM169" i="1"/>
  <c r="Y169" i="1"/>
  <c r="BP169" i="1" s="1"/>
  <c r="P169" i="1"/>
  <c r="BP168" i="1"/>
  <c r="BO168" i="1"/>
  <c r="BN168" i="1"/>
  <c r="BM168" i="1"/>
  <c r="Y168" i="1"/>
  <c r="Z168" i="1" s="1"/>
  <c r="P168" i="1"/>
  <c r="BP167" i="1"/>
  <c r="BO167" i="1"/>
  <c r="BN167" i="1"/>
  <c r="BM167" i="1"/>
  <c r="Y167" i="1"/>
  <c r="Z167" i="1" s="1"/>
  <c r="P167" i="1"/>
  <c r="BO166" i="1"/>
  <c r="BN166" i="1"/>
  <c r="BM166" i="1"/>
  <c r="Y166" i="1"/>
  <c r="Y174" i="1" s="1"/>
  <c r="P166" i="1"/>
  <c r="BP165" i="1"/>
  <c r="BO165" i="1"/>
  <c r="BN165" i="1"/>
  <c r="BM165" i="1"/>
  <c r="Z165" i="1"/>
  <c r="Y165" i="1"/>
  <c r="P165" i="1"/>
  <c r="BP164" i="1"/>
  <c r="BO164" i="1"/>
  <c r="BN164" i="1"/>
  <c r="BM164" i="1"/>
  <c r="Z164" i="1"/>
  <c r="Y164" i="1"/>
  <c r="P164" i="1"/>
  <c r="Y162" i="1"/>
  <c r="X162" i="1"/>
  <c r="X161" i="1"/>
  <c r="BP160" i="1"/>
  <c r="BO160" i="1"/>
  <c r="BN160" i="1"/>
  <c r="BM160" i="1"/>
  <c r="Y160" i="1"/>
  <c r="Z160" i="1" s="1"/>
  <c r="Z161" i="1" s="1"/>
  <c r="P160" i="1"/>
  <c r="Y156" i="1"/>
  <c r="X156" i="1"/>
  <c r="Y155" i="1"/>
  <c r="X155" i="1"/>
  <c r="BP154" i="1"/>
  <c r="BO154" i="1"/>
  <c r="BN154" i="1"/>
  <c r="BM154" i="1"/>
  <c r="Z154" i="1"/>
  <c r="Y154" i="1"/>
  <c r="P154" i="1"/>
  <c r="BP153" i="1"/>
  <c r="BO153" i="1"/>
  <c r="BN153" i="1"/>
  <c r="BM153" i="1"/>
  <c r="Z153" i="1"/>
  <c r="Y153" i="1"/>
  <c r="P153" i="1"/>
  <c r="BP152" i="1"/>
  <c r="BO152" i="1"/>
  <c r="BN152" i="1"/>
  <c r="BM152" i="1"/>
  <c r="Z152" i="1"/>
  <c r="Z155" i="1" s="1"/>
  <c r="Y152" i="1"/>
  <c r="P152" i="1"/>
  <c r="X150" i="1"/>
  <c r="Z149" i="1"/>
  <c r="Y149" i="1"/>
  <c r="X149" i="1"/>
  <c r="BO148" i="1"/>
  <c r="BN148" i="1"/>
  <c r="BM148" i="1"/>
  <c r="Z148" i="1"/>
  <c r="Y148" i="1"/>
  <c r="Y150" i="1" s="1"/>
  <c r="P148" i="1"/>
  <c r="X145" i="1"/>
  <c r="X144" i="1"/>
  <c r="BP143" i="1"/>
  <c r="BO143" i="1"/>
  <c r="BM143" i="1"/>
  <c r="Y143" i="1"/>
  <c r="BN143" i="1" s="1"/>
  <c r="P143" i="1"/>
  <c r="BO142" i="1"/>
  <c r="BM142" i="1"/>
  <c r="Y142" i="1"/>
  <c r="Z142" i="1" s="1"/>
  <c r="P142" i="1"/>
  <c r="X140" i="1"/>
  <c r="X139" i="1"/>
  <c r="BP138" i="1"/>
  <c r="BO138" i="1"/>
  <c r="BM138" i="1"/>
  <c r="Y138" i="1"/>
  <c r="Y139" i="1" s="1"/>
  <c r="P138" i="1"/>
  <c r="BP137" i="1"/>
  <c r="BO137" i="1"/>
  <c r="BN137" i="1"/>
  <c r="BM137" i="1"/>
  <c r="Z137" i="1"/>
  <c r="Y137" i="1"/>
  <c r="Y140" i="1" s="1"/>
  <c r="P137" i="1"/>
  <c r="X135" i="1"/>
  <c r="X134" i="1"/>
  <c r="BP133" i="1"/>
  <c r="BO133" i="1"/>
  <c r="BN133" i="1"/>
  <c r="BM133" i="1"/>
  <c r="Z133" i="1"/>
  <c r="Y133" i="1"/>
  <c r="P133" i="1"/>
  <c r="BP132" i="1"/>
  <c r="BO132" i="1"/>
  <c r="BM132" i="1"/>
  <c r="Z132" i="1"/>
  <c r="Z134" i="1" s="1"/>
  <c r="Y132" i="1"/>
  <c r="G524" i="1" s="1"/>
  <c r="P132" i="1"/>
  <c r="Y129" i="1"/>
  <c r="X129" i="1"/>
  <c r="X128" i="1"/>
  <c r="BP127" i="1"/>
  <c r="BO127" i="1"/>
  <c r="BN127" i="1"/>
  <c r="BM127" i="1"/>
  <c r="Z127" i="1"/>
  <c r="Y127" i="1"/>
  <c r="P127" i="1"/>
  <c r="BO126" i="1"/>
  <c r="BN126" i="1"/>
  <c r="BM126" i="1"/>
  <c r="Y126" i="1"/>
  <c r="Y128" i="1" s="1"/>
  <c r="P126" i="1"/>
  <c r="X124" i="1"/>
  <c r="X123" i="1"/>
  <c r="BO122" i="1"/>
  <c r="BN122" i="1"/>
  <c r="BM122" i="1"/>
  <c r="Z122" i="1"/>
  <c r="Y122" i="1"/>
  <c r="BP122" i="1" s="1"/>
  <c r="P122" i="1"/>
  <c r="BO121" i="1"/>
  <c r="BN121" i="1"/>
  <c r="BM121" i="1"/>
  <c r="Y121" i="1"/>
  <c r="BP121" i="1" s="1"/>
  <c r="P121" i="1"/>
  <c r="BP120" i="1"/>
  <c r="BO120" i="1"/>
  <c r="BN120" i="1"/>
  <c r="BM120" i="1"/>
  <c r="Y120" i="1"/>
  <c r="Z120" i="1" s="1"/>
  <c r="P120" i="1"/>
  <c r="BP119" i="1"/>
  <c r="BO119" i="1"/>
  <c r="BN119" i="1"/>
  <c r="BM119" i="1"/>
  <c r="Z119" i="1"/>
  <c r="Y119" i="1"/>
  <c r="P119" i="1"/>
  <c r="BO118" i="1"/>
  <c r="BN118" i="1"/>
  <c r="BM118" i="1"/>
  <c r="Y118" i="1"/>
  <c r="Y124" i="1" s="1"/>
  <c r="P118" i="1"/>
  <c r="X116" i="1"/>
  <c r="X115" i="1"/>
  <c r="BO114" i="1"/>
  <c r="BN114" i="1"/>
  <c r="BM114" i="1"/>
  <c r="Z114" i="1"/>
  <c r="Y114" i="1"/>
  <c r="BP114" i="1" s="1"/>
  <c r="P114" i="1"/>
  <c r="BO113" i="1"/>
  <c r="BN113" i="1"/>
  <c r="BM113" i="1"/>
  <c r="Y113" i="1"/>
  <c r="BP113" i="1" s="1"/>
  <c r="P113" i="1"/>
  <c r="BP112" i="1"/>
  <c r="BO112" i="1"/>
  <c r="BN112" i="1"/>
  <c r="BM112" i="1"/>
  <c r="Y112" i="1"/>
  <c r="Y116" i="1" s="1"/>
  <c r="P112" i="1"/>
  <c r="X110" i="1"/>
  <c r="Y109" i="1"/>
  <c r="X109" i="1"/>
  <c r="BO108" i="1"/>
  <c r="BN108" i="1"/>
  <c r="BM108" i="1"/>
  <c r="Z108" i="1"/>
  <c r="Y108" i="1"/>
  <c r="BP108" i="1" s="1"/>
  <c r="P108" i="1"/>
  <c r="BP107" i="1"/>
  <c r="BO107" i="1"/>
  <c r="BM107" i="1"/>
  <c r="Z107" i="1"/>
  <c r="Y107" i="1"/>
  <c r="BN107" i="1" s="1"/>
  <c r="P107" i="1"/>
  <c r="BO106" i="1"/>
  <c r="BN106" i="1"/>
  <c r="BM106" i="1"/>
  <c r="Z106" i="1"/>
  <c r="Y106" i="1"/>
  <c r="BP106" i="1" s="1"/>
  <c r="P106" i="1"/>
  <c r="BO105" i="1"/>
  <c r="BN105" i="1"/>
  <c r="BM105" i="1"/>
  <c r="Y105" i="1"/>
  <c r="F524" i="1" s="1"/>
  <c r="P105" i="1"/>
  <c r="X102" i="1"/>
  <c r="X101" i="1"/>
  <c r="BO100" i="1"/>
  <c r="BM100" i="1"/>
  <c r="Y100" i="1"/>
  <c r="BP100" i="1" s="1"/>
  <c r="P100" i="1"/>
  <c r="BO99" i="1"/>
  <c r="BN99" i="1"/>
  <c r="BM99" i="1"/>
  <c r="Z99" i="1"/>
  <c r="Y99" i="1"/>
  <c r="BP99" i="1" s="1"/>
  <c r="P99" i="1"/>
  <c r="BP98" i="1"/>
  <c r="BO98" i="1"/>
  <c r="BM98" i="1"/>
  <c r="Z98" i="1"/>
  <c r="Y98" i="1"/>
  <c r="BN98" i="1" s="1"/>
  <c r="P98" i="1"/>
  <c r="BO97" i="1"/>
  <c r="BN97" i="1"/>
  <c r="BM97" i="1"/>
  <c r="Z97" i="1"/>
  <c r="Y97" i="1"/>
  <c r="BP97" i="1" s="1"/>
  <c r="P97" i="1"/>
  <c r="BO96" i="1"/>
  <c r="BN96" i="1"/>
  <c r="BM96" i="1"/>
  <c r="Y96" i="1"/>
  <c r="Y101" i="1" s="1"/>
  <c r="P96" i="1"/>
  <c r="BP95" i="1"/>
  <c r="BO95" i="1"/>
  <c r="BN95" i="1"/>
  <c r="BM95" i="1"/>
  <c r="Y95" i="1"/>
  <c r="Z95" i="1" s="1"/>
  <c r="X93" i="1"/>
  <c r="X92" i="1"/>
  <c r="BO91" i="1"/>
  <c r="BM91" i="1"/>
  <c r="Y91" i="1"/>
  <c r="BP91" i="1" s="1"/>
  <c r="P91" i="1"/>
  <c r="BO90" i="1"/>
  <c r="BN90" i="1"/>
  <c r="BM90" i="1"/>
  <c r="Z90" i="1"/>
  <c r="Y90" i="1"/>
  <c r="BP90" i="1" s="1"/>
  <c r="P90" i="1"/>
  <c r="BO89" i="1"/>
  <c r="BM89" i="1"/>
  <c r="Y89" i="1"/>
  <c r="E524" i="1" s="1"/>
  <c r="P89" i="1"/>
  <c r="X86" i="1"/>
  <c r="X85" i="1"/>
  <c r="BO84" i="1"/>
  <c r="BM84" i="1"/>
  <c r="Y84" i="1"/>
  <c r="Z84" i="1" s="1"/>
  <c r="P84" i="1"/>
  <c r="BO83" i="1"/>
  <c r="BM83" i="1"/>
  <c r="Y83" i="1"/>
  <c r="BP83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M77" i="1"/>
  <c r="Y77" i="1"/>
  <c r="BN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M69" i="1"/>
  <c r="Y69" i="1"/>
  <c r="BN69" i="1" s="1"/>
  <c r="P69" i="1"/>
  <c r="BO68" i="1"/>
  <c r="BM68" i="1"/>
  <c r="Y68" i="1"/>
  <c r="Y71" i="1" s="1"/>
  <c r="P68" i="1"/>
  <c r="X66" i="1"/>
  <c r="X65" i="1"/>
  <c r="BP64" i="1"/>
  <c r="BO64" i="1"/>
  <c r="BM64" i="1"/>
  <c r="Y64" i="1"/>
  <c r="BN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M61" i="1"/>
  <c r="Y61" i="1"/>
  <c r="Y66" i="1" s="1"/>
  <c r="P61" i="1"/>
  <c r="X59" i="1"/>
  <c r="X58" i="1"/>
  <c r="BP57" i="1"/>
  <c r="BO57" i="1"/>
  <c r="BM57" i="1"/>
  <c r="Y57" i="1"/>
  <c r="BN57" i="1" s="1"/>
  <c r="P57" i="1"/>
  <c r="BP56" i="1"/>
  <c r="BO56" i="1"/>
  <c r="BM56" i="1"/>
  <c r="Y56" i="1"/>
  <c r="BN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M53" i="1"/>
  <c r="Y53" i="1"/>
  <c r="BN53" i="1" s="1"/>
  <c r="P53" i="1"/>
  <c r="BO52" i="1"/>
  <c r="BM52" i="1"/>
  <c r="Y52" i="1"/>
  <c r="Z52" i="1" s="1"/>
  <c r="P52" i="1"/>
  <c r="X49" i="1"/>
  <c r="X48" i="1"/>
  <c r="BP47" i="1"/>
  <c r="BO47" i="1"/>
  <c r="BM47" i="1"/>
  <c r="Y47" i="1"/>
  <c r="Y49" i="1" s="1"/>
  <c r="P47" i="1"/>
  <c r="Y45" i="1"/>
  <c r="X45" i="1"/>
  <c r="X44" i="1"/>
  <c r="BO43" i="1"/>
  <c r="BN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P41" i="1"/>
  <c r="BO41" i="1"/>
  <c r="BM41" i="1"/>
  <c r="Y41" i="1"/>
  <c r="C524" i="1" s="1"/>
  <c r="P41" i="1"/>
  <c r="Y37" i="1"/>
  <c r="X37" i="1"/>
  <c r="Y36" i="1"/>
  <c r="X36" i="1"/>
  <c r="BP35" i="1"/>
  <c r="BO35" i="1"/>
  <c r="BN35" i="1"/>
  <c r="BM35" i="1"/>
  <c r="Z35" i="1"/>
  <c r="Z36" i="1" s="1"/>
  <c r="Y35" i="1"/>
  <c r="P35" i="1"/>
  <c r="X33" i="1"/>
  <c r="X32" i="1"/>
  <c r="BP31" i="1"/>
  <c r="BO31" i="1"/>
  <c r="BM31" i="1"/>
  <c r="Z31" i="1"/>
  <c r="Y31" i="1"/>
  <c r="BN31" i="1" s="1"/>
  <c r="P31" i="1"/>
  <c r="BO30" i="1"/>
  <c r="BN30" i="1"/>
  <c r="BM30" i="1"/>
  <c r="Z30" i="1"/>
  <c r="Y30" i="1"/>
  <c r="BP30" i="1" s="1"/>
  <c r="P30" i="1"/>
  <c r="BO29" i="1"/>
  <c r="BN29" i="1"/>
  <c r="BM29" i="1"/>
  <c r="Y29" i="1"/>
  <c r="BP29" i="1" s="1"/>
  <c r="P29" i="1"/>
  <c r="BP28" i="1"/>
  <c r="BO28" i="1"/>
  <c r="BN28" i="1"/>
  <c r="BM28" i="1"/>
  <c r="Y28" i="1"/>
  <c r="Z28" i="1" s="1"/>
  <c r="P28" i="1"/>
  <c r="BP27" i="1"/>
  <c r="BO27" i="1"/>
  <c r="BN27" i="1"/>
  <c r="BM27" i="1"/>
  <c r="Z27" i="1"/>
  <c r="Y27" i="1"/>
  <c r="P27" i="1"/>
  <c r="BO26" i="1"/>
  <c r="BN26" i="1"/>
  <c r="BM26" i="1"/>
  <c r="Y26" i="1"/>
  <c r="BP26" i="1" s="1"/>
  <c r="P26" i="1"/>
  <c r="X24" i="1"/>
  <c r="X514" i="1" s="1"/>
  <c r="X23" i="1"/>
  <c r="X518" i="1" s="1"/>
  <c r="BO22" i="1"/>
  <c r="X516" i="1" s="1"/>
  <c r="BN22" i="1"/>
  <c r="BM22" i="1"/>
  <c r="X515" i="1" s="1"/>
  <c r="Z22" i="1"/>
  <c r="Z23" i="1" s="1"/>
  <c r="Y22" i="1"/>
  <c r="Y24" i="1" s="1"/>
  <c r="H10" i="1"/>
  <c r="J9" i="1"/>
  <c r="H9" i="1"/>
  <c r="A9" i="1"/>
  <c r="F10" i="1" s="1"/>
  <c r="D7" i="1"/>
  <c r="Q6" i="1"/>
  <c r="P2" i="1"/>
  <c r="X517" i="1" l="1"/>
  <c r="Z418" i="1"/>
  <c r="Z324" i="1"/>
  <c r="Y102" i="1"/>
  <c r="BP330" i="1"/>
  <c r="BP386" i="1"/>
  <c r="BP404" i="1"/>
  <c r="Z421" i="1"/>
  <c r="BN443" i="1"/>
  <c r="Z449" i="1"/>
  <c r="Z457" i="1"/>
  <c r="Z465" i="1"/>
  <c r="H524" i="1"/>
  <c r="BN52" i="1"/>
  <c r="BN68" i="1"/>
  <c r="Y380" i="1"/>
  <c r="I524" i="1"/>
  <c r="Y58" i="1"/>
  <c r="Z41" i="1"/>
  <c r="Z44" i="1" s="1"/>
  <c r="BN84" i="1"/>
  <c r="BN142" i="1"/>
  <c r="Z118" i="1"/>
  <c r="Z123" i="1" s="1"/>
  <c r="Z126" i="1"/>
  <c r="Z128" i="1" s="1"/>
  <c r="BP148" i="1"/>
  <c r="Y161" i="1"/>
  <c r="Z166" i="1"/>
  <c r="Z182" i="1"/>
  <c r="Z183" i="1" s="1"/>
  <c r="Z215" i="1"/>
  <c r="Z232" i="1"/>
  <c r="BP303" i="1"/>
  <c r="Z336" i="1"/>
  <c r="Z338" i="1" s="1"/>
  <c r="Z355" i="1"/>
  <c r="Z402" i="1"/>
  <c r="Z410" i="1"/>
  <c r="Z412" i="1" s="1"/>
  <c r="BN421" i="1"/>
  <c r="Y431" i="1"/>
  <c r="BN465" i="1"/>
  <c r="BN473" i="1"/>
  <c r="BP480" i="1"/>
  <c r="Y495" i="1"/>
  <c r="Z506" i="1"/>
  <c r="Y513" i="1"/>
  <c r="J524" i="1"/>
  <c r="Y44" i="1"/>
  <c r="BN76" i="1"/>
  <c r="Z26" i="1"/>
  <c r="Y72" i="1"/>
  <c r="F9" i="1"/>
  <c r="Z29" i="1"/>
  <c r="Y32" i="1"/>
  <c r="BN41" i="1"/>
  <c r="Y515" i="1" s="1"/>
  <c r="BP52" i="1"/>
  <c r="Y59" i="1"/>
  <c r="BP68" i="1"/>
  <c r="BP76" i="1"/>
  <c r="BP84" i="1"/>
  <c r="Z96" i="1"/>
  <c r="Z101" i="1" s="1"/>
  <c r="Z105" i="1"/>
  <c r="Z109" i="1" s="1"/>
  <c r="Z113" i="1"/>
  <c r="Z121" i="1"/>
  <c r="BN132" i="1"/>
  <c r="BP142" i="1"/>
  <c r="Z169" i="1"/>
  <c r="Z177" i="1"/>
  <c r="BP198" i="1"/>
  <c r="BN220" i="1"/>
  <c r="BP242" i="1"/>
  <c r="Y269" i="1"/>
  <c r="Z275" i="1"/>
  <c r="BP289" i="1"/>
  <c r="BP298" i="1"/>
  <c r="BP306" i="1"/>
  <c r="BP314" i="1"/>
  <c r="BP322" i="1"/>
  <c r="Z328" i="1"/>
  <c r="Z331" i="1"/>
  <c r="BN342" i="1"/>
  <c r="BN360" i="1"/>
  <c r="BP370" i="1"/>
  <c r="Z387" i="1"/>
  <c r="Z388" i="1" s="1"/>
  <c r="Z405" i="1"/>
  <c r="BP446" i="1"/>
  <c r="BP462" i="1"/>
  <c r="BN486" i="1"/>
  <c r="K524" i="1"/>
  <c r="Z481" i="1"/>
  <c r="Z503" i="1"/>
  <c r="BN506" i="1"/>
  <c r="Z251" i="1"/>
  <c r="Z260" i="1"/>
  <c r="Z296" i="1"/>
  <c r="Z304" i="1"/>
  <c r="Z310" i="1" s="1"/>
  <c r="Y371" i="1"/>
  <c r="Z377" i="1"/>
  <c r="Z434" i="1"/>
  <c r="Z435" i="1" s="1"/>
  <c r="Z444" i="1"/>
  <c r="BP486" i="1"/>
  <c r="Y490" i="1"/>
  <c r="BP410" i="1"/>
  <c r="BN441" i="1"/>
  <c r="Z447" i="1"/>
  <c r="Z463" i="1"/>
  <c r="Z469" i="1" s="1"/>
  <c r="BN481" i="1"/>
  <c r="BN503" i="1"/>
  <c r="O524" i="1"/>
  <c r="A10" i="1"/>
  <c r="Y33" i="1"/>
  <c r="Y514" i="1" s="1"/>
  <c r="Z53" i="1"/>
  <c r="Z58" i="1" s="1"/>
  <c r="Z77" i="1"/>
  <c r="Y80" i="1"/>
  <c r="BP126" i="1"/>
  <c r="BP166" i="1"/>
  <c r="BP182" i="1"/>
  <c r="Y194" i="1"/>
  <c r="Z199" i="1"/>
  <c r="Y270" i="1"/>
  <c r="Z299" i="1"/>
  <c r="Z307" i="1"/>
  <c r="Y310" i="1"/>
  <c r="Z315" i="1"/>
  <c r="Z318" i="1" s="1"/>
  <c r="Y318" i="1"/>
  <c r="BP336" i="1"/>
  <c r="Z47" i="1"/>
  <c r="Z48" i="1" s="1"/>
  <c r="Z56" i="1"/>
  <c r="Z64" i="1"/>
  <c r="BN74" i="1"/>
  <c r="BN91" i="1"/>
  <c r="BP96" i="1"/>
  <c r="BP105" i="1"/>
  <c r="Z138" i="1"/>
  <c r="Z139" i="1" s="1"/>
  <c r="Y189" i="1"/>
  <c r="Z202" i="1"/>
  <c r="Y205" i="1"/>
  <c r="Z210" i="1"/>
  <c r="Z227" i="1"/>
  <c r="Z233" i="1" s="1"/>
  <c r="Y238" i="1"/>
  <c r="BN251" i="1"/>
  <c r="BN260" i="1"/>
  <c r="Z284" i="1"/>
  <c r="Z285" i="1" s="1"/>
  <c r="BN296" i="1"/>
  <c r="BN304" i="1"/>
  <c r="Z350" i="1"/>
  <c r="Z366" i="1"/>
  <c r="Z367" i="1" s="1"/>
  <c r="BN377" i="1"/>
  <c r="Z397" i="1"/>
  <c r="Z422" i="1"/>
  <c r="BN434" i="1"/>
  <c r="BN444" i="1"/>
  <c r="Z450" i="1"/>
  <c r="Y453" i="1"/>
  <c r="Z458" i="1"/>
  <c r="Z466" i="1"/>
  <c r="Y469" i="1"/>
  <c r="Z474" i="1"/>
  <c r="Z487" i="1"/>
  <c r="Z490" i="1" s="1"/>
  <c r="Z74" i="1"/>
  <c r="Y85" i="1"/>
  <c r="Z91" i="1"/>
  <c r="Z61" i="1"/>
  <c r="Z65" i="1" s="1"/>
  <c r="Z69" i="1"/>
  <c r="BP118" i="1"/>
  <c r="Z143" i="1"/>
  <c r="Z144" i="1" s="1"/>
  <c r="BN61" i="1"/>
  <c r="Y86" i="1"/>
  <c r="Y244" i="1"/>
  <c r="Y291" i="1"/>
  <c r="Y372" i="1"/>
  <c r="BP441" i="1"/>
  <c r="BN447" i="1"/>
  <c r="BN463" i="1"/>
  <c r="BP503" i="1"/>
  <c r="Y507" i="1"/>
  <c r="Q524" i="1"/>
  <c r="BN47" i="1"/>
  <c r="BP74" i="1"/>
  <c r="BN138" i="1"/>
  <c r="Y195" i="1"/>
  <c r="BN227" i="1"/>
  <c r="Z273" i="1"/>
  <c r="Z276" i="1" s="1"/>
  <c r="BN284" i="1"/>
  <c r="Y319" i="1"/>
  <c r="BN350" i="1"/>
  <c r="BN366" i="1"/>
  <c r="Y388" i="1"/>
  <c r="BN397" i="1"/>
  <c r="BN422" i="1"/>
  <c r="BP434" i="1"/>
  <c r="R524" i="1"/>
  <c r="Y470" i="1"/>
  <c r="Z246" i="1"/>
  <c r="Z252" i="1" s="1"/>
  <c r="Z249" i="1"/>
  <c r="Y252" i="1"/>
  <c r="Z258" i="1"/>
  <c r="Z261" i="1" s="1"/>
  <c r="Y261" i="1"/>
  <c r="Z267" i="1"/>
  <c r="Z269" i="1" s="1"/>
  <c r="BP284" i="1"/>
  <c r="Z294" i="1"/>
  <c r="Z300" i="1" s="1"/>
  <c r="BP350" i="1"/>
  <c r="BP366" i="1"/>
  <c r="Z375" i="1"/>
  <c r="Z379" i="1" s="1"/>
  <c r="BP397" i="1"/>
  <c r="Y435" i="1"/>
  <c r="Z442" i="1"/>
  <c r="Z453" i="1" s="1"/>
  <c r="T524" i="1"/>
  <c r="U524" i="1"/>
  <c r="Y144" i="1"/>
  <c r="Y300" i="1"/>
  <c r="Y48" i="1"/>
  <c r="Z54" i="1"/>
  <c r="Z62" i="1"/>
  <c r="Y65" i="1"/>
  <c r="Z70" i="1"/>
  <c r="Z78" i="1"/>
  <c r="BN89" i="1"/>
  <c r="Z241" i="1"/>
  <c r="Z243" i="1" s="1"/>
  <c r="BN246" i="1"/>
  <c r="BN249" i="1"/>
  <c r="BN258" i="1"/>
  <c r="Y285" i="1"/>
  <c r="BN294" i="1"/>
  <c r="Z308" i="1"/>
  <c r="Z316" i="1"/>
  <c r="BN375" i="1"/>
  <c r="Z429" i="1"/>
  <c r="Z430" i="1" s="1"/>
  <c r="BN442" i="1"/>
  <c r="Z448" i="1"/>
  <c r="Z456" i="1"/>
  <c r="Y459" i="1"/>
  <c r="Z464" i="1"/>
  <c r="Z472" i="1"/>
  <c r="Y475" i="1"/>
  <c r="Z488" i="1"/>
  <c r="Z499" i="1"/>
  <c r="Z500" i="1" s="1"/>
  <c r="Z511" i="1"/>
  <c r="Z512" i="1" s="1"/>
  <c r="V524" i="1"/>
  <c r="Z89" i="1"/>
  <c r="Z92" i="1" s="1"/>
  <c r="Z75" i="1"/>
  <c r="BN100" i="1"/>
  <c r="Y110" i="1"/>
  <c r="Z192" i="1"/>
  <c r="Z194" i="1" s="1"/>
  <c r="Z200" i="1"/>
  <c r="Z208" i="1"/>
  <c r="Z217" i="1" s="1"/>
  <c r="BN267" i="1"/>
  <c r="BP22" i="1"/>
  <c r="Z57" i="1"/>
  <c r="BN75" i="1"/>
  <c r="BN83" i="1"/>
  <c r="Y93" i="1"/>
  <c r="Y134" i="1"/>
  <c r="Z187" i="1"/>
  <c r="Z189" i="1" s="1"/>
  <c r="BN197" i="1"/>
  <c r="Z203" i="1"/>
  <c r="Z211" i="1"/>
  <c r="Y222" i="1"/>
  <c r="Z228" i="1"/>
  <c r="Z236" i="1"/>
  <c r="Z238" i="1" s="1"/>
  <c r="Y253" i="1"/>
  <c r="Y262" i="1"/>
  <c r="BN297" i="1"/>
  <c r="BN305" i="1"/>
  <c r="BN313" i="1"/>
  <c r="Z351" i="1"/>
  <c r="Y362" i="1"/>
  <c r="BN378" i="1"/>
  <c r="Z398" i="1"/>
  <c r="Y436" i="1"/>
  <c r="BN445" i="1"/>
  <c r="B524" i="1"/>
  <c r="Y92" i="1"/>
  <c r="Z100" i="1"/>
  <c r="BN70" i="1"/>
  <c r="BN78" i="1"/>
  <c r="BN192" i="1"/>
  <c r="BN200" i="1"/>
  <c r="Y217" i="1"/>
  <c r="BN241" i="1"/>
  <c r="BP294" i="1"/>
  <c r="BN308" i="1"/>
  <c r="BN316" i="1"/>
  <c r="Y325" i="1"/>
  <c r="Y338" i="1"/>
  <c r="Y357" i="1"/>
  <c r="BP375" i="1"/>
  <c r="Y412" i="1"/>
  <c r="BN429" i="1"/>
  <c r="BN448" i="1"/>
  <c r="BN456" i="1"/>
  <c r="BN464" i="1"/>
  <c r="BN472" i="1"/>
  <c r="BN488" i="1"/>
  <c r="BN499" i="1"/>
  <c r="BN511" i="1"/>
  <c r="X524" i="1"/>
  <c r="Z83" i="1"/>
  <c r="Z85" i="1" s="1"/>
  <c r="Z197" i="1"/>
  <c r="Z205" i="1" s="1"/>
  <c r="BN54" i="1"/>
  <c r="BN62" i="1"/>
  <c r="BP89" i="1"/>
  <c r="Y145" i="1"/>
  <c r="BN208" i="1"/>
  <c r="Y23" i="1"/>
  <c r="Z112" i="1"/>
  <c r="Z115" i="1" s="1"/>
  <c r="Y115" i="1"/>
  <c r="Y123" i="1"/>
  <c r="Z176" i="1"/>
  <c r="Z179" i="1" s="1"/>
  <c r="Y179" i="1"/>
  <c r="Y407" i="1"/>
  <c r="Y460" i="1"/>
  <c r="Y476" i="1"/>
  <c r="Y483" i="1"/>
  <c r="Z494" i="1"/>
  <c r="Z495" i="1" s="1"/>
  <c r="Z505" i="1"/>
  <c r="D524" i="1"/>
  <c r="Y135" i="1"/>
  <c r="BP208" i="1"/>
  <c r="BP429" i="1"/>
  <c r="BP499" i="1"/>
  <c r="BP511" i="1"/>
  <c r="Z480" i="1"/>
  <c r="Z483" i="1" s="1"/>
  <c r="AA524" i="1"/>
  <c r="Z68" i="1"/>
  <c r="Z71" i="1" s="1"/>
  <c r="Y512" i="1"/>
  <c r="Y518" i="1" l="1"/>
  <c r="Z357" i="1"/>
  <c r="Z332" i="1"/>
  <c r="Z475" i="1"/>
  <c r="Z425" i="1"/>
  <c r="Z459" i="1"/>
  <c r="Z507" i="1"/>
  <c r="Z32" i="1"/>
  <c r="Z173" i="1"/>
  <c r="Z407" i="1"/>
  <c r="Z80" i="1"/>
  <c r="Y516" i="1"/>
  <c r="Y517" i="1" s="1"/>
  <c r="Z519" i="1" l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<sst xmlns="http://schemas.openxmlformats.org/spreadsheetml/2006/main" count="2310" uniqueCount="833">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</sst>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24</v>
      </c>
      <c r="Y55" s="53">
        <f t="shared" si="6"/>
        <v>24</v>
      </c>
      <c r="Z55" s="39">
        <f>IFERROR(IF(Y55=0,"",ROUNDUP(Y55/H55,0)*0.00902),"")</f>
        <v>5.4120000000000001E-2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25.259999999999998</v>
      </c>
      <c r="BN55" s="75">
        <f t="shared" si="8"/>
        <v>25.259999999999998</v>
      </c>
      <c r="BO55" s="75">
        <f t="shared" si="9"/>
        <v>4.5454545454545456E-2</v>
      </c>
      <c r="BP55" s="75">
        <f t="shared" si="10"/>
        <v>4.5454545454545456E-2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6</v>
      </c>
      <c r="Y58" s="41">
        <f>IFERROR(Y52/H52,"0")+IFERROR(Y53/H53,"0")+IFERROR(Y54/H54,"0")+IFERROR(Y55/H55,"0")+IFERROR(Y56/H56,"0")+IFERROR(Y57/H57,"0")</f>
        <v>6</v>
      </c>
      <c r="Z58" s="41">
        <f>IFERROR(IF(Z52="",0,Z52),"0")+IFERROR(IF(Z53="",0,Z53),"0")+IFERROR(IF(Z54="",0,Z54),"0")+IFERROR(IF(Z55="",0,Z55),"0")+IFERROR(IF(Z56="",0,Z56),"0")+IFERROR(IF(Z57="",0,Z57),"0")</f>
        <v>5.4120000000000001E-2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24</v>
      </c>
      <c r="Y59" s="41">
        <f>IFERROR(SUM(Y52:Y57),"0")</f>
        <v>24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68</v>
      </c>
      <c r="Y99" s="53">
        <f t="shared" si="16"/>
        <v>70.2</v>
      </c>
      <c r="Z99" s="39">
        <f>IFERROR(IF(Y99=0,"",ROUNDUP(Y99/H99,0)*0.00651),"")</f>
        <v>0.16925999999999999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74.346666666666664</v>
      </c>
      <c r="BN99" s="75">
        <f t="shared" si="18"/>
        <v>76.751999999999995</v>
      </c>
      <c r="BO99" s="75">
        <f t="shared" si="19"/>
        <v>0.13838013838013838</v>
      </c>
      <c r="BP99" s="75">
        <f t="shared" si="20"/>
        <v>0.14285714285714288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25.185185185185183</v>
      </c>
      <c r="Y101" s="41">
        <f>IFERROR(Y95/H95,"0")+IFERROR(Y96/H96,"0")+IFERROR(Y97/H97,"0")+IFERROR(Y98/H98,"0")+IFERROR(Y99/H99,"0")+IFERROR(Y100/H100,"0")</f>
        <v>26</v>
      </c>
      <c r="Z101" s="41">
        <f>IFERROR(IF(Z95="",0,Z95),"0")+IFERROR(IF(Z96="",0,Z96),"0")+IFERROR(IF(Z97="",0,Z97),"0")+IFERROR(IF(Z98="",0,Z98),"0")+IFERROR(IF(Z99="",0,Z99),"0")+IFERROR(IF(Z100="",0,Z100),"0")</f>
        <v>0.16925999999999999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68</v>
      </c>
      <c r="Y102" s="41">
        <f>IFERROR(SUM(Y95:Y100),"0")</f>
        <v>70.2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60</v>
      </c>
      <c r="Y112" s="53">
        <f>IFERROR(IF(X112="",0,CEILING((X112/$H112),1)*$H112),"")</f>
        <v>64.800000000000011</v>
      </c>
      <c r="Z112" s="39">
        <f>IFERROR(IF(Y112=0,"",ROUNDUP(Y112/H112,0)*0.01898),"")</f>
        <v>0.11388000000000001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62.416666666666657</v>
      </c>
      <c r="BN112" s="75">
        <f>IFERROR(Y112*I112/H112,"0")</f>
        <v>67.410000000000011</v>
      </c>
      <c r="BO112" s="75">
        <f>IFERROR(1/J112*(X112/H112),"0")</f>
        <v>8.6805555555555552E-2</v>
      </c>
      <c r="BP112" s="75">
        <f>IFERROR(1/J112*(Y112/H112),"0")</f>
        <v>9.3750000000000014E-2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5.5555555555555554</v>
      </c>
      <c r="Y115" s="41">
        <f>IFERROR(Y112/H112,"0")+IFERROR(Y113/H113,"0")+IFERROR(Y114/H114,"0")</f>
        <v>6.0000000000000009</v>
      </c>
      <c r="Z115" s="41">
        <f>IFERROR(IF(Z112="",0,Z112),"0")+IFERROR(IF(Z113="",0,Z113),"0")+IFERROR(IF(Z114="",0,Z114),"0")</f>
        <v>0.11388000000000001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60</v>
      </c>
      <c r="Y116" s="41">
        <f>IFERROR(SUM(Y112:Y114),"0")</f>
        <v>64.800000000000011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68</v>
      </c>
      <c r="Y121" s="53">
        <f>IFERROR(IF(X121="",0,CEILING((X121/$H121),1)*$H121),"")</f>
        <v>70.2</v>
      </c>
      <c r="Z121" s="39">
        <f>IFERROR(IF(Y121=0,"",ROUNDUP(Y121/H121,0)*0.00651),"")</f>
        <v>0.16925999999999999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74.346666666666664</v>
      </c>
      <c r="BN121" s="75">
        <f>IFERROR(Y121*I121/H121,"0")</f>
        <v>76.751999999999995</v>
      </c>
      <c r="BO121" s="75">
        <f>IFERROR(1/J121*(X121/H121),"0")</f>
        <v>0.13838013838013838</v>
      </c>
      <c r="BP121" s="75">
        <f>IFERROR(1/J121*(Y121/H121),"0")</f>
        <v>0.14285714285714288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25.185185185185183</v>
      </c>
      <c r="Y123" s="41">
        <f>IFERROR(Y118/H118,"0")+IFERROR(Y119/H119,"0")+IFERROR(Y120/H120,"0")+IFERROR(Y121/H121,"0")+IFERROR(Y122/H122,"0")</f>
        <v>26</v>
      </c>
      <c r="Z123" s="41">
        <f>IFERROR(IF(Z118="",0,Z118),"0")+IFERROR(IF(Z119="",0,Z119),"0")+IFERROR(IF(Z120="",0,Z120),"0")+IFERROR(IF(Z121="",0,Z121),"0")+IFERROR(IF(Z122="",0,Z122),"0")</f>
        <v>0.16925999999999999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68</v>
      </c>
      <c r="Y124" s="41">
        <f>IFERROR(SUM(Y118:Y122),"0")</f>
        <v>70.2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21</v>
      </c>
      <c r="Y167" s="53">
        <f t="shared" si="21"/>
        <v>21</v>
      </c>
      <c r="Z167" s="39">
        <f>IFERROR(IF(Y167=0,"",ROUNDUP(Y167/H167,0)*0.00502),"")</f>
        <v>5.0200000000000002E-2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22.299999999999997</v>
      </c>
      <c r="BN167" s="75">
        <f t="shared" si="23"/>
        <v>22.299999999999997</v>
      </c>
      <c r="BO167" s="75">
        <f t="shared" si="24"/>
        <v>4.2735042735042736E-2</v>
      </c>
      <c r="BP167" s="75">
        <f t="shared" si="25"/>
        <v>4.2735042735042736E-2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21</v>
      </c>
      <c r="Y170" s="53">
        <f t="shared" si="21"/>
        <v>21</v>
      </c>
      <c r="Z170" s="39">
        <f>IFERROR(IF(Y170=0,"",ROUNDUP(Y170/H170,0)*0.00502),"")</f>
        <v>5.0200000000000002E-2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22</v>
      </c>
      <c r="BN170" s="75">
        <f t="shared" si="23"/>
        <v>22</v>
      </c>
      <c r="BO170" s="75">
        <f t="shared" si="24"/>
        <v>4.2735042735042736E-2</v>
      </c>
      <c r="BP170" s="75">
        <f t="shared" si="25"/>
        <v>4.2735042735042736E-2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20</v>
      </c>
      <c r="Y173" s="41">
        <f>IFERROR(Y164/H164,"0")+IFERROR(Y165/H165,"0")+IFERROR(Y166/H166,"0")+IFERROR(Y167/H167,"0")+IFERROR(Y168/H168,"0")+IFERROR(Y169/H169,"0")+IFERROR(Y170/H170,"0")+IFERROR(Y171/H171,"0")+IFERROR(Y172/H172,"0")</f>
        <v>20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0.1004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42</v>
      </c>
      <c r="Y174" s="41">
        <f>IFERROR(SUM(Y164:Y172),"0")</f>
        <v>42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40</v>
      </c>
      <c r="Y197" s="53">
        <f t="shared" ref="Y197:Y204" si="26">IFERROR(IF(X197="",0,CEILING((X197/$H197),1)*$H197),"")</f>
        <v>43.2</v>
      </c>
      <c r="Z197" s="39">
        <f>IFERROR(IF(Y197=0,"",ROUNDUP(Y197/H197,0)*0.00902),"")</f>
        <v>7.2160000000000002E-2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41.555555555555557</v>
      </c>
      <c r="BN197" s="75">
        <f t="shared" ref="BN197:BN204" si="28">IFERROR(Y197*I197/H197,"0")</f>
        <v>44.88</v>
      </c>
      <c r="BO197" s="75">
        <f t="shared" ref="BO197:BO204" si="29">IFERROR(1/J197*(X197/H197),"0")</f>
        <v>5.6116722783389444E-2</v>
      </c>
      <c r="BP197" s="75">
        <f t="shared" ref="BP197:BP204" si="30">IFERROR(1/J197*(Y197/H197),"0")</f>
        <v>6.0606060606060608E-2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40</v>
      </c>
      <c r="Y198" s="53">
        <f t="shared" si="26"/>
        <v>43.2</v>
      </c>
      <c r="Z198" s="39">
        <f>IFERROR(IF(Y198=0,"",ROUNDUP(Y198/H198,0)*0.00902),"")</f>
        <v>7.2160000000000002E-2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41.555555555555557</v>
      </c>
      <c r="BN198" s="75">
        <f t="shared" si="28"/>
        <v>44.88</v>
      </c>
      <c r="BO198" s="75">
        <f t="shared" si="29"/>
        <v>5.6116722783389444E-2</v>
      </c>
      <c r="BP198" s="75">
        <f t="shared" si="30"/>
        <v>6.0606060606060608E-2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40</v>
      </c>
      <c r="Y200" s="53">
        <f t="shared" si="26"/>
        <v>43.2</v>
      </c>
      <c r="Z200" s="39">
        <f>IFERROR(IF(Y200=0,"",ROUNDUP(Y200/H200,0)*0.00902),"")</f>
        <v>7.2160000000000002E-2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41.555555555555557</v>
      </c>
      <c r="BN200" s="75">
        <f t="shared" si="28"/>
        <v>44.88</v>
      </c>
      <c r="BO200" s="75">
        <f t="shared" si="29"/>
        <v>5.6116722783389444E-2</v>
      </c>
      <c r="BP200" s="75">
        <f t="shared" si="30"/>
        <v>6.0606060606060608E-2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22.222222222222221</v>
      </c>
      <c r="Y205" s="41">
        <f>IFERROR(Y197/H197,"0")+IFERROR(Y198/H198,"0")+IFERROR(Y199/H199,"0")+IFERROR(Y200/H200,"0")+IFERROR(Y201/H201,"0")+IFERROR(Y202/H202,"0")+IFERROR(Y203/H203,"0")+IFERROR(Y204/H204,"0")</f>
        <v>24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0.21648000000000001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120</v>
      </c>
      <c r="Y206" s="41">
        <f>IFERROR(SUM(Y197:Y204),"0")</f>
        <v>129.60000000000002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80</v>
      </c>
      <c r="Y210" s="53">
        <f t="shared" si="31"/>
        <v>87</v>
      </c>
      <c r="Z210" s="39">
        <f>IFERROR(IF(Y210=0,"",ROUNDUP(Y210/H210,0)*0.01898),"")</f>
        <v>0.1898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84.772413793103453</v>
      </c>
      <c r="BN210" s="75">
        <f t="shared" si="33"/>
        <v>92.190000000000012</v>
      </c>
      <c r="BO210" s="75">
        <f t="shared" si="34"/>
        <v>0.14367816091954025</v>
      </c>
      <c r="BP210" s="75">
        <f t="shared" si="35"/>
        <v>0.15625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48</v>
      </c>
      <c r="Y211" s="53">
        <f t="shared" si="31"/>
        <v>48</v>
      </c>
      <c r="Z211" s="39">
        <f t="shared" ref="Z211:Z216" si="36">IFERROR(IF(Y211=0,"",ROUNDUP(Y211/H211,0)*0.00651),"")</f>
        <v>0.13020000000000001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53.4</v>
      </c>
      <c r="BN211" s="75">
        <f t="shared" si="33"/>
        <v>53.4</v>
      </c>
      <c r="BO211" s="75">
        <f t="shared" si="34"/>
        <v>0.1098901098901099</v>
      </c>
      <c r="BP211" s="75">
        <f t="shared" si="35"/>
        <v>0.1098901098901099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60</v>
      </c>
      <c r="Y213" s="53">
        <f t="shared" si="31"/>
        <v>60</v>
      </c>
      <c r="Z213" s="39">
        <f t="shared" si="36"/>
        <v>0.16275000000000001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66.300000000000011</v>
      </c>
      <c r="BN213" s="75">
        <f t="shared" si="33"/>
        <v>66.300000000000011</v>
      </c>
      <c r="BO213" s="75">
        <f t="shared" si="34"/>
        <v>0.13736263736263737</v>
      </c>
      <c r="BP213" s="75">
        <f t="shared" si="35"/>
        <v>0.13736263736263737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60</v>
      </c>
      <c r="Y214" s="53">
        <f t="shared" si="31"/>
        <v>60</v>
      </c>
      <c r="Z214" s="39">
        <f t="shared" si="36"/>
        <v>0.16275000000000001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66.300000000000011</v>
      </c>
      <c r="BN214" s="75">
        <f t="shared" si="33"/>
        <v>66.300000000000011</v>
      </c>
      <c r="BO214" s="75">
        <f t="shared" si="34"/>
        <v>0.13736263736263737</v>
      </c>
      <c r="BP214" s="75">
        <f t="shared" si="35"/>
        <v>0.13736263736263737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48</v>
      </c>
      <c r="Y216" s="53">
        <f t="shared" si="31"/>
        <v>48</v>
      </c>
      <c r="Z216" s="39">
        <f t="shared" si="36"/>
        <v>0.13020000000000001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53.160000000000004</v>
      </c>
      <c r="BN216" s="75">
        <f t="shared" si="33"/>
        <v>53.160000000000004</v>
      </c>
      <c r="BO216" s="75">
        <f t="shared" si="34"/>
        <v>0.1098901098901099</v>
      </c>
      <c r="BP216" s="75">
        <f t="shared" si="35"/>
        <v>0.1098901098901099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99.195402298850581</v>
      </c>
      <c r="Y217" s="41">
        <f>IFERROR(Y208/H208,"0")+IFERROR(Y209/H209,"0")+IFERROR(Y210/H210,"0")+IFERROR(Y211/H211,"0")+IFERROR(Y212/H212,"0")+IFERROR(Y213/H213,"0")+IFERROR(Y214/H214,"0")+IFERROR(Y215/H215,"0")+IFERROR(Y216/H216,"0")</f>
        <v>100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0.77569999999999995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296</v>
      </c>
      <c r="Y218" s="41">
        <f>IFERROR(SUM(Y208:Y216),"0")</f>
        <v>303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150</v>
      </c>
      <c r="Y322" s="53">
        <f>IFERROR(IF(X322="",0,CEILING((X322/$H322),1)*$H322),"")</f>
        <v>156</v>
      </c>
      <c r="Z322" s="39">
        <f>IFERROR(IF(Y322=0,"",ROUNDUP(Y322/H322,0)*0.01898),"")</f>
        <v>0.37959999999999999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159.98076923076925</v>
      </c>
      <c r="BN322" s="75">
        <f>IFERROR(Y322*I322/H322,"0")</f>
        <v>166.38000000000002</v>
      </c>
      <c r="BO322" s="75">
        <f>IFERROR(1/J322*(X322/H322),"0")</f>
        <v>0.30048076923076922</v>
      </c>
      <c r="BP322" s="75">
        <f>IFERROR(1/J322*(Y322/H322),"0")</f>
        <v>0.3125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19.23076923076923</v>
      </c>
      <c r="Y324" s="41">
        <f>IFERROR(Y321/H321,"0")+IFERROR(Y322/H322,"0")+IFERROR(Y323/H323,"0")</f>
        <v>20</v>
      </c>
      <c r="Z324" s="41">
        <f>IFERROR(IF(Z321="",0,Z321),"0")+IFERROR(IF(Z322="",0,Z322),"0")+IFERROR(IF(Z323="",0,Z323),"0")</f>
        <v>0.37959999999999999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150</v>
      </c>
      <c r="Y325" s="41">
        <f>IFERROR(SUM(Y321:Y323),"0")</f>
        <v>156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3</v>
      </c>
      <c r="Y330" s="53">
        <f>IFERROR(IF(X330="",0,CEILING((X330/$H330),1)*$H330),"")</f>
        <v>5.0999999999999996</v>
      </c>
      <c r="Z330" s="39">
        <f>IFERROR(IF(Y330=0,"",ROUNDUP(Y330/H330,0)*0.00651),"")</f>
        <v>1.302E-2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3.4764705882352946</v>
      </c>
      <c r="BN330" s="75">
        <f>IFERROR(Y330*I330/H330,"0")</f>
        <v>5.91</v>
      </c>
      <c r="BO330" s="75">
        <f>IFERROR(1/J330*(X330/H330),"0")</f>
        <v>6.4641241111829352E-3</v>
      </c>
      <c r="BP330" s="75">
        <f>IFERROR(1/J330*(Y330/H330),"0")</f>
        <v>1.098901098901099E-2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10</v>
      </c>
      <c r="Y331" s="53">
        <f>IFERROR(IF(X331="",0,CEILING((X331/$H331),1)*$H331),"")</f>
        <v>10.199999999999999</v>
      </c>
      <c r="Z331" s="39">
        <f>IFERROR(IF(Y331=0,"",ROUNDUP(Y331/H331,0)*0.00651),"")</f>
        <v>2.6040000000000001E-2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11.294117647058822</v>
      </c>
      <c r="BN331" s="75">
        <f>IFERROR(Y331*I331/H331,"0")</f>
        <v>11.52</v>
      </c>
      <c r="BO331" s="75">
        <f>IFERROR(1/J331*(X331/H331),"0")</f>
        <v>2.1547080370609786E-2</v>
      </c>
      <c r="BP331" s="75">
        <f>IFERROR(1/J331*(Y331/H331),"0")</f>
        <v>2.197802197802198E-2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5.098039215686275</v>
      </c>
      <c r="Y332" s="41">
        <f>IFERROR(Y327/H327,"0")+IFERROR(Y328/H328,"0")+IFERROR(Y329/H329,"0")+IFERROR(Y330/H330,"0")+IFERROR(Y331/H331,"0")</f>
        <v>6</v>
      </c>
      <c r="Z332" s="41">
        <f>IFERROR(IF(Z327="",0,Z327),"0")+IFERROR(IF(Z328="",0,Z328),"0")+IFERROR(IF(Z329="",0,Z329),"0")+IFERROR(IF(Z330="",0,Z330),"0")+IFERROR(IF(Z331="",0,Z331),"0")</f>
        <v>3.9059999999999997E-2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13</v>
      </c>
      <c r="Y333" s="41">
        <f>IFERROR(SUM(Y327:Y331),"0")</f>
        <v>15.299999999999999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1000</v>
      </c>
      <c r="Y350" s="53">
        <f t="shared" ref="Y350:Y356" si="58">IFERROR(IF(X350="",0,CEILING((X350/$H350),1)*$H350),"")</f>
        <v>1005</v>
      </c>
      <c r="Z350" s="39">
        <f>IFERROR(IF(Y350=0,"",ROUNDUP(Y350/H350,0)*0.02175),"")</f>
        <v>1.4572499999999999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1032</v>
      </c>
      <c r="BN350" s="75">
        <f t="shared" ref="BN350:BN356" si="60">IFERROR(Y350*I350/H350,"0")</f>
        <v>1037.1600000000001</v>
      </c>
      <c r="BO350" s="75">
        <f t="shared" ref="BO350:BO356" si="61">IFERROR(1/J350*(X350/H350),"0")</f>
        <v>1.3888888888888888</v>
      </c>
      <c r="BP350" s="75">
        <f t="shared" ref="BP350:BP356" si="62">IFERROR(1/J350*(Y350/H350),"0")</f>
        <v>1.3958333333333333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500</v>
      </c>
      <c r="Y351" s="53">
        <f t="shared" si="58"/>
        <v>510</v>
      </c>
      <c r="Z351" s="39">
        <f>IFERROR(IF(Y351=0,"",ROUNDUP(Y351/H351,0)*0.02175),"")</f>
        <v>0.73949999999999994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516</v>
      </c>
      <c r="BN351" s="75">
        <f t="shared" si="60"/>
        <v>526.32000000000005</v>
      </c>
      <c r="BO351" s="75">
        <f t="shared" si="61"/>
        <v>0.69444444444444442</v>
      </c>
      <c r="BP351" s="75">
        <f t="shared" si="62"/>
        <v>0.70833333333333326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1000</v>
      </c>
      <c r="Y352" s="53">
        <f t="shared" si="58"/>
        <v>1005</v>
      </c>
      <c r="Z352" s="39">
        <f>IFERROR(IF(Y352=0,"",ROUNDUP(Y352/H352,0)*0.02175),"")</f>
        <v>1.4572499999999999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1032</v>
      </c>
      <c r="BN352" s="75">
        <f t="shared" si="60"/>
        <v>1037.1600000000001</v>
      </c>
      <c r="BO352" s="75">
        <f t="shared" si="61"/>
        <v>1.3888888888888888</v>
      </c>
      <c r="BP352" s="75">
        <f t="shared" si="62"/>
        <v>1.3958333333333333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0</v>
      </c>
      <c r="Y353" s="53">
        <f t="shared" si="58"/>
        <v>0</v>
      </c>
      <c r="Z353" s="39" t="str">
        <f>IFERROR(IF(Y353=0,"",ROUNDUP(Y353/H353,0)*0.02175),"")</f>
        <v/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0</v>
      </c>
      <c r="BN353" s="75">
        <f t="shared" si="60"/>
        <v>0</v>
      </c>
      <c r="BO353" s="75">
        <f t="shared" si="61"/>
        <v>0</v>
      </c>
      <c r="BP353" s="75">
        <f t="shared" si="62"/>
        <v>0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166.66666666666669</v>
      </c>
      <c r="Y357" s="41">
        <f>IFERROR(Y350/H350,"0")+IFERROR(Y351/H351,"0")+IFERROR(Y352/H352,"0")+IFERROR(Y353/H353,"0")+IFERROR(Y354/H354,"0")+IFERROR(Y355/H355,"0")+IFERROR(Y356/H356,"0")</f>
        <v>168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3.6539999999999999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2500</v>
      </c>
      <c r="Y358" s="41">
        <f>IFERROR(SUM(Y350:Y356),"0")</f>
        <v>2520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1000</v>
      </c>
      <c r="Y360" s="53">
        <f>IFERROR(IF(X360="",0,CEILING((X360/$H360),1)*$H360),"")</f>
        <v>1005</v>
      </c>
      <c r="Z360" s="39">
        <f>IFERROR(IF(Y360=0,"",ROUNDUP(Y360/H360,0)*0.02175),"")</f>
        <v>1.4572499999999999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1032</v>
      </c>
      <c r="BN360" s="75">
        <f>IFERROR(Y360*I360/H360,"0")</f>
        <v>1037.1600000000001</v>
      </c>
      <c r="BO360" s="75">
        <f>IFERROR(1/J360*(X360/H360),"0")</f>
        <v>1.3888888888888888</v>
      </c>
      <c r="BP360" s="75">
        <f>IFERROR(1/J360*(Y360/H360),"0")</f>
        <v>1.3958333333333333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66.666666666666671</v>
      </c>
      <c r="Y362" s="41">
        <f>IFERROR(Y360/H360,"0")+IFERROR(Y361/H361,"0")</f>
        <v>67</v>
      </c>
      <c r="Z362" s="41">
        <f>IFERROR(IF(Z360="",0,Z360),"0")+IFERROR(IF(Z361="",0,Z361),"0")</f>
        <v>1.4572499999999999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1000</v>
      </c>
      <c r="Y363" s="41">
        <f>IFERROR(SUM(Y360:Y361),"0")</f>
        <v>1005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800</v>
      </c>
      <c r="Y442" s="53">
        <f t="shared" si="69"/>
        <v>802.56000000000006</v>
      </c>
      <c r="Z442" s="39">
        <f t="shared" si="70"/>
        <v>1.81792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854.5454545454545</v>
      </c>
      <c r="BN442" s="75">
        <f t="shared" si="72"/>
        <v>857.28</v>
      </c>
      <c r="BO442" s="75">
        <f t="shared" si="73"/>
        <v>1.4568764568764567</v>
      </c>
      <c r="BP442" s="75">
        <f t="shared" si="74"/>
        <v>1.4615384615384617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0</v>
      </c>
      <c r="Y444" s="53">
        <f t="shared" si="69"/>
        <v>0</v>
      </c>
      <c r="Z444" s="39" t="str">
        <f t="shared" si="70"/>
        <v/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0</v>
      </c>
      <c r="BN444" s="75">
        <f t="shared" si="72"/>
        <v>0</v>
      </c>
      <c r="BO444" s="75">
        <f t="shared" si="73"/>
        <v>0</v>
      </c>
      <c r="BP444" s="75">
        <f t="shared" si="74"/>
        <v>0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151.5151515151515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152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1.81792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800</v>
      </c>
      <c r="Y454" s="41">
        <f>IFERROR(SUM(Y440:Y452),"0")</f>
        <v>802.56000000000006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0</v>
      </c>
      <c r="Y456" s="53">
        <f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0</v>
      </c>
      <c r="BN456" s="75">
        <f>IFERROR(Y456*I456/H456,"0")</f>
        <v>0</v>
      </c>
      <c r="BO456" s="75">
        <f>IFERROR(1/J456*(X456/H456),"0")</f>
        <v>0</v>
      </c>
      <c r="BP456" s="75">
        <f>IFERROR(1/J456*(Y456/H456),"0")</f>
        <v>0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0</v>
      </c>
      <c r="Y459" s="41">
        <f>IFERROR(Y456/H456,"0")+IFERROR(Y457/H457,"0")+IFERROR(Y458/H458,"0")</f>
        <v>0</v>
      </c>
      <c r="Z459" s="41">
        <f>IFERROR(IF(Z456="",0,Z456),"0")+IFERROR(IF(Z457="",0,Z457),"0")+IFERROR(IF(Z458="",0,Z458),"0")</f>
        <v>0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0</v>
      </c>
      <c r="Y460" s="41">
        <f>IFERROR(SUM(Y456:Y458),"0")</f>
        <v>0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0</v>
      </c>
      <c r="Y462" s="53">
        <f t="shared" ref="Y462:Y468" si="75">IFERROR(IF(X462="",0,CEILING((X462/$H462),1)*$H462),"")</f>
        <v>0</v>
      </c>
      <c r="Z462" s="39" t="str">
        <f>IFERROR(IF(Y462=0,"",ROUNDUP(Y462/H462,0)*0.01196),"")</f>
        <v/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0</v>
      </c>
      <c r="BN462" s="75">
        <f t="shared" ref="BN462:BN468" si="77">IFERROR(Y462*I462/H462,"0")</f>
        <v>0</v>
      </c>
      <c r="BO462" s="75">
        <f t="shared" ref="BO462:BO468" si="78">IFERROR(1/J462*(X462/H462),"0")</f>
        <v>0</v>
      </c>
      <c r="BP462" s="75">
        <f t="shared" ref="BP462:BP468" si="79">IFERROR(1/J462*(Y462/H462),"0")</f>
        <v>0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0</v>
      </c>
      <c r="Y463" s="53">
        <f t="shared" si="75"/>
        <v>0</v>
      </c>
      <c r="Z463" s="39" t="str">
        <f>IFERROR(IF(Y463=0,"",ROUNDUP(Y463/H463,0)*0.01196),"")</f>
        <v/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0</v>
      </c>
      <c r="BN463" s="75">
        <f t="shared" si="77"/>
        <v>0</v>
      </c>
      <c r="BO463" s="75">
        <f t="shared" si="78"/>
        <v>0</v>
      </c>
      <c r="BP463" s="75">
        <f t="shared" si="79"/>
        <v>0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0</v>
      </c>
      <c r="Y464" s="53">
        <f t="shared" si="75"/>
        <v>0</v>
      </c>
      <c r="Z464" s="39" t="str">
        <f>IFERROR(IF(Y464=0,"",ROUNDUP(Y464/H464,0)*0.01196),"")</f>
        <v/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0</v>
      </c>
      <c r="BN464" s="75">
        <f t="shared" si="77"/>
        <v>0</v>
      </c>
      <c r="BO464" s="75">
        <f t="shared" si="78"/>
        <v>0</v>
      </c>
      <c r="BP464" s="75">
        <f t="shared" si="79"/>
        <v>0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0</v>
      </c>
      <c r="Y469" s="41">
        <f>IFERROR(Y462/H462,"0")+IFERROR(Y463/H463,"0")+IFERROR(Y464/H464,"0")+IFERROR(Y465/H465,"0")+IFERROR(Y466/H466,"0")+IFERROR(Y467/H467,"0")+IFERROR(Y468/H468,"0")</f>
        <v>0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0</v>
      </c>
      <c r="Y470" s="41">
        <f>IFERROR(SUM(Y462:Y468),"0")</f>
        <v>0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5141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5202.6600000000008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5370.565892471288</v>
      </c>
      <c r="Y515" s="41">
        <f>IFERROR(SUM(BN22:BN511),"0")</f>
        <v>5435.3540000000003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8</v>
      </c>
      <c r="Y516" s="42">
        <f>ROUNDUP(SUM(BP22:BP511),0)</f>
        <v>9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5570.565892471288</v>
      </c>
      <c r="Y517" s="41">
        <f>GrossWeightTotalR+PalletQtyTotalR*25</f>
        <v>5660.3540000000003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612.52084374193919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621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8.94693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</v>
      </c>
      <c r="E524" s="50">
        <f>IFERROR(Y89*1,"0")+IFERROR(Y90*1,"0")+IFERROR(Y91*1,"0")+IFERROR(Y95*1,"0")+IFERROR(Y96*1,"0")+IFERROR(Y97*1,"0")+IFERROR(Y98*1,"0")+IFERROR(Y99*1,"0")+IFERROR(Y100*1,"0")</f>
        <v>70.2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135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42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432.6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171.29999999999998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3525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802.56000000000006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2025-06-12T05:59:37Z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