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СЫР филиалы\"/>
    </mc:Choice>
  </mc:AlternateContent>
  <xr:revisionPtr revIDLastSave="0" documentId="13_ncr:1_{823D008C-E895-4C1E-AA69-EC5247CB441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8" i="4" s="1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8" i="3" s="1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40" i="1"/>
  <c r="H41" i="1"/>
  <c r="H42" i="1"/>
  <c r="H43" i="1"/>
  <c r="H44" i="1"/>
  <c r="H45" i="1"/>
  <c r="H46" i="1"/>
  <c r="H47" i="1"/>
  <c r="H4" i="1"/>
  <c r="H5" i="1"/>
  <c r="F47" i="1" l="1"/>
  <c r="F46" i="1"/>
  <c r="H31" i="1"/>
  <c r="F33" i="1"/>
  <c r="H6" i="1"/>
  <c r="H7" i="1"/>
  <c r="H30" i="1"/>
  <c r="F44" i="1"/>
  <c r="F45" i="1"/>
  <c r="F42" i="1"/>
  <c r="F41" i="1"/>
  <c r="F43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40" i="1"/>
  <c r="H39" i="1"/>
  <c r="F36" i="1"/>
  <c r="F31" i="1"/>
  <c r="H15" i="1"/>
  <c r="F39" i="1"/>
  <c r="F38" i="1"/>
  <c r="F37" i="1"/>
  <c r="H36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29" i="1"/>
  <c r="F29" i="1"/>
  <c r="H32" i="1"/>
  <c r="F32" i="1"/>
  <c r="H33" i="1"/>
  <c r="H34" i="1"/>
  <c r="F34" i="1"/>
  <c r="F35" i="1"/>
  <c r="H35" i="1"/>
  <c r="H37" i="1"/>
  <c r="H38" i="1"/>
  <c r="F8" i="1"/>
  <c r="F6" i="1"/>
  <c r="F30" i="1"/>
  <c r="H26" i="1"/>
  <c r="F17" i="1"/>
  <c r="H19" i="1"/>
  <c r="H13" i="1"/>
  <c r="H8" i="1"/>
  <c r="H17" i="1"/>
  <c r="F19" i="1"/>
  <c r="F13" i="1"/>
  <c r="F4" i="1"/>
  <c r="H48" i="1" l="1"/>
  <c r="A51" i="1" s="1"/>
</calcChain>
</file>

<file path=xl/sharedStrings.xml><?xml version="1.0" encoding="utf-8"?>
<sst xmlns="http://schemas.openxmlformats.org/spreadsheetml/2006/main" count="288" uniqueCount="70">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</sst>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Normal="100" workbookViewId="0">
      <pane ySplit="3" topLeftCell="A25" activePane="bottomLeft" state="frozen"/>
      <selection pane="bottomLeft" activeCell="B51" sqref="B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500</v>
      </c>
      <c r="E4" s="14"/>
      <c r="F4" s="11">
        <f>D4/C4</f>
        <v>50</v>
      </c>
      <c r="G4" s="2">
        <v>0.18</v>
      </c>
      <c r="H4" s="11">
        <f>G4*D4</f>
        <v>90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198</v>
      </c>
      <c r="F5" s="11">
        <f>E5/16.5</f>
        <v>12</v>
      </c>
      <c r="G5" s="2">
        <v>3.2</v>
      </c>
      <c r="H5" s="11">
        <f>E5</f>
        <v>198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250</v>
      </c>
      <c r="E6" s="14"/>
      <c r="F6" s="11">
        <f>D6/C6</f>
        <v>25</v>
      </c>
      <c r="G6" s="2">
        <v>0.18</v>
      </c>
      <c r="H6" s="11">
        <f>G6*D6</f>
        <v>45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>
        <v>99</v>
      </c>
      <c r="F7" s="11">
        <f>E7/16.5</f>
        <v>6</v>
      </c>
      <c r="G7" s="11">
        <v>3.5</v>
      </c>
      <c r="H7" s="11">
        <f>E7</f>
        <v>99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450</v>
      </c>
      <c r="E8" s="14"/>
      <c r="F8" s="11">
        <f>D8/C8</f>
        <v>45</v>
      </c>
      <c r="G8" s="2">
        <v>0.18</v>
      </c>
      <c r="H8" s="11">
        <f>G8*D8</f>
        <v>81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99</v>
      </c>
      <c r="F9" s="11">
        <f>E9/16.5</f>
        <v>6</v>
      </c>
      <c r="G9" s="11">
        <v>3.5</v>
      </c>
      <c r="H9" s="11">
        <f>E9</f>
        <v>99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100</v>
      </c>
      <c r="E10" s="14"/>
      <c r="F10" s="11">
        <f>D10/C10</f>
        <v>10</v>
      </c>
      <c r="G10" s="2">
        <v>0.18</v>
      </c>
      <c r="H10" s="11">
        <f>G10*D10</f>
        <v>18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>
        <v>49.5</v>
      </c>
      <c r="F12" s="11">
        <f>E12/16.5</f>
        <v>3</v>
      </c>
      <c r="G12" s="11">
        <v>3.5</v>
      </c>
      <c r="H12" s="11">
        <f>E12</f>
        <v>49.5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100</v>
      </c>
      <c r="E20" s="14"/>
      <c r="F20" s="11">
        <f>D20/C20</f>
        <v>10</v>
      </c>
      <c r="G20" s="2">
        <v>0.2</v>
      </c>
      <c r="H20" s="11">
        <f>G20*D20</f>
        <v>20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150</v>
      </c>
      <c r="F21" s="11">
        <f>E21/15</f>
        <v>10</v>
      </c>
      <c r="G21" s="2">
        <v>3.5</v>
      </c>
      <c r="H21" s="11">
        <f>E21</f>
        <v>150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180</v>
      </c>
      <c r="E22" s="14"/>
      <c r="F22" s="11">
        <f>D22/C22</f>
        <v>18</v>
      </c>
      <c r="G22" s="2">
        <v>0.2</v>
      </c>
      <c r="H22" s="11">
        <f>G22*D22</f>
        <v>36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345</v>
      </c>
      <c r="F23" s="11">
        <f>E23/15</f>
        <v>23</v>
      </c>
      <c r="G23" s="2">
        <v>3.5</v>
      </c>
      <c r="H23" s="11">
        <f>E23</f>
        <v>345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102</v>
      </c>
      <c r="E24" s="16"/>
      <c r="F24" s="11">
        <f>D24/C24</f>
        <v>17</v>
      </c>
      <c r="G24" s="2">
        <v>0.1</v>
      </c>
      <c r="H24" s="11">
        <f>G24*D24</f>
        <v>10.200000000000001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102</v>
      </c>
      <c r="E25" s="16"/>
      <c r="F25" s="11">
        <f>D25/C25</f>
        <v>17</v>
      </c>
      <c r="G25" s="2">
        <v>0.1</v>
      </c>
      <c r="H25" s="11">
        <f>G25*D25</f>
        <v>10.200000000000001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40</v>
      </c>
      <c r="E27" s="16"/>
      <c r="F27" s="11">
        <f>D27/C27</f>
        <v>5</v>
      </c>
      <c r="G27" s="2">
        <v>0.1</v>
      </c>
      <c r="H27" s="11">
        <f>G27*D27</f>
        <v>4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>
        <v>80</v>
      </c>
      <c r="E29" s="16"/>
      <c r="F29" s="11">
        <f>D29/C29</f>
        <v>5</v>
      </c>
      <c r="G29" s="2">
        <v>0.14000000000000001</v>
      </c>
      <c r="H29" s="11">
        <f>G29*D29</f>
        <v>11.200000000000001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198</v>
      </c>
      <c r="E30" s="16"/>
      <c r="F30" s="11">
        <f>D30/C30</f>
        <v>33</v>
      </c>
      <c r="G30" s="2">
        <v>0.18</v>
      </c>
      <c r="H30" s="11">
        <f>G30*D30</f>
        <v>35.64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>
        <v>33</v>
      </c>
      <c r="F33" s="11">
        <f>E33/16.5</f>
        <v>2</v>
      </c>
      <c r="G33" s="2">
        <v>3.2</v>
      </c>
      <c r="H33" s="11">
        <f>E33</f>
        <v>33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208</v>
      </c>
      <c r="E36" s="16"/>
      <c r="F36" s="11">
        <f>D36/C36</f>
        <v>13</v>
      </c>
      <c r="G36" s="2">
        <v>0.18</v>
      </c>
      <c r="H36" s="11">
        <f>G36*D36</f>
        <v>37.44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48</v>
      </c>
      <c r="E37" s="16"/>
      <c r="F37" s="11">
        <f>D37/C37</f>
        <v>3</v>
      </c>
      <c r="G37" s="2">
        <v>0.18</v>
      </c>
      <c r="H37" s="11">
        <f>G37*D37</f>
        <v>8.64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>
        <v>48</v>
      </c>
      <c r="E39" s="16"/>
      <c r="F39" s="11">
        <f>D39/C39</f>
        <v>3</v>
      </c>
      <c r="G39" s="2">
        <v>0.14000000000000001</v>
      </c>
      <c r="H39" s="11">
        <f>G39*D39</f>
        <v>6.7200000000000006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 t="shared" ref="F40:F45" si="0"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 t="shared" si="0"/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 t="shared" si="0"/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 t="shared" si="0"/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 t="shared" si="0"/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 t="shared" si="0"/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1387.5400000000004</v>
      </c>
      <c r="I48" s="11"/>
    </row>
    <row r="51" spans="1:1">
      <c r="A51" s="8">
        <f>H48+Бердянск!H48+Донецк!H48+Луганск!H48</f>
        <v>4048.5000000000009</v>
      </c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8218-2E22-438B-988C-BF1B1B7F2B1B}">
  <dimension ref="A1:I48"/>
  <sheetViews>
    <sheetView workbookViewId="0">
      <pane ySplit="3" topLeftCell="A25" activePane="bottomLeft" state="frozen"/>
      <selection pane="bottomLeft" activeCell="E13" sqref="E1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270</v>
      </c>
      <c r="E4" s="14"/>
      <c r="F4" s="11">
        <f>D4/C4</f>
        <v>27</v>
      </c>
      <c r="G4" s="2">
        <v>0.18</v>
      </c>
      <c r="H4" s="11">
        <f>G4*D4</f>
        <v>48.6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>
        <v>231</v>
      </c>
      <c r="F5" s="11">
        <f>E5/16.5</f>
        <v>14</v>
      </c>
      <c r="G5" s="2">
        <v>3.2</v>
      </c>
      <c r="H5" s="11">
        <f>E5</f>
        <v>231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170</v>
      </c>
      <c r="E6" s="14"/>
      <c r="F6" s="11">
        <f>D6/C6</f>
        <v>17</v>
      </c>
      <c r="G6" s="2">
        <v>0.18</v>
      </c>
      <c r="H6" s="11">
        <f>G6*D6</f>
        <v>30.599999999999998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170</v>
      </c>
      <c r="E8" s="14"/>
      <c r="F8" s="11">
        <f>D8/C8</f>
        <v>17</v>
      </c>
      <c r="G8" s="2">
        <v>0.18</v>
      </c>
      <c r="H8" s="11">
        <f>G8*D8</f>
        <v>30.599999999999998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16.5</v>
      </c>
      <c r="F9" s="11">
        <f>E9/16.5</f>
        <v>1</v>
      </c>
      <c r="G9" s="11">
        <v>3.5</v>
      </c>
      <c r="H9" s="11">
        <f>E9</f>
        <v>16.5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260</v>
      </c>
      <c r="E13" s="14"/>
      <c r="F13" s="11">
        <f>D13/C13</f>
        <v>26</v>
      </c>
      <c r="G13" s="2">
        <v>0.2</v>
      </c>
      <c r="H13" s="11">
        <f>G13*D13</f>
        <v>52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140</v>
      </c>
      <c r="E15" s="14"/>
      <c r="F15" s="11">
        <f>D15/C15</f>
        <v>14</v>
      </c>
      <c r="G15" s="2">
        <v>0.18</v>
      </c>
      <c r="H15" s="11">
        <f>G15*D15</f>
        <v>25.2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329</v>
      </c>
      <c r="F17" s="11">
        <f>E17/7</f>
        <v>47</v>
      </c>
      <c r="G17" s="2">
        <v>3.5</v>
      </c>
      <c r="H17" s="11">
        <f>E17</f>
        <v>329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300</v>
      </c>
      <c r="E20" s="14"/>
      <c r="F20" s="11">
        <f>D20/C20</f>
        <v>30</v>
      </c>
      <c r="G20" s="2">
        <v>0.2</v>
      </c>
      <c r="H20" s="11">
        <f>G20*D20</f>
        <v>60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255</v>
      </c>
      <c r="F21" s="11">
        <f>E21/15</f>
        <v>17</v>
      </c>
      <c r="G21" s="2">
        <v>3.5</v>
      </c>
      <c r="H21" s="11">
        <f>E21</f>
        <v>255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200</v>
      </c>
      <c r="E22" s="14"/>
      <c r="F22" s="11">
        <f>D22/C22</f>
        <v>20</v>
      </c>
      <c r="G22" s="2">
        <v>0.2</v>
      </c>
      <c r="H22" s="11">
        <f>G22*D22</f>
        <v>40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405</v>
      </c>
      <c r="F23" s="11">
        <f>E23/15</f>
        <v>27</v>
      </c>
      <c r="G23" s="2">
        <v>3.5</v>
      </c>
      <c r="H23" s="11">
        <f>E23</f>
        <v>405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504</v>
      </c>
      <c r="E24" s="16"/>
      <c r="F24" s="11">
        <f>D24/C24</f>
        <v>84</v>
      </c>
      <c r="G24" s="2">
        <v>0.1</v>
      </c>
      <c r="H24" s="11">
        <f>G24*D24</f>
        <v>50.400000000000006</v>
      </c>
      <c r="I24" s="11"/>
    </row>
    <row r="25" spans="1:9">
      <c r="A25" s="3">
        <v>8444187</v>
      </c>
      <c r="B25" s="4" t="s">
        <v>23</v>
      </c>
      <c r="C25" s="13">
        <v>6</v>
      </c>
      <c r="D25" s="14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392</v>
      </c>
      <c r="E26" s="16"/>
      <c r="F26" s="11">
        <f>D26/C26</f>
        <v>49</v>
      </c>
      <c r="G26" s="2">
        <v>0.1</v>
      </c>
      <c r="H26" s="11">
        <f>G26*D26</f>
        <v>39.200000000000003</v>
      </c>
      <c r="I26" s="11"/>
    </row>
    <row r="27" spans="1:9">
      <c r="A27" s="3">
        <v>8444170</v>
      </c>
      <c r="B27" s="4" t="s">
        <v>25</v>
      </c>
      <c r="C27" s="13">
        <v>8</v>
      </c>
      <c r="D27" s="14">
        <v>400</v>
      </c>
      <c r="E27" s="16"/>
      <c r="F27" s="11">
        <f>D27/C27</f>
        <v>50</v>
      </c>
      <c r="G27" s="2">
        <v>0.1</v>
      </c>
      <c r="H27" s="11">
        <f>G27*D27</f>
        <v>40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30</v>
      </c>
      <c r="E30" s="16"/>
      <c r="F30" s="11">
        <f>D30/C30</f>
        <v>5</v>
      </c>
      <c r="G30" s="2">
        <v>0.18</v>
      </c>
      <c r="H30" s="11">
        <f>G30*D30</f>
        <v>5.3999999999999995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15</v>
      </c>
      <c r="F31" s="18">
        <f>E31/15</f>
        <v>1</v>
      </c>
      <c r="G31" s="19">
        <v>2.5</v>
      </c>
      <c r="H31" s="18">
        <f>E31</f>
        <v>15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352</v>
      </c>
      <c r="E36" s="16"/>
      <c r="F36" s="11">
        <f>D36/C36</f>
        <v>22</v>
      </c>
      <c r="G36" s="2">
        <v>0.18</v>
      </c>
      <c r="H36" s="11">
        <f>G36*D36</f>
        <v>63.36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32</v>
      </c>
      <c r="E37" s="16"/>
      <c r="F37" s="11">
        <f>D37/C37</f>
        <v>2</v>
      </c>
      <c r="G37" s="2">
        <v>0.18</v>
      </c>
      <c r="H37" s="11">
        <f>G37*D37</f>
        <v>5.76</v>
      </c>
      <c r="I37" s="11"/>
    </row>
    <row r="38" spans="1:9">
      <c r="A38" s="3">
        <v>9988445</v>
      </c>
      <c r="B38" s="4" t="s">
        <v>34</v>
      </c>
      <c r="C38" s="13">
        <v>16</v>
      </c>
      <c r="D38" s="14"/>
      <c r="E38" s="16"/>
      <c r="F38" s="11">
        <f>D38/C38</f>
        <v>0</v>
      </c>
      <c r="G38" s="2">
        <v>0.18</v>
      </c>
      <c r="H38" s="11">
        <f>G38*D38</f>
        <v>0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1742.6200000000001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DDE-3231-4AF0-91FF-6BCB1C5D141B}">
  <dimension ref="A1:I48"/>
  <sheetViews>
    <sheetView workbookViewId="0">
      <pane ySplit="3" topLeftCell="A25" activePane="bottomLeft" state="frozen"/>
      <selection pane="bottomLeft" activeCell="E53" sqref="E5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90</v>
      </c>
      <c r="E4" s="14"/>
      <c r="F4" s="11">
        <f>D4/C4</f>
        <v>9</v>
      </c>
      <c r="G4" s="2">
        <v>0.18</v>
      </c>
      <c r="H4" s="11">
        <f>G4*D4</f>
        <v>16.2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110</v>
      </c>
      <c r="E6" s="14"/>
      <c r="F6" s="11">
        <f>D6/C6</f>
        <v>11</v>
      </c>
      <c r="G6" s="2">
        <v>0.18</v>
      </c>
      <c r="H6" s="11">
        <f>G6*D6</f>
        <v>19.8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90</v>
      </c>
      <c r="E8" s="14"/>
      <c r="F8" s="11">
        <f>D8/C8</f>
        <v>9</v>
      </c>
      <c r="G8" s="2">
        <v>0.18</v>
      </c>
      <c r="H8" s="11">
        <f>G8*D8</f>
        <v>16.2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>
        <v>16.5</v>
      </c>
      <c r="F9" s="11">
        <f>E9/16.5</f>
        <v>1</v>
      </c>
      <c r="G9" s="11">
        <v>3.5</v>
      </c>
      <c r="H9" s="11">
        <f>E9</f>
        <v>16.5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50</v>
      </c>
      <c r="E10" s="14"/>
      <c r="F10" s="11">
        <f>D10/C10</f>
        <v>5</v>
      </c>
      <c r="G10" s="2">
        <v>0.18</v>
      </c>
      <c r="H10" s="11">
        <f>G10*D10</f>
        <v>9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>
        <v>40</v>
      </c>
      <c r="E13" s="14"/>
      <c r="F13" s="11">
        <f>D13/C13</f>
        <v>4</v>
      </c>
      <c r="G13" s="2">
        <v>0.2</v>
      </c>
      <c r="H13" s="11">
        <f>G13*D13</f>
        <v>8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>
        <v>40</v>
      </c>
      <c r="E15" s="14"/>
      <c r="F15" s="11">
        <f>D15/C15</f>
        <v>4</v>
      </c>
      <c r="G15" s="2">
        <v>0.18</v>
      </c>
      <c r="H15" s="11">
        <f>G15*D15</f>
        <v>7.1999999999999993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>
        <v>56</v>
      </c>
      <c r="F17" s="11">
        <f>E17/7</f>
        <v>8</v>
      </c>
      <c r="G17" s="2">
        <v>3.5</v>
      </c>
      <c r="H17" s="11">
        <f>E17</f>
        <v>56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240</v>
      </c>
      <c r="E20" s="14"/>
      <c r="F20" s="11">
        <f>D20/C20</f>
        <v>24</v>
      </c>
      <c r="G20" s="2">
        <v>0.2</v>
      </c>
      <c r="H20" s="11">
        <f>G20*D20</f>
        <v>48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15</v>
      </c>
      <c r="F21" s="11">
        <f>E21/15</f>
        <v>1</v>
      </c>
      <c r="G21" s="2">
        <v>3.5</v>
      </c>
      <c r="H21" s="11">
        <f>E21</f>
        <v>15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200</v>
      </c>
      <c r="E22" s="14"/>
      <c r="F22" s="11">
        <f>D22/C22</f>
        <v>20</v>
      </c>
      <c r="G22" s="2">
        <v>0.2</v>
      </c>
      <c r="H22" s="11">
        <f>G22*D22</f>
        <v>40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>
        <v>375</v>
      </c>
      <c r="F23" s="11">
        <f>E23/15</f>
        <v>25</v>
      </c>
      <c r="G23" s="2">
        <v>3.5</v>
      </c>
      <c r="H23" s="11">
        <f>E23</f>
        <v>375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4">
        <v>516</v>
      </c>
      <c r="E24" s="16"/>
      <c r="F24" s="11">
        <f>D24/C24</f>
        <v>86</v>
      </c>
      <c r="G24" s="2">
        <v>0.1</v>
      </c>
      <c r="H24" s="11">
        <f>G24*D24</f>
        <v>51.6</v>
      </c>
      <c r="I24" s="11"/>
    </row>
    <row r="25" spans="1:9">
      <c r="A25" s="3">
        <v>8444187</v>
      </c>
      <c r="B25" s="4" t="s">
        <v>23</v>
      </c>
      <c r="C25" s="13">
        <v>6</v>
      </c>
      <c r="D25" s="14">
        <v>102</v>
      </c>
      <c r="E25" s="16"/>
      <c r="F25" s="11">
        <f>D25/C25</f>
        <v>17</v>
      </c>
      <c r="G25" s="2">
        <v>0.1</v>
      </c>
      <c r="H25" s="11">
        <f>G25*D25</f>
        <v>10.200000000000001</v>
      </c>
      <c r="I25" s="11"/>
    </row>
    <row r="26" spans="1:9">
      <c r="A26" s="3">
        <v>8444163</v>
      </c>
      <c r="B26" s="4" t="s">
        <v>24</v>
      </c>
      <c r="C26" s="13">
        <v>8</v>
      </c>
      <c r="D26" s="14">
        <v>376</v>
      </c>
      <c r="E26" s="16"/>
      <c r="F26" s="11">
        <f>D26/C26</f>
        <v>47</v>
      </c>
      <c r="G26" s="2">
        <v>0.1</v>
      </c>
      <c r="H26" s="11">
        <f>G26*D26</f>
        <v>37.6</v>
      </c>
      <c r="I26" s="11"/>
    </row>
    <row r="27" spans="1:9">
      <c r="A27" s="3">
        <v>8444170</v>
      </c>
      <c r="B27" s="4" t="s">
        <v>25</v>
      </c>
      <c r="C27" s="13">
        <v>8</v>
      </c>
      <c r="D27" s="14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4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4">
        <v>54</v>
      </c>
      <c r="E30" s="16"/>
      <c r="F30" s="11">
        <f>D30/C30</f>
        <v>9</v>
      </c>
      <c r="G30" s="2">
        <v>0.18</v>
      </c>
      <c r="H30" s="11">
        <f>G30*D30</f>
        <v>9.7199999999999989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14">
        <v>15</v>
      </c>
      <c r="F31" s="18">
        <f>E31/15</f>
        <v>1</v>
      </c>
      <c r="G31" s="19">
        <v>2.5</v>
      </c>
      <c r="H31" s="18">
        <f>E31</f>
        <v>15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4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4">
        <v>16</v>
      </c>
      <c r="E34" s="16"/>
      <c r="F34" s="11">
        <f>D34/C34</f>
        <v>2</v>
      </c>
      <c r="G34" s="2">
        <v>0.4</v>
      </c>
      <c r="H34" s="11">
        <f>G34*D34</f>
        <v>6.4</v>
      </c>
      <c r="I34" s="11"/>
    </row>
    <row r="35" spans="1:9">
      <c r="A35" s="3">
        <v>9988476</v>
      </c>
      <c r="B35" s="4" t="s">
        <v>32</v>
      </c>
      <c r="C35" s="13">
        <v>28</v>
      </c>
      <c r="D35" s="14"/>
      <c r="E35" s="16"/>
      <c r="F35" s="11">
        <f>D35/C35</f>
        <v>0</v>
      </c>
      <c r="G35" s="2">
        <v>0.4</v>
      </c>
      <c r="H35" s="11">
        <f>G35*D35</f>
        <v>0</v>
      </c>
      <c r="I35" s="11"/>
    </row>
    <row r="36" spans="1:9">
      <c r="A36" s="3">
        <v>9988681</v>
      </c>
      <c r="B36" s="4" t="s">
        <v>40</v>
      </c>
      <c r="C36" s="13">
        <v>16</v>
      </c>
      <c r="D36" s="14">
        <v>80</v>
      </c>
      <c r="E36" s="16"/>
      <c r="F36" s="11">
        <f>D36/C36</f>
        <v>5</v>
      </c>
      <c r="G36" s="2">
        <v>0.18</v>
      </c>
      <c r="H36" s="11">
        <f>G36*D36</f>
        <v>14.399999999999999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96</v>
      </c>
      <c r="E37" s="16"/>
      <c r="F37" s="11">
        <f>D37/C37</f>
        <v>6</v>
      </c>
      <c r="G37" s="2">
        <v>0.18</v>
      </c>
      <c r="H37" s="11">
        <f>G37*D37</f>
        <v>17.28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96</v>
      </c>
      <c r="E38" s="16"/>
      <c r="F38" s="11">
        <f>D38/C38</f>
        <v>6</v>
      </c>
      <c r="G38" s="2">
        <v>0.18</v>
      </c>
      <c r="H38" s="11">
        <f>G38*D38</f>
        <v>17.28</v>
      </c>
      <c r="I38" s="11"/>
    </row>
    <row r="39" spans="1:9">
      <c r="A39" s="3">
        <v>9988421</v>
      </c>
      <c r="B39" s="4" t="s">
        <v>35</v>
      </c>
      <c r="C39" s="13">
        <v>16</v>
      </c>
      <c r="D39" s="14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806.38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C57B-8704-43D7-958D-25F23F913284}">
  <dimension ref="A1:I48"/>
  <sheetViews>
    <sheetView workbookViewId="0">
      <pane ySplit="3" topLeftCell="A19" activePane="bottomLeft" state="frozen"/>
      <selection pane="bottomLeft"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51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38</v>
      </c>
      <c r="C4" s="13">
        <v>10</v>
      </c>
      <c r="D4" s="14">
        <v>100</v>
      </c>
      <c r="E4" s="14"/>
      <c r="F4" s="11">
        <f>D4/C4</f>
        <v>10</v>
      </c>
      <c r="G4" s="2">
        <v>0.18</v>
      </c>
      <c r="H4" s="11">
        <f>G4*D4</f>
        <v>18</v>
      </c>
      <c r="I4" s="11"/>
    </row>
    <row r="5" spans="1:9">
      <c r="A5" s="1">
        <v>8785204</v>
      </c>
      <c r="B5" s="2" t="s">
        <v>55</v>
      </c>
      <c r="C5" s="13">
        <v>5</v>
      </c>
      <c r="D5" s="14"/>
      <c r="E5" s="14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6" t="s">
        <v>36</v>
      </c>
      <c r="C6" s="13">
        <v>10</v>
      </c>
      <c r="D6" s="14">
        <v>40</v>
      </c>
      <c r="E6" s="14"/>
      <c r="F6" s="11">
        <f>D6/C6</f>
        <v>4</v>
      </c>
      <c r="G6" s="2">
        <v>0.18</v>
      </c>
      <c r="H6" s="11">
        <f>G6*D6</f>
        <v>7.1999999999999993</v>
      </c>
      <c r="I6" s="11"/>
    </row>
    <row r="7" spans="1:9">
      <c r="A7" s="3">
        <v>8785235</v>
      </c>
      <c r="B7" s="2" t="s">
        <v>54</v>
      </c>
      <c r="C7" s="13">
        <v>5</v>
      </c>
      <c r="D7" s="14"/>
      <c r="E7" s="14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6" t="s">
        <v>37</v>
      </c>
      <c r="C8" s="13">
        <v>10</v>
      </c>
      <c r="D8" s="14">
        <v>60</v>
      </c>
      <c r="E8" s="14"/>
      <c r="F8" s="11">
        <f>D8/C8</f>
        <v>6</v>
      </c>
      <c r="G8" s="2">
        <v>0.18</v>
      </c>
      <c r="H8" s="11">
        <f>G8*D8</f>
        <v>10.799999999999999</v>
      </c>
      <c r="I8" s="11"/>
    </row>
    <row r="9" spans="1:9" ht="25.5">
      <c r="A9" s="3">
        <v>8785242</v>
      </c>
      <c r="B9" s="26" t="s">
        <v>53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6" t="s">
        <v>39</v>
      </c>
      <c r="C10" s="13">
        <v>10</v>
      </c>
      <c r="D10" s="14">
        <v>50</v>
      </c>
      <c r="E10" s="14"/>
      <c r="F10" s="11">
        <f>D10/C10</f>
        <v>5</v>
      </c>
      <c r="G10" s="2">
        <v>0.18</v>
      </c>
      <c r="H10" s="11">
        <f>G10*D10</f>
        <v>9</v>
      </c>
      <c r="I10" s="11"/>
    </row>
    <row r="11" spans="1:9">
      <c r="A11" s="1">
        <v>5039609</v>
      </c>
      <c r="B11" s="2" t="s">
        <v>48</v>
      </c>
      <c r="C11" s="13">
        <v>8</v>
      </c>
      <c r="D11" s="14"/>
      <c r="E11" s="14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6" t="s">
        <v>59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31" t="s">
        <v>45</v>
      </c>
      <c r="C13" s="13">
        <v>10</v>
      </c>
      <c r="D13" s="14"/>
      <c r="E13" s="14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49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6" t="s">
        <v>42</v>
      </c>
      <c r="C15" s="15">
        <v>10</v>
      </c>
      <c r="D15" s="14"/>
      <c r="E15" s="14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50</v>
      </c>
      <c r="C16" s="15">
        <v>8</v>
      </c>
      <c r="D16" s="14"/>
      <c r="E16" s="14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47</v>
      </c>
      <c r="C17" s="13">
        <v>2</v>
      </c>
      <c r="D17" s="14"/>
      <c r="E17" s="14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44</v>
      </c>
      <c r="C18" s="13">
        <v>10</v>
      </c>
      <c r="D18" s="14"/>
      <c r="E18" s="14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46</v>
      </c>
      <c r="C19" s="13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66</v>
      </c>
      <c r="B20" s="2" t="s">
        <v>15</v>
      </c>
      <c r="C20" s="13">
        <v>10</v>
      </c>
      <c r="D20" s="14">
        <v>40</v>
      </c>
      <c r="E20" s="14"/>
      <c r="F20" s="11">
        <f>D20/C20</f>
        <v>4</v>
      </c>
      <c r="G20" s="2">
        <v>0.2</v>
      </c>
      <c r="H20" s="11">
        <f>G20*D20</f>
        <v>8</v>
      </c>
      <c r="I20" s="11"/>
    </row>
    <row r="21" spans="1:9">
      <c r="A21" s="3" t="s">
        <v>67</v>
      </c>
      <c r="B21" s="2" t="s">
        <v>18</v>
      </c>
      <c r="C21" s="13">
        <v>4</v>
      </c>
      <c r="D21" s="14"/>
      <c r="E21" s="14">
        <v>30</v>
      </c>
      <c r="F21" s="11">
        <f>E21/15</f>
        <v>2</v>
      </c>
      <c r="G21" s="2">
        <v>3.5</v>
      </c>
      <c r="H21" s="11">
        <f>E21</f>
        <v>30</v>
      </c>
      <c r="I21" s="11" t="s">
        <v>20</v>
      </c>
    </row>
    <row r="22" spans="1:9">
      <c r="A22" s="3" t="s">
        <v>68</v>
      </c>
      <c r="B22" s="2" t="s">
        <v>16</v>
      </c>
      <c r="C22" s="13">
        <v>10</v>
      </c>
      <c r="D22" s="14">
        <v>60</v>
      </c>
      <c r="E22" s="14"/>
      <c r="F22" s="11">
        <f>D22/C22</f>
        <v>6</v>
      </c>
      <c r="G22" s="2">
        <v>0.2</v>
      </c>
      <c r="H22" s="11">
        <f>G22*D22</f>
        <v>12</v>
      </c>
      <c r="I22" s="11"/>
    </row>
    <row r="23" spans="1:9">
      <c r="A23" s="3" t="s">
        <v>69</v>
      </c>
      <c r="B23" s="2" t="s">
        <v>19</v>
      </c>
      <c r="C23" s="13">
        <v>4</v>
      </c>
      <c r="D23" s="14"/>
      <c r="E23" s="14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16"/>
      <c r="E24" s="16"/>
      <c r="F24" s="11">
        <f>D24/C24</f>
        <v>0</v>
      </c>
      <c r="G24" s="2">
        <v>0.1</v>
      </c>
      <c r="H24" s="11">
        <f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16"/>
      <c r="E25" s="16"/>
      <c r="F25" s="11">
        <f>D25/C25</f>
        <v>0</v>
      </c>
      <c r="G25" s="2">
        <v>0.1</v>
      </c>
      <c r="H25" s="11">
        <f>G25*D25</f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16"/>
      <c r="E26" s="16"/>
      <c r="F26" s="11">
        <f>D26/C26</f>
        <v>0</v>
      </c>
      <c r="G26" s="2">
        <v>0.1</v>
      </c>
      <c r="H26" s="11">
        <f>G26*D26</f>
        <v>0</v>
      </c>
      <c r="I26" s="11"/>
    </row>
    <row r="27" spans="1:9">
      <c r="A27" s="3">
        <v>8444170</v>
      </c>
      <c r="B27" s="4" t="s">
        <v>25</v>
      </c>
      <c r="C27" s="13">
        <v>8</v>
      </c>
      <c r="D27" s="16"/>
      <c r="E27" s="16"/>
      <c r="F27" s="11">
        <f>D27/C27</f>
        <v>0</v>
      </c>
      <c r="G27" s="2">
        <v>0.1</v>
      </c>
      <c r="H27" s="11">
        <f>G27*D27</f>
        <v>0</v>
      </c>
      <c r="I27" s="11"/>
    </row>
    <row r="28" spans="1:9">
      <c r="A28" s="3">
        <v>9988377</v>
      </c>
      <c r="B28" s="4" t="s">
        <v>26</v>
      </c>
      <c r="C28" s="13">
        <v>16</v>
      </c>
      <c r="D28" s="16"/>
      <c r="E28" s="16"/>
      <c r="F28" s="11">
        <f>D28/C28</f>
        <v>0</v>
      </c>
      <c r="G28" s="2">
        <v>0.14000000000000001</v>
      </c>
      <c r="H28" s="11">
        <f>G28*D28</f>
        <v>0</v>
      </c>
      <c r="I28" s="11"/>
    </row>
    <row r="29" spans="1:9">
      <c r="A29" s="3">
        <v>9988391</v>
      </c>
      <c r="B29" s="4" t="s">
        <v>27</v>
      </c>
      <c r="C29" s="13">
        <v>16</v>
      </c>
      <c r="D29" s="16"/>
      <c r="E29" s="16"/>
      <c r="F29" s="11">
        <f>D29/C29</f>
        <v>0</v>
      </c>
      <c r="G29" s="2">
        <v>0.14000000000000001</v>
      </c>
      <c r="H29" s="11">
        <f>G29*D29</f>
        <v>0</v>
      </c>
      <c r="I29" s="11"/>
    </row>
    <row r="30" spans="1:9">
      <c r="A30" s="3">
        <v>5034819</v>
      </c>
      <c r="B30" s="4" t="s">
        <v>28</v>
      </c>
      <c r="C30" s="13">
        <v>6</v>
      </c>
      <c r="D30" s="16"/>
      <c r="E30" s="16"/>
      <c r="F30" s="11">
        <f>D30/C30</f>
        <v>0</v>
      </c>
      <c r="G30" s="2">
        <v>0.18</v>
      </c>
      <c r="H30" s="11">
        <f>G30*D30</f>
        <v>0</v>
      </c>
      <c r="I30" s="11"/>
    </row>
    <row r="31" spans="1:9" s="20" customFormat="1" ht="26.25" customHeight="1">
      <c r="A31" s="5">
        <v>5041251</v>
      </c>
      <c r="B31" s="6" t="s">
        <v>52</v>
      </c>
      <c r="C31" s="17">
        <v>6</v>
      </c>
      <c r="D31" s="27"/>
      <c r="E31" s="28"/>
      <c r="F31" s="18">
        <f>E31/15</f>
        <v>0</v>
      </c>
      <c r="G31" s="19">
        <v>2.5</v>
      </c>
      <c r="H31" s="18">
        <f>E31</f>
        <v>0</v>
      </c>
      <c r="I31" s="18" t="s">
        <v>43</v>
      </c>
    </row>
    <row r="32" spans="1:9">
      <c r="A32" s="3">
        <v>2981244</v>
      </c>
      <c r="B32" s="4" t="s">
        <v>29</v>
      </c>
      <c r="C32" s="13">
        <v>6</v>
      </c>
      <c r="D32" s="16"/>
      <c r="E32" s="16"/>
      <c r="F32" s="11">
        <f>E32/7.8</f>
        <v>0</v>
      </c>
      <c r="G32" s="2">
        <v>1.3</v>
      </c>
      <c r="H32" s="11">
        <f>E32</f>
        <v>0</v>
      </c>
      <c r="I32" s="11" t="s">
        <v>21</v>
      </c>
    </row>
    <row r="33" spans="1:9">
      <c r="A33" s="3">
        <v>8785198</v>
      </c>
      <c r="B33" s="4" t="s">
        <v>30</v>
      </c>
      <c r="C33" s="13">
        <v>5</v>
      </c>
      <c r="D33" s="16"/>
      <c r="E33" s="16"/>
      <c r="F33" s="11">
        <f>E33/16.5</f>
        <v>0</v>
      </c>
      <c r="G33" s="2">
        <v>3.2</v>
      </c>
      <c r="H33" s="11">
        <f>E33</f>
        <v>0</v>
      </c>
      <c r="I33" s="11" t="s">
        <v>17</v>
      </c>
    </row>
    <row r="34" spans="1:9">
      <c r="A34" s="3">
        <v>9988452</v>
      </c>
      <c r="B34" s="4" t="s">
        <v>31</v>
      </c>
      <c r="C34" s="13">
        <v>8</v>
      </c>
      <c r="D34" s="16"/>
      <c r="E34" s="16"/>
      <c r="F34" s="11">
        <f>D34/C34</f>
        <v>0</v>
      </c>
      <c r="G34" s="2">
        <v>0.4</v>
      </c>
      <c r="H34" s="11">
        <f>G34*D34</f>
        <v>0</v>
      </c>
      <c r="I34" s="11"/>
    </row>
    <row r="35" spans="1:9">
      <c r="A35" s="3">
        <v>9988476</v>
      </c>
      <c r="B35" s="4" t="s">
        <v>32</v>
      </c>
      <c r="C35" s="13">
        <v>28</v>
      </c>
      <c r="D35" s="14">
        <v>28</v>
      </c>
      <c r="E35" s="16"/>
      <c r="F35" s="11">
        <f>D35/C35</f>
        <v>1</v>
      </c>
      <c r="G35" s="2">
        <v>0.4</v>
      </c>
      <c r="H35" s="11">
        <f>G35*D35</f>
        <v>11.200000000000001</v>
      </c>
      <c r="I35" s="11"/>
    </row>
    <row r="36" spans="1:9">
      <c r="A36" s="3">
        <v>9988681</v>
      </c>
      <c r="B36" s="4" t="s">
        <v>40</v>
      </c>
      <c r="C36" s="13">
        <v>16</v>
      </c>
      <c r="D36" s="16"/>
      <c r="E36" s="16"/>
      <c r="F36" s="11">
        <f>D36/C36</f>
        <v>0</v>
      </c>
      <c r="G36" s="2">
        <v>0.18</v>
      </c>
      <c r="H36" s="11">
        <f>G36*D36</f>
        <v>0</v>
      </c>
      <c r="I36" s="11"/>
    </row>
    <row r="37" spans="1:9">
      <c r="A37" s="3">
        <v>9988438</v>
      </c>
      <c r="B37" s="4" t="s">
        <v>33</v>
      </c>
      <c r="C37" s="13">
        <v>16</v>
      </c>
      <c r="D37" s="14">
        <v>16</v>
      </c>
      <c r="E37" s="16"/>
      <c r="F37" s="11">
        <f>D37/C37</f>
        <v>1</v>
      </c>
      <c r="G37" s="2">
        <v>0.18</v>
      </c>
      <c r="H37" s="11">
        <f>G37*D37</f>
        <v>2.88</v>
      </c>
      <c r="I37" s="11"/>
    </row>
    <row r="38" spans="1:9">
      <c r="A38" s="3">
        <v>9988445</v>
      </c>
      <c r="B38" s="4" t="s">
        <v>34</v>
      </c>
      <c r="C38" s="13">
        <v>16</v>
      </c>
      <c r="D38" s="14">
        <v>16</v>
      </c>
      <c r="E38" s="16"/>
      <c r="F38" s="11">
        <f>D38/C38</f>
        <v>1</v>
      </c>
      <c r="G38" s="2">
        <v>0.18</v>
      </c>
      <c r="H38" s="11">
        <f>G38*D38</f>
        <v>2.88</v>
      </c>
      <c r="I38" s="11"/>
    </row>
    <row r="39" spans="1:9">
      <c r="A39" s="3">
        <v>9988421</v>
      </c>
      <c r="B39" s="4" t="s">
        <v>35</v>
      </c>
      <c r="C39" s="13">
        <v>16</v>
      </c>
      <c r="D39" s="16"/>
      <c r="E39" s="16"/>
      <c r="F39" s="11">
        <f>D39/C39</f>
        <v>0</v>
      </c>
      <c r="G39" s="2">
        <v>0.14000000000000001</v>
      </c>
      <c r="H39" s="11">
        <f>G39*D39</f>
        <v>0</v>
      </c>
      <c r="I39" s="11"/>
    </row>
    <row r="40" spans="1:9">
      <c r="A40" s="3">
        <v>9988674</v>
      </c>
      <c r="B40" s="4" t="s">
        <v>41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29">
        <v>8444903</v>
      </c>
      <c r="B41" s="30" t="s">
        <v>56</v>
      </c>
      <c r="C41" s="13">
        <v>8</v>
      </c>
      <c r="D41" s="16"/>
      <c r="E41" s="16"/>
      <c r="F41" s="11">
        <f>D41/C41</f>
        <v>0</v>
      </c>
      <c r="G41" s="2">
        <v>0.1</v>
      </c>
      <c r="H41" s="11">
        <f>G41*D41</f>
        <v>0</v>
      </c>
      <c r="I41" s="11"/>
    </row>
    <row r="42" spans="1:9">
      <c r="A42" s="29">
        <v>8444910</v>
      </c>
      <c r="B42" s="30" t="s">
        <v>57</v>
      </c>
      <c r="C42" s="13">
        <v>8</v>
      </c>
      <c r="D42" s="16"/>
      <c r="E42" s="16"/>
      <c r="F42" s="11">
        <f>D42/C42</f>
        <v>0</v>
      </c>
      <c r="G42" s="2">
        <v>0.1</v>
      </c>
      <c r="H42" s="11">
        <f>G42*D42</f>
        <v>0</v>
      </c>
      <c r="I42" s="11"/>
    </row>
    <row r="43" spans="1:9">
      <c r="A43" s="29">
        <v>8444927</v>
      </c>
      <c r="B43" s="30" t="s">
        <v>58</v>
      </c>
      <c r="C43" s="13">
        <v>8</v>
      </c>
      <c r="D43" s="16"/>
      <c r="E43" s="16"/>
      <c r="F43" s="11">
        <f>D43/C43</f>
        <v>0</v>
      </c>
      <c r="G43" s="2">
        <v>0.1</v>
      </c>
      <c r="H43" s="11">
        <f>G43*D43</f>
        <v>0</v>
      </c>
      <c r="I43" s="11"/>
    </row>
    <row r="44" spans="1:9">
      <c r="A44" s="29">
        <v>6600454</v>
      </c>
      <c r="B44" s="30" t="s">
        <v>61</v>
      </c>
      <c r="C44" s="13">
        <v>12</v>
      </c>
      <c r="D44" s="16"/>
      <c r="E44" s="16"/>
      <c r="F44" s="11">
        <f>D44/C44</f>
        <v>0</v>
      </c>
      <c r="G44" s="2">
        <v>0.125</v>
      </c>
      <c r="H44" s="11">
        <f>G44*D44</f>
        <v>0</v>
      </c>
      <c r="I44" s="11"/>
    </row>
    <row r="45" spans="1:9">
      <c r="A45" s="29">
        <v>6600447</v>
      </c>
      <c r="B45" s="30" t="s">
        <v>60</v>
      </c>
      <c r="C45" s="13">
        <v>12</v>
      </c>
      <c r="D45" s="16"/>
      <c r="E45" s="16"/>
      <c r="F45" s="11">
        <f>D45/C45</f>
        <v>0</v>
      </c>
      <c r="G45" s="2">
        <v>0.125</v>
      </c>
      <c r="H45" s="11">
        <f>G45*D45</f>
        <v>0</v>
      </c>
      <c r="I45" s="11"/>
    </row>
    <row r="46" spans="1:9">
      <c r="A46" s="29">
        <v>9752504</v>
      </c>
      <c r="B46" s="30" t="s">
        <v>62</v>
      </c>
      <c r="C46" s="13">
        <v>10</v>
      </c>
      <c r="D46" s="16"/>
      <c r="E46" s="16"/>
      <c r="F46" s="11">
        <f>E46/2</f>
        <v>0</v>
      </c>
      <c r="G46" s="2">
        <v>0.2</v>
      </c>
      <c r="H46" s="11">
        <f>G46*D46</f>
        <v>0</v>
      </c>
      <c r="I46" s="18" t="s">
        <v>64</v>
      </c>
    </row>
    <row r="47" spans="1:9">
      <c r="A47" s="29">
        <v>9752498</v>
      </c>
      <c r="B47" s="30" t="s">
        <v>63</v>
      </c>
      <c r="C47" s="13">
        <v>6</v>
      </c>
      <c r="D47" s="16"/>
      <c r="E47" s="16"/>
      <c r="F47" s="11">
        <f>E47/5</f>
        <v>0</v>
      </c>
      <c r="G47" s="2">
        <v>0.8</v>
      </c>
      <c r="H47" s="11">
        <f>G47*D47</f>
        <v>0</v>
      </c>
      <c r="I47" s="18" t="s">
        <v>65</v>
      </c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SUM(H4:H47)</f>
        <v>111.96</v>
      </c>
      <c r="I48" s="11"/>
    </row>
  </sheetData>
  <sheetProtection selectLockedCells="1" selectUnlockedCells="1"/>
  <autoFilter ref="A3:I48" xr:uid="{F2342361-537E-4D6F-A3AF-B5D1D616DFE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2025-08-13T09:38:29Z</dcterms:modified>
</cp:coreProperties>
</file>