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31-17.06.25_Д\"/>
    </mc:Choice>
  </mc:AlternateContent>
  <bookViews>
    <workbookView xWindow="-120" yWindow="-120" windowWidth="29040" windowHeight="15840"/>
  </bookViews>
  <sheets>
    <sheet name="заказ" sheetId="1" r:id="rId1"/>
  </sheets>
  <externalReferences>
    <externalReference r:id="rId2"/>
  </externalReferences>
  <definedNames>
    <definedName name="_xlnm._FilterDatabase" localSheetId="0" hidden="1">заказ!$H$1:$H$84</definedName>
    <definedName name="DeliveryAdressList">[1]Setting!$B$6:$B$9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<sst xmlns="http://schemas.openxmlformats.org/spreadsheetml/2006/main" count="177" uniqueCount="77">
  <si>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</si>
  <si>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</si>
  <si>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</si>
  <si>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</si>
  <si>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</si>
  <si>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</si>
  <si>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</si>
  <si>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</si>
  <si>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</si>
  <si>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</si>
  <si>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</si>
  <si>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</si>
  <si>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</si>
  <si>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</si>
  <si>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</si>
  <si>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</si>
  <si>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</si>
  <si>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</si>
  <si>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</si>
  <si>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</si>
  <si>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</si>
  <si>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</si>
  <si>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</si>
  <si>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</si>
  <si>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</si>
  <si>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</si>
  <si>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</si>
  <si>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</si>
  <si>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</si>
  <si>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</si>
  <si>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</si>
  <si>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</si>
  <si>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</si>
  <si>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</si>
  <si>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</si>
  <si>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</si>
  <si>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</si>
  <si>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</si>
  <si>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</si>
  <si>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</si>
  <si>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</si>
  <si>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</si>
  <si>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</si>
  <si>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</si>
  <si>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</si>
  <si>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</si>
  <si>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</si>
  <si>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</si>
  <si>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</si>
  <si>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</si>
  <si>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</si>
  <si>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</si>
  <si>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</si>
  <si>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</si>
  <si>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</si>
  <si>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</si>
  <si>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</si>
  <si>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</si>
  <si>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</si>
  <si>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</si>
  <si>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</si>
  <si>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</si>
  <si>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</si>
  <si>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</si>
  <si>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</si>
  <si>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</si>
  <si>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</si>
  <si>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</si>
  <si>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</si>
  <si>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</si>
  <si>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</si>
  <si>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</si>
  <si>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</si>
  <si>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</si>
  <si>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</si>
  <si>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ГОРНЯК, ТД, ООО, Донецкая Народная Респ, Адыгейская ул, д. 13,</t>
  </si>
  <si>
    <t>Доставка 17.06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</si>
</sst>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77;&#1083;&#1100;&#1085;&#1080;&#1082;&#1086;&#1074;%20&#1040;.&#1042;/&#1057;&#1090;&#1072;&#1088;&#1086;&#1076;&#1074;&#1086;&#1088;&#1100;&#1077;/&#1041;&#1083;&#1072;&#1085;&#1082;%20&#1047;&#1055;&#1060;%20%20&#1082;&#1083;&#1080;&#1077;&#1085;&#1090;%20&#1054;&#1054;&#1054;%20&#1058;&#1044;%20&#1043;&#1054;&#1056;&#1053;&#1071;&#1050;%20&#1085;&#1072;%20&#1086;&#1090;&#1075;&#1088;&#1091;&#1079;&#1082;&#1091;%20&#1089;%2029.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>
        <row r="6">
          <cell r="B6" t="str">
            <v>ГОРНЯК, ТД, ООО, Донецкая Народная Респ, Адыгейская ул, д. 13,</v>
          </cell>
        </row>
        <row r="7">
          <cell r="B7" t="str">
            <v>ГОРНЯК, ТД, ООО, Луганская Народная Респ, Возрождения ул, д. 2А,</v>
          </cell>
        </row>
        <row r="8">
          <cell r="B8" t="str">
            <v>ГОРНЯК, ТД, ООО, Донецкая Народная Респ, Адыгейская ул, д. 14В,</v>
          </cell>
        </row>
        <row r="9">
          <cell r="B9" t="str">
            <v>ГОРНЯК, ТД, ООО, Донецкая Народная Респ, Горловка г, Углегорское шоссе ул, д. 309А,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Q24" sqref="Q24"/>
    </sheetView>
  </sheetViews>
  <sheetFormatPr defaultRowHeight="15" outlineLevelCol="1" x14ac:dyDescent="0.25"/>
  <cols>
    <col min="1" max="1" width="4.7109375" style="11" customWidth="1"/>
    <col min="2" max="2" width="88.7109375" style="11" customWidth="1"/>
    <col min="3" max="3" width="7.5703125" style="11" hidden="1" customWidth="1" outlineLevel="1"/>
    <col min="4" max="7" width="9.140625" style="11" hidden="1" customWidth="1" outlineLevel="1"/>
    <col min="8" max="8" width="8" style="11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6"/>
      <c r="B1" s="34"/>
    </row>
    <row r="2" spans="1:22" x14ac:dyDescent="0.25">
      <c r="B2" s="34"/>
    </row>
    <row r="3" spans="1:22" ht="23.25" x14ac:dyDescent="0.25">
      <c r="B3" s="35" t="s">
        <v>43</v>
      </c>
      <c r="C3" s="33"/>
    </row>
    <row r="4" spans="1:22" x14ac:dyDescent="0.25">
      <c r="B4" s="34"/>
      <c r="P4" s="2"/>
      <c r="Q4" s="2"/>
      <c r="R4" s="2"/>
      <c r="S4" s="2"/>
      <c r="T4" s="2"/>
      <c r="U4" s="2"/>
      <c r="V4" s="2"/>
    </row>
    <row r="5" spans="1:22" ht="15.75" thickBot="1" x14ac:dyDescent="0.3">
      <c r="B5" s="34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2" ht="17.25" customHeight="1" thickBot="1" x14ac:dyDescent="0.3">
      <c r="B6" s="34"/>
      <c r="I6" s="83" t="s">
        <v>76</v>
      </c>
      <c r="J6" s="84"/>
      <c r="K6" s="84"/>
      <c r="L6" s="85"/>
      <c r="M6" s="3"/>
      <c r="N6" s="3"/>
      <c r="P6" s="2"/>
      <c r="Q6" s="2"/>
      <c r="R6" s="2"/>
      <c r="S6" s="2"/>
      <c r="T6" s="2"/>
      <c r="U6" s="2"/>
      <c r="V6" s="2"/>
    </row>
    <row r="7" spans="1:22" ht="48" customHeight="1" thickBot="1" x14ac:dyDescent="0.4">
      <c r="A7" s="12" t="s">
        <v>0</v>
      </c>
      <c r="B7" s="13" t="s">
        <v>9</v>
      </c>
      <c r="C7" s="65" t="s">
        <v>44</v>
      </c>
      <c r="D7" s="64" t="s">
        <v>5</v>
      </c>
      <c r="E7" s="14" t="s">
        <v>2</v>
      </c>
      <c r="F7" s="14" t="s">
        <v>1</v>
      </c>
      <c r="G7" s="15" t="s">
        <v>8</v>
      </c>
      <c r="H7" s="58" t="s">
        <v>65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87" t="s">
        <v>75</v>
      </c>
      <c r="O7" s="87"/>
      <c r="P7" s="87"/>
      <c r="Q7" s="87"/>
      <c r="R7" s="87"/>
      <c r="S7" s="87"/>
      <c r="T7" s="87"/>
      <c r="U7" s="2"/>
      <c r="V7" s="2"/>
    </row>
    <row r="8" spans="1:22" ht="18.75" customHeight="1" x14ac:dyDescent="0.25">
      <c r="A8" s="16">
        <v>1</v>
      </c>
      <c r="B8" s="17" t="s">
        <v>10</v>
      </c>
      <c r="C8" s="36">
        <v>6</v>
      </c>
      <c r="D8" s="37">
        <v>1.5</v>
      </c>
      <c r="E8" s="38">
        <v>1.9218</v>
      </c>
      <c r="F8" s="66">
        <v>140</v>
      </c>
      <c r="G8" s="70" t="s">
        <v>38</v>
      </c>
      <c r="H8" s="75" t="s">
        <v>63</v>
      </c>
      <c r="I8" s="6"/>
      <c r="J8" s="27">
        <f>I8*$D8</f>
        <v>0</v>
      </c>
      <c r="K8" s="28">
        <f>I8*$E8</f>
        <v>0</v>
      </c>
      <c r="L8" s="50">
        <f>I8/$F8</f>
        <v>0</v>
      </c>
      <c r="M8" s="62"/>
      <c r="N8" s="7"/>
      <c r="P8" s="55"/>
      <c r="Q8" s="2"/>
      <c r="R8" s="2"/>
      <c r="S8" s="2"/>
      <c r="T8" s="2"/>
      <c r="U8" s="2"/>
      <c r="V8" s="2"/>
    </row>
    <row r="9" spans="1:22" ht="20.25" customHeight="1" x14ac:dyDescent="0.25">
      <c r="A9" s="16">
        <v>2</v>
      </c>
      <c r="B9" s="17" t="s">
        <v>12</v>
      </c>
      <c r="C9" s="36">
        <v>6</v>
      </c>
      <c r="D9" s="37">
        <v>1.5</v>
      </c>
      <c r="E9" s="38">
        <v>1.9218</v>
      </c>
      <c r="F9" s="66">
        <v>140</v>
      </c>
      <c r="G9" s="70" t="s">
        <v>38</v>
      </c>
      <c r="H9" s="75" t="s">
        <v>63</v>
      </c>
      <c r="I9" s="6"/>
      <c r="J9" s="27">
        <f t="shared" ref="J9:J38" si="0">I9*$D9</f>
        <v>0</v>
      </c>
      <c r="K9" s="28">
        <f t="shared" ref="K9:K38" si="1">I9*$E9</f>
        <v>0</v>
      </c>
      <c r="L9" s="51">
        <f t="shared" ref="L9:L38" si="2">I9/$F9</f>
        <v>0</v>
      </c>
      <c r="M9" s="62"/>
      <c r="N9" s="7"/>
      <c r="O9" s="2"/>
      <c r="P9" s="55"/>
      <c r="Q9" s="2"/>
      <c r="R9" s="2"/>
      <c r="S9" s="2"/>
      <c r="T9" s="2"/>
      <c r="U9" s="2"/>
      <c r="V9" s="2"/>
    </row>
    <row r="10" spans="1:22" s="2" customFormat="1" ht="25.5" x14ac:dyDescent="0.25">
      <c r="A10" s="16">
        <v>4</v>
      </c>
      <c r="B10" s="17" t="s">
        <v>11</v>
      </c>
      <c r="C10" s="36">
        <v>6</v>
      </c>
      <c r="D10" s="37">
        <v>1.5</v>
      </c>
      <c r="E10" s="38">
        <v>1.9218</v>
      </c>
      <c r="F10" s="66">
        <v>140</v>
      </c>
      <c r="G10" s="70" t="s">
        <v>38</v>
      </c>
      <c r="H10" s="75" t="s">
        <v>63</v>
      </c>
      <c r="I10" s="6"/>
      <c r="J10" s="27">
        <f t="shared" si="0"/>
        <v>0</v>
      </c>
      <c r="K10" s="28">
        <f t="shared" si="1"/>
        <v>0</v>
      </c>
      <c r="L10" s="51">
        <f t="shared" si="2"/>
        <v>0</v>
      </c>
      <c r="M10" s="61"/>
      <c r="N10" s="7"/>
      <c r="P10" s="55"/>
    </row>
    <row r="11" spans="1:22" s="2" customFormat="1" ht="15.75" customHeight="1" x14ac:dyDescent="0.25">
      <c r="A11" s="16">
        <v>5</v>
      </c>
      <c r="B11" s="17" t="s">
        <v>69</v>
      </c>
      <c r="C11" s="36">
        <v>8</v>
      </c>
      <c r="D11" s="37">
        <v>5.6</v>
      </c>
      <c r="E11" s="38">
        <v>5.87</v>
      </c>
      <c r="F11" s="66">
        <v>84</v>
      </c>
      <c r="G11" s="70" t="s">
        <v>39</v>
      </c>
      <c r="H11" s="75" t="s">
        <v>63</v>
      </c>
      <c r="I11" s="6"/>
      <c r="J11" s="27">
        <f t="shared" si="0"/>
        <v>0</v>
      </c>
      <c r="K11" s="28">
        <f t="shared" si="1"/>
        <v>0</v>
      </c>
      <c r="L11" s="51">
        <f t="shared" si="2"/>
        <v>0</v>
      </c>
      <c r="M11" s="61"/>
      <c r="N11" s="7"/>
      <c r="P11" s="55"/>
    </row>
    <row r="12" spans="1:22" s="2" customFormat="1" ht="24" customHeight="1" x14ac:dyDescent="0.25">
      <c r="A12" s="16">
        <v>6</v>
      </c>
      <c r="B12" s="17" t="s">
        <v>66</v>
      </c>
      <c r="C12" s="36">
        <v>8</v>
      </c>
      <c r="D12" s="37">
        <v>5.6</v>
      </c>
      <c r="E12" s="38">
        <v>5.87</v>
      </c>
      <c r="F12" s="66">
        <v>84</v>
      </c>
      <c r="G12" s="70" t="s">
        <v>39</v>
      </c>
      <c r="H12" s="75" t="s">
        <v>63</v>
      </c>
      <c r="I12" s="6"/>
      <c r="J12" s="27">
        <f t="shared" si="0"/>
        <v>0</v>
      </c>
      <c r="K12" s="28">
        <f t="shared" si="1"/>
        <v>0</v>
      </c>
      <c r="L12" s="51">
        <f t="shared" si="2"/>
        <v>0</v>
      </c>
      <c r="M12" s="62"/>
      <c r="N12" s="7"/>
      <c r="P12" s="55"/>
    </row>
    <row r="13" spans="1:22" s="2" customFormat="1" ht="15.75" x14ac:dyDescent="0.25">
      <c r="A13" s="16">
        <v>7</v>
      </c>
      <c r="B13" s="17" t="s">
        <v>67</v>
      </c>
      <c r="C13" s="36">
        <v>8</v>
      </c>
      <c r="D13" s="37">
        <v>5.6</v>
      </c>
      <c r="E13" s="38">
        <v>5.87</v>
      </c>
      <c r="F13" s="66">
        <v>84</v>
      </c>
      <c r="G13" s="70" t="s">
        <v>39</v>
      </c>
      <c r="H13" s="75" t="s">
        <v>63</v>
      </c>
      <c r="I13" s="6"/>
      <c r="J13" s="27">
        <f t="shared" si="0"/>
        <v>0</v>
      </c>
      <c r="K13" s="28">
        <f t="shared" si="1"/>
        <v>0</v>
      </c>
      <c r="L13" s="51">
        <f t="shared" si="2"/>
        <v>0</v>
      </c>
      <c r="M13" s="63"/>
      <c r="N13" s="53"/>
      <c r="O13" s="54"/>
      <c r="P13" s="55"/>
    </row>
    <row r="14" spans="1:22" s="2" customFormat="1" ht="15.75" x14ac:dyDescent="0.25">
      <c r="A14" s="16">
        <v>8</v>
      </c>
      <c r="B14" s="17" t="s">
        <v>52</v>
      </c>
      <c r="C14" s="36">
        <v>16</v>
      </c>
      <c r="D14" s="37">
        <v>6.4</v>
      </c>
      <c r="E14" s="38">
        <v>6.7195999999999998</v>
      </c>
      <c r="F14" s="66">
        <v>84</v>
      </c>
      <c r="G14" s="70" t="s">
        <v>39</v>
      </c>
      <c r="H14" s="75" t="s">
        <v>63</v>
      </c>
      <c r="I14" s="6"/>
      <c r="J14" s="27">
        <f t="shared" si="0"/>
        <v>0</v>
      </c>
      <c r="K14" s="28">
        <f t="shared" si="1"/>
        <v>0</v>
      </c>
      <c r="L14" s="51">
        <f t="shared" si="2"/>
        <v>0</v>
      </c>
      <c r="M14" s="30"/>
      <c r="N14" s="7"/>
      <c r="P14" s="55"/>
    </row>
    <row r="15" spans="1:22" s="2" customFormat="1" ht="15.75" x14ac:dyDescent="0.25">
      <c r="A15" s="16">
        <v>9</v>
      </c>
      <c r="B15" s="18" t="s">
        <v>53</v>
      </c>
      <c r="C15" s="39">
        <v>10</v>
      </c>
      <c r="D15" s="39">
        <v>7</v>
      </c>
      <c r="E15" s="40">
        <v>7.3</v>
      </c>
      <c r="F15" s="67">
        <v>84</v>
      </c>
      <c r="G15" s="70" t="s">
        <v>39</v>
      </c>
      <c r="H15" s="75" t="s">
        <v>63</v>
      </c>
      <c r="I15" s="6"/>
      <c r="J15" s="27">
        <f t="shared" si="0"/>
        <v>0</v>
      </c>
      <c r="K15" s="28">
        <f t="shared" si="1"/>
        <v>0</v>
      </c>
      <c r="L15" s="51">
        <f t="shared" si="2"/>
        <v>0</v>
      </c>
      <c r="M15" s="30"/>
      <c r="N15" s="7"/>
      <c r="P15" s="55"/>
    </row>
    <row r="16" spans="1:22" s="2" customFormat="1" ht="15.75" x14ac:dyDescent="0.25">
      <c r="A16" s="16">
        <v>10</v>
      </c>
      <c r="B16" s="18" t="s">
        <v>60</v>
      </c>
      <c r="C16" s="39">
        <v>16</v>
      </c>
      <c r="D16" s="39">
        <v>6.4</v>
      </c>
      <c r="E16" s="40">
        <v>6.7195999999999998</v>
      </c>
      <c r="F16" s="67">
        <v>84</v>
      </c>
      <c r="G16" s="70" t="s">
        <v>39</v>
      </c>
      <c r="H16" s="75" t="s">
        <v>63</v>
      </c>
      <c r="I16" s="6"/>
      <c r="J16" s="27">
        <f t="shared" si="0"/>
        <v>0</v>
      </c>
      <c r="K16" s="28">
        <f t="shared" si="1"/>
        <v>0</v>
      </c>
      <c r="L16" s="51">
        <f t="shared" si="2"/>
        <v>0</v>
      </c>
      <c r="M16" s="30"/>
      <c r="N16" s="7"/>
      <c r="P16" s="55"/>
    </row>
    <row r="17" spans="1:18" s="2" customFormat="1" ht="15.75" x14ac:dyDescent="0.25">
      <c r="A17" s="16">
        <v>11</v>
      </c>
      <c r="B17" s="18" t="s">
        <v>61</v>
      </c>
      <c r="C17" s="39">
        <v>10</v>
      </c>
      <c r="D17" s="39">
        <v>7</v>
      </c>
      <c r="E17" s="40">
        <v>7.2859999999999996</v>
      </c>
      <c r="F17" s="67">
        <v>84</v>
      </c>
      <c r="G17" s="70" t="s">
        <v>39</v>
      </c>
      <c r="H17" s="75" t="s">
        <v>63</v>
      </c>
      <c r="I17" s="6"/>
      <c r="J17" s="27">
        <f t="shared" si="0"/>
        <v>0</v>
      </c>
      <c r="K17" s="28">
        <f t="shared" si="1"/>
        <v>0</v>
      </c>
      <c r="L17" s="51">
        <f t="shared" si="2"/>
        <v>0</v>
      </c>
      <c r="M17" s="30"/>
      <c r="N17" s="7"/>
      <c r="P17" s="55"/>
    </row>
    <row r="18" spans="1:18" s="2" customFormat="1" ht="15.75" x14ac:dyDescent="0.25">
      <c r="A18" s="16">
        <v>12</v>
      </c>
      <c r="B18" s="17" t="s">
        <v>54</v>
      </c>
      <c r="C18" s="36">
        <v>16</v>
      </c>
      <c r="D18" s="37">
        <v>6.4</v>
      </c>
      <c r="E18" s="38">
        <v>6.7195999999999998</v>
      </c>
      <c r="F18" s="66">
        <v>84</v>
      </c>
      <c r="G18" s="70" t="s">
        <v>39</v>
      </c>
      <c r="H18" s="75" t="s">
        <v>63</v>
      </c>
      <c r="I18" s="6"/>
      <c r="J18" s="27">
        <f t="shared" si="0"/>
        <v>0</v>
      </c>
      <c r="K18" s="28">
        <f t="shared" si="1"/>
        <v>0</v>
      </c>
      <c r="L18" s="51">
        <f t="shared" si="2"/>
        <v>0</v>
      </c>
      <c r="M18" s="30"/>
      <c r="N18" s="7"/>
      <c r="P18" s="55"/>
    </row>
    <row r="19" spans="1:18" s="2" customFormat="1" ht="15.75" x14ac:dyDescent="0.25">
      <c r="A19" s="16">
        <v>13</v>
      </c>
      <c r="B19" s="18" t="s">
        <v>55</v>
      </c>
      <c r="C19" s="39">
        <v>10</v>
      </c>
      <c r="D19" s="39">
        <v>7</v>
      </c>
      <c r="E19" s="40">
        <v>7.3</v>
      </c>
      <c r="F19" s="67">
        <v>84</v>
      </c>
      <c r="G19" s="70" t="s">
        <v>39</v>
      </c>
      <c r="H19" s="79" t="s">
        <v>70</v>
      </c>
      <c r="I19" s="6"/>
      <c r="J19" s="27">
        <f t="shared" si="0"/>
        <v>0</v>
      </c>
      <c r="K19" s="28">
        <f t="shared" si="1"/>
        <v>0</v>
      </c>
      <c r="L19" s="51">
        <f t="shared" si="2"/>
        <v>0</v>
      </c>
      <c r="M19" s="30"/>
      <c r="N19" s="7"/>
      <c r="P19" s="55"/>
    </row>
    <row r="20" spans="1:18" s="2" customFormat="1" ht="15.75" x14ac:dyDescent="0.25">
      <c r="A20" s="16">
        <v>14</v>
      </c>
      <c r="B20" s="18" t="s">
        <v>13</v>
      </c>
      <c r="C20" s="39">
        <v>1</v>
      </c>
      <c r="D20" s="39">
        <v>2.7</v>
      </c>
      <c r="E20" s="40">
        <v>2.8132000000000001</v>
      </c>
      <c r="F20" s="67">
        <v>234</v>
      </c>
      <c r="G20" s="71" t="s">
        <v>40</v>
      </c>
      <c r="H20" s="76" t="s">
        <v>63</v>
      </c>
      <c r="I20" s="6"/>
      <c r="J20" s="27">
        <f t="shared" si="0"/>
        <v>0</v>
      </c>
      <c r="K20" s="28">
        <f t="shared" si="1"/>
        <v>0</v>
      </c>
      <c r="L20" s="51">
        <f t="shared" si="2"/>
        <v>0</v>
      </c>
      <c r="M20" s="30"/>
      <c r="N20" s="7"/>
      <c r="P20" s="55"/>
    </row>
    <row r="21" spans="1:18" s="2" customFormat="1" ht="15.75" x14ac:dyDescent="0.25">
      <c r="A21" s="16">
        <v>15</v>
      </c>
      <c r="B21" s="18" t="s">
        <v>14</v>
      </c>
      <c r="C21" s="39">
        <v>1</v>
      </c>
      <c r="D21" s="39">
        <v>5</v>
      </c>
      <c r="E21" s="40">
        <v>5.2131999999999996</v>
      </c>
      <c r="F21" s="67">
        <v>144</v>
      </c>
      <c r="G21" s="72" t="s">
        <v>39</v>
      </c>
      <c r="H21" s="77" t="s">
        <v>63</v>
      </c>
      <c r="I21" s="6"/>
      <c r="J21" s="27">
        <f t="shared" si="0"/>
        <v>0</v>
      </c>
      <c r="K21" s="28">
        <f t="shared" si="1"/>
        <v>0</v>
      </c>
      <c r="L21" s="51">
        <f t="shared" si="2"/>
        <v>0</v>
      </c>
      <c r="M21" s="30"/>
      <c r="N21" s="7"/>
      <c r="P21" s="55"/>
      <c r="Q21" s="9"/>
      <c r="R21" s="9"/>
    </row>
    <row r="22" spans="1:18" s="2" customFormat="1" ht="15.75" x14ac:dyDescent="0.25">
      <c r="A22" s="16">
        <v>16</v>
      </c>
      <c r="B22" s="17" t="s">
        <v>15</v>
      </c>
      <c r="C22" s="36">
        <v>12</v>
      </c>
      <c r="D22" s="37">
        <v>3.6</v>
      </c>
      <c r="E22" s="38">
        <v>4.3036000000000003</v>
      </c>
      <c r="F22" s="66">
        <v>70</v>
      </c>
      <c r="G22" s="70" t="s">
        <v>38</v>
      </c>
      <c r="H22" s="75" t="s">
        <v>63</v>
      </c>
      <c r="I22" s="6"/>
      <c r="J22" s="27">
        <f t="shared" si="0"/>
        <v>0</v>
      </c>
      <c r="K22" s="28">
        <f t="shared" si="1"/>
        <v>0</v>
      </c>
      <c r="L22" s="51">
        <f t="shared" si="2"/>
        <v>0</v>
      </c>
      <c r="M22" s="30"/>
      <c r="N22" s="7"/>
      <c r="P22" s="55"/>
    </row>
    <row r="23" spans="1:18" s="2" customFormat="1" ht="18" customHeight="1" x14ac:dyDescent="0.25">
      <c r="A23" s="16">
        <v>17</v>
      </c>
      <c r="B23" s="17" t="s">
        <v>17</v>
      </c>
      <c r="C23" s="36">
        <v>12</v>
      </c>
      <c r="D23" s="37">
        <v>3.6</v>
      </c>
      <c r="E23" s="38">
        <v>4.3036000000000003</v>
      </c>
      <c r="F23" s="66">
        <v>70</v>
      </c>
      <c r="G23" s="70" t="s">
        <v>38</v>
      </c>
      <c r="H23" s="75" t="s">
        <v>63</v>
      </c>
      <c r="I23" s="6"/>
      <c r="J23" s="27">
        <f t="shared" si="0"/>
        <v>0</v>
      </c>
      <c r="K23" s="28">
        <f t="shared" si="1"/>
        <v>0</v>
      </c>
      <c r="L23" s="51">
        <f t="shared" si="2"/>
        <v>0</v>
      </c>
      <c r="M23" s="30"/>
      <c r="N23" s="7"/>
      <c r="P23" s="55"/>
    </row>
    <row r="24" spans="1:18" s="2" customFormat="1" ht="15" customHeight="1" x14ac:dyDescent="0.25">
      <c r="A24" s="16">
        <v>18</v>
      </c>
      <c r="B24" s="17" t="s">
        <v>16</v>
      </c>
      <c r="C24" s="36">
        <v>12</v>
      </c>
      <c r="D24" s="37">
        <v>3.6</v>
      </c>
      <c r="E24" s="38">
        <v>4.3036000000000003</v>
      </c>
      <c r="F24" s="66">
        <v>70</v>
      </c>
      <c r="G24" s="70" t="s">
        <v>38</v>
      </c>
      <c r="H24" s="75" t="s">
        <v>63</v>
      </c>
      <c r="I24" s="6"/>
      <c r="J24" s="27">
        <f t="shared" si="0"/>
        <v>0</v>
      </c>
      <c r="K24" s="28">
        <f t="shared" si="1"/>
        <v>0</v>
      </c>
      <c r="L24" s="51">
        <f t="shared" si="2"/>
        <v>0</v>
      </c>
      <c r="M24" s="30"/>
      <c r="N24" s="7"/>
      <c r="P24" s="55"/>
    </row>
    <row r="25" spans="1:18" s="2" customFormat="1" ht="15.75" x14ac:dyDescent="0.25">
      <c r="A25" s="16">
        <v>19</v>
      </c>
      <c r="B25" s="17" t="s">
        <v>72</v>
      </c>
      <c r="C25" s="36">
        <v>12</v>
      </c>
      <c r="D25" s="37">
        <v>3.6</v>
      </c>
      <c r="E25" s="38">
        <v>4.3036000000000003</v>
      </c>
      <c r="F25" s="66">
        <v>70</v>
      </c>
      <c r="G25" s="70" t="s">
        <v>38</v>
      </c>
      <c r="H25" s="75" t="s">
        <v>63</v>
      </c>
      <c r="I25" s="6"/>
      <c r="J25" s="27">
        <f t="shared" si="0"/>
        <v>0</v>
      </c>
      <c r="K25" s="28">
        <f t="shared" si="1"/>
        <v>0</v>
      </c>
      <c r="L25" s="51">
        <f t="shared" si="2"/>
        <v>0</v>
      </c>
      <c r="M25" s="30"/>
      <c r="N25" s="7"/>
      <c r="P25" s="55"/>
    </row>
    <row r="26" spans="1:18" s="2" customFormat="1" ht="15.75" x14ac:dyDescent="0.25">
      <c r="A26" s="16">
        <v>20</v>
      </c>
      <c r="B26" s="18" t="s">
        <v>19</v>
      </c>
      <c r="C26" s="39">
        <v>12</v>
      </c>
      <c r="D26" s="39">
        <v>3.6</v>
      </c>
      <c r="E26" s="40">
        <v>4.3036000000000003</v>
      </c>
      <c r="F26" s="67">
        <v>70</v>
      </c>
      <c r="G26" s="70" t="s">
        <v>38</v>
      </c>
      <c r="H26" s="79" t="s">
        <v>70</v>
      </c>
      <c r="I26" s="6"/>
      <c r="J26" s="27">
        <f t="shared" si="0"/>
        <v>0</v>
      </c>
      <c r="K26" s="28">
        <f t="shared" si="1"/>
        <v>0</v>
      </c>
      <c r="L26" s="51">
        <f t="shared" si="2"/>
        <v>0</v>
      </c>
      <c r="M26" s="30"/>
      <c r="N26" s="7"/>
      <c r="P26" s="55"/>
    </row>
    <row r="27" spans="1:18" s="2" customFormat="1" ht="15.75" x14ac:dyDescent="0.25">
      <c r="A27" s="16">
        <v>21</v>
      </c>
      <c r="B27" s="18" t="s">
        <v>73</v>
      </c>
      <c r="C27" s="39">
        <v>12</v>
      </c>
      <c r="D27" s="39">
        <v>3.6</v>
      </c>
      <c r="E27" s="40">
        <v>4.3036000000000003</v>
      </c>
      <c r="F27" s="67">
        <v>70</v>
      </c>
      <c r="G27" s="72" t="s">
        <v>38</v>
      </c>
      <c r="H27" s="77" t="s">
        <v>63</v>
      </c>
      <c r="I27" s="6"/>
      <c r="J27" s="27">
        <f t="shared" si="0"/>
        <v>0</v>
      </c>
      <c r="K27" s="28">
        <f t="shared" si="1"/>
        <v>0</v>
      </c>
      <c r="L27" s="51">
        <f t="shared" si="2"/>
        <v>0</v>
      </c>
      <c r="M27" s="30"/>
      <c r="N27" s="7"/>
      <c r="P27" s="55"/>
      <c r="Q27" s="9"/>
      <c r="R27" s="9"/>
    </row>
    <row r="28" spans="1:18" s="2" customFormat="1" ht="15.75" x14ac:dyDescent="0.25">
      <c r="A28" s="16">
        <v>22</v>
      </c>
      <c r="B28" s="56" t="s">
        <v>20</v>
      </c>
      <c r="C28" s="39">
        <v>12</v>
      </c>
      <c r="D28" s="39">
        <v>3.6</v>
      </c>
      <c r="E28" s="40">
        <v>4.3036000000000003</v>
      </c>
      <c r="F28" s="67">
        <v>70</v>
      </c>
      <c r="G28" s="71" t="s">
        <v>38</v>
      </c>
      <c r="H28" s="75" t="s">
        <v>63</v>
      </c>
      <c r="I28" s="6"/>
      <c r="J28" s="27">
        <f t="shared" si="0"/>
        <v>0</v>
      </c>
      <c r="K28" s="28">
        <f t="shared" si="1"/>
        <v>0</v>
      </c>
      <c r="L28" s="51">
        <f t="shared" si="2"/>
        <v>0</v>
      </c>
      <c r="M28" s="30"/>
      <c r="N28" s="7"/>
      <c r="P28" s="55"/>
      <c r="Q28" s="9"/>
      <c r="R28" s="1"/>
    </row>
    <row r="29" spans="1:18" s="2" customFormat="1" ht="15.75" x14ac:dyDescent="0.25">
      <c r="A29" s="16">
        <v>23</v>
      </c>
      <c r="B29" s="18" t="s">
        <v>74</v>
      </c>
      <c r="C29" s="39">
        <v>8</v>
      </c>
      <c r="D29" s="39">
        <v>3.84</v>
      </c>
      <c r="E29" s="40">
        <v>4.4488000000000003</v>
      </c>
      <c r="F29" s="67">
        <v>70</v>
      </c>
      <c r="G29" s="70" t="s">
        <v>38</v>
      </c>
      <c r="H29" s="75" t="s">
        <v>63</v>
      </c>
      <c r="I29" s="6"/>
      <c r="J29" s="27">
        <f t="shared" si="0"/>
        <v>0</v>
      </c>
      <c r="K29" s="28">
        <f t="shared" si="1"/>
        <v>0</v>
      </c>
      <c r="L29" s="51">
        <f t="shared" si="2"/>
        <v>0</v>
      </c>
      <c r="M29" s="30"/>
      <c r="N29" s="7"/>
      <c r="P29" s="55"/>
      <c r="Q29" s="9"/>
    </row>
    <row r="30" spans="1:18" s="2" customFormat="1" ht="15.75" x14ac:dyDescent="0.25">
      <c r="A30" s="16">
        <v>24</v>
      </c>
      <c r="B30" s="17" t="s">
        <v>18</v>
      </c>
      <c r="C30" s="36">
        <v>14</v>
      </c>
      <c r="D30" s="37">
        <v>4.2</v>
      </c>
      <c r="E30" s="38">
        <v>4.5292000000000003</v>
      </c>
      <c r="F30" s="66">
        <v>70</v>
      </c>
      <c r="G30" s="70" t="s">
        <v>38</v>
      </c>
      <c r="H30" s="75" t="s">
        <v>63</v>
      </c>
      <c r="I30" s="6"/>
      <c r="J30" s="27">
        <f t="shared" si="0"/>
        <v>0</v>
      </c>
      <c r="K30" s="28">
        <f t="shared" si="1"/>
        <v>0</v>
      </c>
      <c r="L30" s="51">
        <f t="shared" si="2"/>
        <v>0</v>
      </c>
      <c r="M30" s="30"/>
      <c r="N30" s="7"/>
      <c r="P30" s="55"/>
    </row>
    <row r="31" spans="1:18" s="2" customFormat="1" ht="15.75" x14ac:dyDescent="0.25">
      <c r="A31" s="16">
        <v>25</v>
      </c>
      <c r="B31" s="17" t="s">
        <v>56</v>
      </c>
      <c r="C31" s="36">
        <v>16</v>
      </c>
      <c r="D31" s="37">
        <v>6.4</v>
      </c>
      <c r="E31" s="38">
        <v>6.7195999999999998</v>
      </c>
      <c r="F31" s="66">
        <v>84</v>
      </c>
      <c r="G31" s="70" t="s">
        <v>39</v>
      </c>
      <c r="H31" s="75" t="s">
        <v>63</v>
      </c>
      <c r="I31" s="6"/>
      <c r="J31" s="27">
        <f t="shared" si="0"/>
        <v>0</v>
      </c>
      <c r="K31" s="28">
        <f t="shared" si="1"/>
        <v>0</v>
      </c>
      <c r="L31" s="51">
        <f t="shared" si="2"/>
        <v>0</v>
      </c>
      <c r="M31" s="30"/>
      <c r="N31" s="7"/>
      <c r="P31" s="55"/>
    </row>
    <row r="32" spans="1:18" s="2" customFormat="1" ht="15.75" x14ac:dyDescent="0.25">
      <c r="A32" s="16">
        <v>26</v>
      </c>
      <c r="B32" s="17" t="s">
        <v>57</v>
      </c>
      <c r="C32" s="36">
        <v>10</v>
      </c>
      <c r="D32" s="37">
        <v>7</v>
      </c>
      <c r="E32" s="38">
        <v>7.3</v>
      </c>
      <c r="F32" s="66">
        <v>84</v>
      </c>
      <c r="G32" s="70" t="s">
        <v>39</v>
      </c>
      <c r="H32" s="79" t="s">
        <v>70</v>
      </c>
      <c r="I32" s="6"/>
      <c r="J32" s="27">
        <f t="shared" si="0"/>
        <v>0</v>
      </c>
      <c r="K32" s="28">
        <f t="shared" si="1"/>
        <v>0</v>
      </c>
      <c r="L32" s="51">
        <f t="shared" si="2"/>
        <v>0</v>
      </c>
      <c r="M32" s="30"/>
      <c r="N32" s="7"/>
      <c r="P32" s="55"/>
      <c r="Q32" s="9"/>
      <c r="R32" s="1"/>
    </row>
    <row r="33" spans="1:18" s="2" customFormat="1" ht="18.75" customHeight="1" x14ac:dyDescent="0.25">
      <c r="A33" s="16">
        <v>27</v>
      </c>
      <c r="B33" s="17" t="s">
        <v>58</v>
      </c>
      <c r="C33" s="36">
        <v>16</v>
      </c>
      <c r="D33" s="37">
        <v>6.4</v>
      </c>
      <c r="E33" s="38">
        <v>6.7195999999999998</v>
      </c>
      <c r="F33" s="66">
        <v>84</v>
      </c>
      <c r="G33" s="70" t="s">
        <v>39</v>
      </c>
      <c r="H33" s="79" t="s">
        <v>70</v>
      </c>
      <c r="I33" s="6"/>
      <c r="J33" s="27">
        <f t="shared" si="0"/>
        <v>0</v>
      </c>
      <c r="K33" s="28">
        <f t="shared" si="1"/>
        <v>0</v>
      </c>
      <c r="L33" s="51">
        <f t="shared" si="2"/>
        <v>0</v>
      </c>
      <c r="M33" s="30"/>
      <c r="N33" s="7"/>
      <c r="P33" s="55"/>
    </row>
    <row r="34" spans="1:18" s="2" customFormat="1" ht="15.75" x14ac:dyDescent="0.25">
      <c r="A34" s="16">
        <v>28</v>
      </c>
      <c r="B34" s="17" t="s">
        <v>59</v>
      </c>
      <c r="C34" s="36">
        <v>10</v>
      </c>
      <c r="D34" s="37">
        <v>7</v>
      </c>
      <c r="E34" s="38">
        <v>7.3</v>
      </c>
      <c r="F34" s="66">
        <v>84</v>
      </c>
      <c r="G34" s="70" t="s">
        <v>39</v>
      </c>
      <c r="H34" s="79" t="s">
        <v>70</v>
      </c>
      <c r="I34" s="6"/>
      <c r="J34" s="27">
        <f t="shared" si="0"/>
        <v>0</v>
      </c>
      <c r="K34" s="28">
        <f t="shared" si="1"/>
        <v>0</v>
      </c>
      <c r="L34" s="51">
        <f t="shared" si="2"/>
        <v>0</v>
      </c>
      <c r="M34" s="30"/>
      <c r="N34" s="7"/>
      <c r="P34" s="55"/>
    </row>
    <row r="35" spans="1:18" s="2" customFormat="1" ht="15.75" x14ac:dyDescent="0.25">
      <c r="A35" s="16">
        <v>29</v>
      </c>
      <c r="B35" s="17" t="s">
        <v>22</v>
      </c>
      <c r="C35" s="36">
        <v>12</v>
      </c>
      <c r="D35" s="37">
        <v>3</v>
      </c>
      <c r="E35" s="38">
        <v>3.7035999999999998</v>
      </c>
      <c r="F35" s="66">
        <v>70</v>
      </c>
      <c r="G35" s="70" t="s">
        <v>38</v>
      </c>
      <c r="H35" s="75" t="s">
        <v>63</v>
      </c>
      <c r="I35" s="6"/>
      <c r="J35" s="27">
        <f t="shared" si="0"/>
        <v>0</v>
      </c>
      <c r="K35" s="28">
        <f t="shared" si="1"/>
        <v>0</v>
      </c>
      <c r="L35" s="51">
        <f t="shared" si="2"/>
        <v>0</v>
      </c>
      <c r="M35" s="30"/>
      <c r="N35" s="7"/>
      <c r="P35" s="55"/>
    </row>
    <row r="36" spans="1:18" s="2" customFormat="1" ht="15.75" x14ac:dyDescent="0.25">
      <c r="A36" s="16">
        <v>30</v>
      </c>
      <c r="B36" s="17" t="s">
        <v>21</v>
      </c>
      <c r="C36" s="36">
        <v>12</v>
      </c>
      <c r="D36" s="37">
        <v>3</v>
      </c>
      <c r="E36" s="38">
        <v>3.7035999999999998</v>
      </c>
      <c r="F36" s="66">
        <v>70</v>
      </c>
      <c r="G36" s="70" t="s">
        <v>38</v>
      </c>
      <c r="H36" s="75" t="s">
        <v>63</v>
      </c>
      <c r="I36" s="6"/>
      <c r="J36" s="27">
        <f t="shared" si="0"/>
        <v>0</v>
      </c>
      <c r="K36" s="28">
        <f t="shared" si="1"/>
        <v>0</v>
      </c>
      <c r="L36" s="51">
        <f t="shared" si="2"/>
        <v>0</v>
      </c>
      <c r="M36" s="30"/>
      <c r="N36" s="7"/>
      <c r="P36" s="55"/>
    </row>
    <row r="37" spans="1:18" s="2" customFormat="1" ht="15.75" x14ac:dyDescent="0.25">
      <c r="A37" s="16">
        <v>31</v>
      </c>
      <c r="B37" s="19" t="s">
        <v>22</v>
      </c>
      <c r="C37" s="36"/>
      <c r="D37" s="37">
        <v>3</v>
      </c>
      <c r="E37" s="38">
        <v>3.7035999999999998</v>
      </c>
      <c r="F37" s="66">
        <v>70</v>
      </c>
      <c r="G37" s="70"/>
      <c r="H37" s="60"/>
      <c r="I37" s="47"/>
      <c r="J37" s="27">
        <f t="shared" si="0"/>
        <v>0</v>
      </c>
      <c r="K37" s="28">
        <f t="shared" si="1"/>
        <v>0</v>
      </c>
      <c r="L37" s="51">
        <f t="shared" si="2"/>
        <v>0</v>
      </c>
      <c r="M37" s="30"/>
      <c r="N37" s="7"/>
      <c r="P37" s="55"/>
    </row>
    <row r="38" spans="1:18" s="2" customFormat="1" ht="15.75" x14ac:dyDescent="0.25">
      <c r="A38" s="16">
        <v>32</v>
      </c>
      <c r="B38" s="17" t="s">
        <v>23</v>
      </c>
      <c r="C38" s="36">
        <v>12</v>
      </c>
      <c r="D38" s="37">
        <v>3</v>
      </c>
      <c r="E38" s="38">
        <v>3.7035999999999998</v>
      </c>
      <c r="F38" s="66">
        <v>70</v>
      </c>
      <c r="G38" s="70" t="s">
        <v>38</v>
      </c>
      <c r="H38" s="75" t="s">
        <v>63</v>
      </c>
      <c r="I38" s="6"/>
      <c r="J38" s="27">
        <f t="shared" si="0"/>
        <v>0</v>
      </c>
      <c r="K38" s="28">
        <f t="shared" si="1"/>
        <v>0</v>
      </c>
      <c r="L38" s="51">
        <f t="shared" si="2"/>
        <v>0</v>
      </c>
      <c r="M38" s="30"/>
      <c r="N38" s="48"/>
      <c r="P38" s="55"/>
    </row>
    <row r="39" spans="1:18" s="2" customFormat="1" ht="15.75" x14ac:dyDescent="0.25">
      <c r="A39" s="16">
        <v>33</v>
      </c>
      <c r="B39" s="17" t="s">
        <v>24</v>
      </c>
      <c r="C39" s="36">
        <v>12</v>
      </c>
      <c r="D39" s="37">
        <v>3</v>
      </c>
      <c r="E39" s="38">
        <v>3.28</v>
      </c>
      <c r="F39" s="66">
        <v>70</v>
      </c>
      <c r="G39" s="70" t="s">
        <v>38</v>
      </c>
      <c r="H39" s="79" t="s">
        <v>64</v>
      </c>
      <c r="I39" s="6">
        <v>84</v>
      </c>
      <c r="J39" s="27">
        <f t="shared" ref="J39:J62" si="3">I39*$D39</f>
        <v>252</v>
      </c>
      <c r="K39" s="28">
        <f t="shared" ref="K39:K62" si="4">I39*$E39</f>
        <v>275.52</v>
      </c>
      <c r="L39" s="51">
        <f t="shared" ref="L39:L62" si="5">I39/$F39</f>
        <v>1.2</v>
      </c>
      <c r="M39" s="30"/>
      <c r="N39" s="7"/>
      <c r="P39" s="55"/>
    </row>
    <row r="40" spans="1:18" s="2" customFormat="1" ht="15.75" x14ac:dyDescent="0.25">
      <c r="A40" s="16">
        <v>34</v>
      </c>
      <c r="B40" s="17" t="s">
        <v>50</v>
      </c>
      <c r="C40" s="36">
        <v>12</v>
      </c>
      <c r="D40" s="37">
        <v>3</v>
      </c>
      <c r="E40" s="38">
        <v>3.28</v>
      </c>
      <c r="F40" s="66">
        <v>70</v>
      </c>
      <c r="G40" s="70" t="s">
        <v>38</v>
      </c>
      <c r="H40" s="79" t="s">
        <v>70</v>
      </c>
      <c r="I40" s="6">
        <v>126</v>
      </c>
      <c r="J40" s="27">
        <f t="shared" si="3"/>
        <v>378</v>
      </c>
      <c r="K40" s="28">
        <f t="shared" si="4"/>
        <v>413.28</v>
      </c>
      <c r="L40" s="51">
        <f t="shared" si="5"/>
        <v>1.8</v>
      </c>
      <c r="M40" s="30"/>
      <c r="N40" s="7"/>
      <c r="P40" s="55"/>
    </row>
    <row r="41" spans="1:18" ht="15.75" x14ac:dyDescent="0.25">
      <c r="A41" s="16">
        <v>35</v>
      </c>
      <c r="B41" s="18" t="s">
        <v>25</v>
      </c>
      <c r="C41" s="39">
        <v>12</v>
      </c>
      <c r="D41" s="39">
        <v>3</v>
      </c>
      <c r="E41" s="40">
        <v>3.7035999999999998</v>
      </c>
      <c r="F41" s="67">
        <v>70</v>
      </c>
      <c r="G41" s="70" t="s">
        <v>38</v>
      </c>
      <c r="H41" s="75" t="s">
        <v>63</v>
      </c>
      <c r="I41" s="6">
        <v>84</v>
      </c>
      <c r="J41" s="27">
        <f t="shared" si="3"/>
        <v>252</v>
      </c>
      <c r="K41" s="28">
        <f t="shared" si="4"/>
        <v>311.10239999999999</v>
      </c>
      <c r="L41" s="51">
        <f t="shared" si="5"/>
        <v>1.2</v>
      </c>
      <c r="M41" s="30"/>
      <c r="N41" s="7"/>
      <c r="O41" s="2"/>
      <c r="P41" s="55"/>
      <c r="Q41" s="2"/>
      <c r="R41" s="2"/>
    </row>
    <row r="42" spans="1:18" s="2" customFormat="1" ht="15.75" x14ac:dyDescent="0.25">
      <c r="A42" s="16">
        <v>36</v>
      </c>
      <c r="B42" s="18" t="s">
        <v>26</v>
      </c>
      <c r="C42" s="39">
        <v>8</v>
      </c>
      <c r="D42" s="39">
        <v>2.4</v>
      </c>
      <c r="E42" s="40">
        <v>3.13</v>
      </c>
      <c r="F42" s="67">
        <v>48</v>
      </c>
      <c r="G42" s="70" t="s">
        <v>41</v>
      </c>
      <c r="H42" s="75" t="s">
        <v>63</v>
      </c>
      <c r="I42" s="6">
        <v>0</v>
      </c>
      <c r="J42" s="27">
        <f t="shared" si="3"/>
        <v>0</v>
      </c>
      <c r="K42" s="28">
        <f t="shared" si="4"/>
        <v>0</v>
      </c>
      <c r="L42" s="51">
        <f t="shared" si="5"/>
        <v>0</v>
      </c>
      <c r="M42" s="30"/>
      <c r="N42" s="7"/>
      <c r="P42" s="55"/>
      <c r="Q42" s="9"/>
      <c r="R42" s="1"/>
    </row>
    <row r="43" spans="1:18" ht="15.75" x14ac:dyDescent="0.25">
      <c r="A43" s="16">
        <v>37</v>
      </c>
      <c r="B43" s="20" t="s">
        <v>27</v>
      </c>
      <c r="C43" s="41">
        <v>8</v>
      </c>
      <c r="D43" s="41">
        <v>1.6</v>
      </c>
      <c r="E43" s="42">
        <v>2.12</v>
      </c>
      <c r="F43" s="68">
        <v>72</v>
      </c>
      <c r="G43" s="73" t="s">
        <v>42</v>
      </c>
      <c r="H43" s="75" t="s">
        <v>63</v>
      </c>
      <c r="I43" s="6">
        <v>0</v>
      </c>
      <c r="J43" s="27">
        <f t="shared" si="3"/>
        <v>0</v>
      </c>
      <c r="K43" s="28">
        <f t="shared" si="4"/>
        <v>0</v>
      </c>
      <c r="L43" s="51">
        <f t="shared" si="5"/>
        <v>0</v>
      </c>
      <c r="M43" s="30"/>
      <c r="N43" s="7"/>
      <c r="O43" s="2"/>
      <c r="P43" s="55"/>
      <c r="Q43" s="9"/>
      <c r="R43" s="9"/>
    </row>
    <row r="44" spans="1:18" ht="15.75" x14ac:dyDescent="0.25">
      <c r="A44" s="16">
        <v>38</v>
      </c>
      <c r="B44" s="18" t="s">
        <v>28</v>
      </c>
      <c r="C44" s="39">
        <v>6</v>
      </c>
      <c r="D44" s="39">
        <v>1.68</v>
      </c>
      <c r="E44" s="40">
        <v>2.1017999999999999</v>
      </c>
      <c r="F44" s="67">
        <v>140</v>
      </c>
      <c r="G44" s="72" t="s">
        <v>38</v>
      </c>
      <c r="H44" s="77" t="s">
        <v>63</v>
      </c>
      <c r="I44" s="6">
        <v>84</v>
      </c>
      <c r="J44" s="27">
        <f t="shared" si="3"/>
        <v>141.12</v>
      </c>
      <c r="K44" s="28">
        <f t="shared" si="4"/>
        <v>176.55119999999999</v>
      </c>
      <c r="L44" s="51">
        <f t="shared" si="5"/>
        <v>0.6</v>
      </c>
      <c r="M44" s="30"/>
      <c r="N44" s="7"/>
      <c r="O44" s="2"/>
      <c r="P44" s="55"/>
      <c r="Q44" s="9"/>
      <c r="R44" s="9"/>
    </row>
    <row r="45" spans="1:18" ht="15.75" x14ac:dyDescent="0.25">
      <c r="A45" s="16">
        <v>39</v>
      </c>
      <c r="B45" s="18" t="s">
        <v>29</v>
      </c>
      <c r="C45" s="39">
        <v>12</v>
      </c>
      <c r="D45" s="39">
        <v>3</v>
      </c>
      <c r="E45" s="40">
        <v>3.3879999999999999</v>
      </c>
      <c r="F45" s="67">
        <v>70</v>
      </c>
      <c r="G45" s="72" t="s">
        <v>38</v>
      </c>
      <c r="H45" s="80" t="s">
        <v>64</v>
      </c>
      <c r="I45" s="6">
        <v>70</v>
      </c>
      <c r="J45" s="27">
        <f t="shared" si="3"/>
        <v>210</v>
      </c>
      <c r="K45" s="28">
        <f t="shared" si="4"/>
        <v>237.16</v>
      </c>
      <c r="L45" s="51">
        <f t="shared" si="5"/>
        <v>1</v>
      </c>
      <c r="M45" s="30"/>
      <c r="N45" s="7"/>
      <c r="O45" s="2"/>
      <c r="P45" s="55"/>
      <c r="Q45" s="9"/>
      <c r="R45" s="9"/>
    </row>
    <row r="46" spans="1:18" ht="15.75" x14ac:dyDescent="0.25">
      <c r="A46" s="16">
        <v>40</v>
      </c>
      <c r="B46" s="17" t="s">
        <v>30</v>
      </c>
      <c r="C46" s="36">
        <v>12</v>
      </c>
      <c r="D46" s="37">
        <v>3</v>
      </c>
      <c r="E46" s="38">
        <v>3.3879999999999999</v>
      </c>
      <c r="F46" s="66">
        <v>70</v>
      </c>
      <c r="G46" s="70" t="s">
        <v>38</v>
      </c>
      <c r="H46" s="75" t="s">
        <v>63</v>
      </c>
      <c r="I46" s="6">
        <v>126</v>
      </c>
      <c r="J46" s="27">
        <f t="shared" si="3"/>
        <v>378</v>
      </c>
      <c r="K46" s="28">
        <f t="shared" si="4"/>
        <v>426.88799999999998</v>
      </c>
      <c r="L46" s="51">
        <f t="shared" si="5"/>
        <v>1.8</v>
      </c>
      <c r="M46" s="30"/>
      <c r="N46" s="7"/>
      <c r="O46" s="2"/>
      <c r="P46" s="55"/>
      <c r="Q46" s="2"/>
      <c r="R46" s="2"/>
    </row>
    <row r="47" spans="1:18" ht="15.75" x14ac:dyDescent="0.25">
      <c r="A47" s="16">
        <v>41</v>
      </c>
      <c r="B47" s="17" t="s">
        <v>31</v>
      </c>
      <c r="C47" s="36">
        <v>16</v>
      </c>
      <c r="D47" s="37">
        <v>6.4</v>
      </c>
      <c r="E47" s="38">
        <v>6.63</v>
      </c>
      <c r="F47" s="66">
        <v>84</v>
      </c>
      <c r="G47" s="70" t="s">
        <v>39</v>
      </c>
      <c r="H47" s="75" t="s">
        <v>63</v>
      </c>
      <c r="I47" s="6">
        <v>0</v>
      </c>
      <c r="J47" s="27">
        <f t="shared" si="3"/>
        <v>0</v>
      </c>
      <c r="K47" s="28">
        <f t="shared" si="4"/>
        <v>0</v>
      </c>
      <c r="L47" s="51">
        <f t="shared" si="5"/>
        <v>0</v>
      </c>
      <c r="M47" s="30"/>
      <c r="N47" s="7"/>
      <c r="O47" s="2"/>
      <c r="P47" s="55"/>
      <c r="Q47" s="2"/>
      <c r="R47" s="2"/>
    </row>
    <row r="48" spans="1:18" s="2" customFormat="1" ht="15.75" x14ac:dyDescent="0.25">
      <c r="A48" s="16">
        <v>42</v>
      </c>
      <c r="B48" s="21" t="s">
        <v>32</v>
      </c>
      <c r="C48" s="43">
        <v>8</v>
      </c>
      <c r="D48" s="44">
        <v>5.6</v>
      </c>
      <c r="E48" s="45">
        <v>5.83</v>
      </c>
      <c r="F48" s="69">
        <v>84</v>
      </c>
      <c r="G48" s="74" t="s">
        <v>39</v>
      </c>
      <c r="H48" s="78" t="s">
        <v>63</v>
      </c>
      <c r="I48" s="6">
        <v>0</v>
      </c>
      <c r="J48" s="27">
        <f t="shared" si="3"/>
        <v>0</v>
      </c>
      <c r="K48" s="28">
        <f t="shared" si="4"/>
        <v>0</v>
      </c>
      <c r="L48" s="51">
        <f t="shared" si="5"/>
        <v>0</v>
      </c>
      <c r="M48" s="30"/>
      <c r="N48" s="7"/>
      <c r="P48" s="55"/>
      <c r="Q48" s="9"/>
      <c r="R48" s="1"/>
    </row>
    <row r="49" spans="1:22" s="2" customFormat="1" ht="15.75" x14ac:dyDescent="0.25">
      <c r="A49" s="16">
        <v>43</v>
      </c>
      <c r="B49" s="18" t="s">
        <v>33</v>
      </c>
      <c r="C49" s="39">
        <v>16</v>
      </c>
      <c r="D49" s="39">
        <v>6.4</v>
      </c>
      <c r="E49" s="40">
        <v>6.71</v>
      </c>
      <c r="F49" s="67">
        <v>84</v>
      </c>
      <c r="G49" s="70" t="s">
        <v>39</v>
      </c>
      <c r="H49" s="75" t="s">
        <v>63</v>
      </c>
      <c r="I49" s="6">
        <v>0</v>
      </c>
      <c r="J49" s="27">
        <f t="shared" si="3"/>
        <v>0</v>
      </c>
      <c r="K49" s="28">
        <f t="shared" si="4"/>
        <v>0</v>
      </c>
      <c r="L49" s="51">
        <f t="shared" si="5"/>
        <v>0</v>
      </c>
      <c r="M49" s="30"/>
      <c r="N49" s="7"/>
      <c r="P49" s="55"/>
      <c r="Q49" s="9"/>
      <c r="R49" s="1"/>
    </row>
    <row r="50" spans="1:22" s="2" customFormat="1" ht="18" customHeight="1" x14ac:dyDescent="0.25">
      <c r="A50" s="16">
        <v>44</v>
      </c>
      <c r="B50" s="17" t="s">
        <v>34</v>
      </c>
      <c r="C50" s="36">
        <v>16</v>
      </c>
      <c r="D50" s="37">
        <v>6.4</v>
      </c>
      <c r="E50" s="38">
        <v>6.71</v>
      </c>
      <c r="F50" s="66">
        <v>84</v>
      </c>
      <c r="G50" s="70" t="s">
        <v>39</v>
      </c>
      <c r="H50" s="75" t="s">
        <v>63</v>
      </c>
      <c r="I50" s="6">
        <v>0</v>
      </c>
      <c r="J50" s="27">
        <f t="shared" si="3"/>
        <v>0</v>
      </c>
      <c r="K50" s="28">
        <f t="shared" si="4"/>
        <v>0</v>
      </c>
      <c r="L50" s="51">
        <f t="shared" si="5"/>
        <v>0</v>
      </c>
      <c r="M50" s="30"/>
      <c r="N50" s="7"/>
      <c r="P50" s="55"/>
    </row>
    <row r="51" spans="1:22" s="2" customFormat="1" ht="15.75" x14ac:dyDescent="0.25">
      <c r="A51" s="16">
        <v>45</v>
      </c>
      <c r="B51" s="18" t="s">
        <v>35</v>
      </c>
      <c r="C51" s="39">
        <v>8</v>
      </c>
      <c r="D51" s="39">
        <v>5.6</v>
      </c>
      <c r="E51" s="40">
        <v>5.87</v>
      </c>
      <c r="F51" s="67">
        <v>84</v>
      </c>
      <c r="G51" s="70" t="s">
        <v>39</v>
      </c>
      <c r="H51" s="75" t="s">
        <v>63</v>
      </c>
      <c r="I51" s="6">
        <v>0</v>
      </c>
      <c r="J51" s="27">
        <f t="shared" si="3"/>
        <v>0</v>
      </c>
      <c r="K51" s="28">
        <f t="shared" si="4"/>
        <v>0</v>
      </c>
      <c r="L51" s="51">
        <f t="shared" si="5"/>
        <v>0</v>
      </c>
      <c r="M51" s="30"/>
      <c r="N51" s="7"/>
      <c r="P51" s="55"/>
      <c r="Q51" s="9"/>
    </row>
    <row r="52" spans="1:22" s="2" customFormat="1" ht="15.75" x14ac:dyDescent="0.25">
      <c r="A52" s="16">
        <v>46</v>
      </c>
      <c r="B52" s="17" t="s">
        <v>36</v>
      </c>
      <c r="C52" s="36">
        <v>1</v>
      </c>
      <c r="D52" s="37">
        <v>1.8</v>
      </c>
      <c r="E52" s="38">
        <v>1.915</v>
      </c>
      <c r="F52" s="66">
        <v>234</v>
      </c>
      <c r="G52" s="70" t="s">
        <v>40</v>
      </c>
      <c r="H52" s="75" t="s">
        <v>63</v>
      </c>
      <c r="I52" s="6">
        <v>90</v>
      </c>
      <c r="J52" s="27">
        <f t="shared" si="3"/>
        <v>162</v>
      </c>
      <c r="K52" s="28">
        <f t="shared" si="4"/>
        <v>172.35</v>
      </c>
      <c r="L52" s="51">
        <f t="shared" si="5"/>
        <v>0.38461538461538464</v>
      </c>
      <c r="M52" s="30"/>
      <c r="N52" s="7"/>
      <c r="P52" s="55"/>
    </row>
    <row r="53" spans="1:22" s="2" customFormat="1" ht="15.75" x14ac:dyDescent="0.25">
      <c r="A53" s="16">
        <v>47</v>
      </c>
      <c r="B53" s="17" t="s">
        <v>37</v>
      </c>
      <c r="C53" s="36">
        <v>6</v>
      </c>
      <c r="D53" s="37">
        <v>6</v>
      </c>
      <c r="E53" s="38">
        <v>6.26</v>
      </c>
      <c r="F53" s="66">
        <v>84</v>
      </c>
      <c r="G53" s="70" t="s">
        <v>39</v>
      </c>
      <c r="H53" s="79" t="s">
        <v>64</v>
      </c>
      <c r="I53" s="6">
        <v>336</v>
      </c>
      <c r="J53" s="27">
        <f t="shared" si="3"/>
        <v>2016</v>
      </c>
      <c r="K53" s="28">
        <f t="shared" si="4"/>
        <v>2103.36</v>
      </c>
      <c r="L53" s="51">
        <f t="shared" si="5"/>
        <v>4</v>
      </c>
      <c r="M53" s="30"/>
      <c r="N53" s="7"/>
      <c r="P53" s="55"/>
    </row>
    <row r="54" spans="1:22" s="2" customFormat="1" ht="15.75" x14ac:dyDescent="0.25">
      <c r="A54" s="16">
        <v>48</v>
      </c>
      <c r="B54" s="17" t="s">
        <v>68</v>
      </c>
      <c r="C54" s="36">
        <v>1</v>
      </c>
      <c r="D54" s="37">
        <v>3</v>
      </c>
      <c r="E54" s="38">
        <v>3.1920000000000002</v>
      </c>
      <c r="F54" s="66">
        <v>126</v>
      </c>
      <c r="G54" s="70" t="s">
        <v>38</v>
      </c>
      <c r="H54" s="75" t="s">
        <v>63</v>
      </c>
      <c r="I54" s="6">
        <v>0</v>
      </c>
      <c r="J54" s="27">
        <f t="shared" si="3"/>
        <v>0</v>
      </c>
      <c r="K54" s="28">
        <f t="shared" si="4"/>
        <v>0</v>
      </c>
      <c r="L54" s="51">
        <f t="shared" si="5"/>
        <v>0</v>
      </c>
      <c r="M54" s="30"/>
      <c r="N54" s="7"/>
      <c r="P54" s="55"/>
    </row>
    <row r="55" spans="1:22" s="2" customFormat="1" ht="15.75" x14ac:dyDescent="0.25">
      <c r="A55" s="16">
        <v>49</v>
      </c>
      <c r="B55" s="17" t="s">
        <v>48</v>
      </c>
      <c r="C55" s="39">
        <v>1</v>
      </c>
      <c r="D55" s="37">
        <v>3.7</v>
      </c>
      <c r="E55" s="38">
        <v>3.8919999999999999</v>
      </c>
      <c r="F55" s="66">
        <v>126</v>
      </c>
      <c r="G55" s="70" t="s">
        <v>38</v>
      </c>
      <c r="H55" s="79" t="s">
        <v>64</v>
      </c>
      <c r="I55" s="6">
        <v>308</v>
      </c>
      <c r="J55" s="27">
        <f t="shared" si="3"/>
        <v>1139.6000000000001</v>
      </c>
      <c r="K55" s="28">
        <f t="shared" si="4"/>
        <v>1198.7359999999999</v>
      </c>
      <c r="L55" s="51">
        <f t="shared" si="5"/>
        <v>2.4444444444444446</v>
      </c>
      <c r="M55" s="30"/>
      <c r="N55" s="7"/>
      <c r="P55" s="55"/>
    </row>
    <row r="56" spans="1:22" s="2" customFormat="1" ht="15.75" x14ac:dyDescent="0.25">
      <c r="A56" s="16"/>
      <c r="B56" s="17" t="s">
        <v>71</v>
      </c>
      <c r="C56" s="39">
        <v>1</v>
      </c>
      <c r="D56" s="37">
        <v>3.7</v>
      </c>
      <c r="E56" s="38">
        <v>5.7350000000000003</v>
      </c>
      <c r="F56" s="66">
        <v>84</v>
      </c>
      <c r="G56" s="81">
        <v>12</v>
      </c>
      <c r="H56" s="79" t="s">
        <v>64</v>
      </c>
      <c r="I56" s="6">
        <v>336</v>
      </c>
      <c r="J56" s="27">
        <f t="shared" si="3"/>
        <v>1243.2</v>
      </c>
      <c r="K56" s="28">
        <f t="shared" si="4"/>
        <v>1926.96</v>
      </c>
      <c r="L56" s="51">
        <f t="shared" si="5"/>
        <v>4</v>
      </c>
      <c r="M56" s="30"/>
      <c r="N56" s="7"/>
      <c r="P56" s="55"/>
    </row>
    <row r="57" spans="1:22" s="2" customFormat="1" ht="15.75" x14ac:dyDescent="0.25">
      <c r="A57" s="16">
        <v>50</v>
      </c>
      <c r="B57" s="59" t="s">
        <v>62</v>
      </c>
      <c r="C57" s="39">
        <v>1</v>
      </c>
      <c r="D57" s="37">
        <v>3.5</v>
      </c>
      <c r="E57" s="38">
        <v>3.6920000000000002</v>
      </c>
      <c r="F57" s="66">
        <v>126</v>
      </c>
      <c r="G57" s="70" t="s">
        <v>38</v>
      </c>
      <c r="H57" s="75" t="s">
        <v>63</v>
      </c>
      <c r="I57" s="6">
        <v>0</v>
      </c>
      <c r="J57" s="27">
        <f t="shared" si="3"/>
        <v>0</v>
      </c>
      <c r="K57" s="28">
        <f t="shared" si="4"/>
        <v>0</v>
      </c>
      <c r="L57" s="51">
        <f t="shared" si="5"/>
        <v>0</v>
      </c>
      <c r="M57" s="30"/>
      <c r="N57" s="7"/>
      <c r="P57" s="55"/>
    </row>
    <row r="58" spans="1:22" s="2" customFormat="1" ht="15.75" x14ac:dyDescent="0.25">
      <c r="A58" s="16">
        <v>52</v>
      </c>
      <c r="B58" s="17" t="s">
        <v>45</v>
      </c>
      <c r="C58" s="39">
        <v>1</v>
      </c>
      <c r="D58" s="37">
        <v>3</v>
      </c>
      <c r="E58" s="38">
        <v>3.1920000000000002</v>
      </c>
      <c r="F58" s="66">
        <v>126</v>
      </c>
      <c r="G58" s="70" t="s">
        <v>38</v>
      </c>
      <c r="H58" s="75" t="s">
        <v>63</v>
      </c>
      <c r="I58" s="6">
        <v>84</v>
      </c>
      <c r="J58" s="27">
        <f t="shared" si="3"/>
        <v>252</v>
      </c>
      <c r="K58" s="28">
        <f t="shared" si="4"/>
        <v>268.12800000000004</v>
      </c>
      <c r="L58" s="51">
        <f t="shared" si="5"/>
        <v>0.66666666666666663</v>
      </c>
      <c r="M58" s="30"/>
      <c r="N58" s="7"/>
      <c r="P58" s="55"/>
    </row>
    <row r="59" spans="1:22" s="2" customFormat="1" ht="15.75" x14ac:dyDescent="0.25">
      <c r="A59" s="16">
        <v>53</v>
      </c>
      <c r="B59" s="18" t="s">
        <v>51</v>
      </c>
      <c r="C59" s="39">
        <v>1</v>
      </c>
      <c r="D59" s="39">
        <v>3.7</v>
      </c>
      <c r="E59" s="40">
        <v>3.8919999999999999</v>
      </c>
      <c r="F59" s="67">
        <v>126</v>
      </c>
      <c r="G59" s="70" t="s">
        <v>38</v>
      </c>
      <c r="H59" s="75" t="s">
        <v>63</v>
      </c>
      <c r="I59" s="6">
        <v>0</v>
      </c>
      <c r="J59" s="27">
        <f t="shared" si="3"/>
        <v>0</v>
      </c>
      <c r="K59" s="28">
        <f t="shared" si="4"/>
        <v>0</v>
      </c>
      <c r="L59" s="51">
        <f t="shared" si="5"/>
        <v>0</v>
      </c>
      <c r="M59" s="30"/>
      <c r="N59" s="7"/>
      <c r="P59" s="55"/>
    </row>
    <row r="60" spans="1:22" s="2" customFormat="1" ht="15.75" x14ac:dyDescent="0.25">
      <c r="A60" s="16">
        <v>54</v>
      </c>
      <c r="B60" s="18" t="s">
        <v>46</v>
      </c>
      <c r="C60" s="39">
        <v>1</v>
      </c>
      <c r="D60" s="39">
        <v>3.7</v>
      </c>
      <c r="E60" s="40">
        <v>3.8919999999999999</v>
      </c>
      <c r="F60" s="67">
        <v>126</v>
      </c>
      <c r="G60" s="70" t="s">
        <v>38</v>
      </c>
      <c r="H60" s="75" t="s">
        <v>63</v>
      </c>
      <c r="I60" s="6">
        <v>28</v>
      </c>
      <c r="J60" s="27">
        <f t="shared" si="3"/>
        <v>103.60000000000001</v>
      </c>
      <c r="K60" s="28">
        <f t="shared" si="4"/>
        <v>108.976</v>
      </c>
      <c r="L60" s="51">
        <f t="shared" si="5"/>
        <v>0.22222222222222221</v>
      </c>
      <c r="M60" s="30"/>
      <c r="N60" s="7"/>
      <c r="P60" s="55"/>
    </row>
    <row r="61" spans="1:22" s="2" customFormat="1" ht="15.75" x14ac:dyDescent="0.25">
      <c r="A61" s="16">
        <v>55</v>
      </c>
      <c r="B61" s="17" t="s">
        <v>47</v>
      </c>
      <c r="C61" s="39">
        <v>1</v>
      </c>
      <c r="D61" s="37">
        <v>3.7</v>
      </c>
      <c r="E61" s="38">
        <v>3.8919999999999999</v>
      </c>
      <c r="F61" s="66">
        <v>126</v>
      </c>
      <c r="G61" s="70" t="s">
        <v>38</v>
      </c>
      <c r="H61" s="79" t="s">
        <v>64</v>
      </c>
      <c r="I61" s="6">
        <v>1008</v>
      </c>
      <c r="J61" s="27">
        <f t="shared" si="3"/>
        <v>3729.6000000000004</v>
      </c>
      <c r="K61" s="28">
        <f t="shared" si="4"/>
        <v>3923.136</v>
      </c>
      <c r="L61" s="51">
        <f t="shared" si="5"/>
        <v>8</v>
      </c>
      <c r="M61" s="30"/>
      <c r="N61" s="7"/>
      <c r="P61" s="55"/>
    </row>
    <row r="62" spans="1:22" ht="17.25" customHeight="1" thickBot="1" x14ac:dyDescent="0.3">
      <c r="A62" s="16">
        <v>56</v>
      </c>
      <c r="B62" s="18" t="s">
        <v>49</v>
      </c>
      <c r="C62" s="39">
        <v>1</v>
      </c>
      <c r="D62" s="39">
        <v>3.7</v>
      </c>
      <c r="E62" s="40">
        <v>3.8919999999999999</v>
      </c>
      <c r="F62" s="67">
        <v>126</v>
      </c>
      <c r="G62" s="70" t="s">
        <v>38</v>
      </c>
      <c r="H62" s="75" t="s">
        <v>63</v>
      </c>
      <c r="I62" s="6">
        <v>0</v>
      </c>
      <c r="J62" s="27">
        <f t="shared" si="3"/>
        <v>0</v>
      </c>
      <c r="K62" s="28">
        <f t="shared" si="4"/>
        <v>0</v>
      </c>
      <c r="L62" s="51">
        <f t="shared" si="5"/>
        <v>0</v>
      </c>
      <c r="M62" s="30"/>
      <c r="N62" s="7"/>
      <c r="O62" s="2"/>
      <c r="P62" s="55"/>
      <c r="Q62" s="2"/>
      <c r="R62" s="2"/>
      <c r="S62" s="2"/>
      <c r="T62" s="2"/>
      <c r="U62" s="2"/>
      <c r="V62" s="2"/>
    </row>
    <row r="63" spans="1:22" ht="15.75" customHeight="1" thickBot="1" x14ac:dyDescent="0.3">
      <c r="A63" s="22"/>
      <c r="B63" s="23"/>
      <c r="C63" s="23"/>
      <c r="D63" s="23"/>
      <c r="E63" s="23"/>
      <c r="F63" s="23"/>
      <c r="G63" s="24"/>
      <c r="H63" s="24"/>
      <c r="I63" s="24">
        <f>SUM(I8:I62)</f>
        <v>2764</v>
      </c>
      <c r="J63" s="31">
        <f>SUM(J8:J62)</f>
        <v>10257.120000000001</v>
      </c>
      <c r="K63" s="31">
        <f>SUM(K8:K62)</f>
        <v>11542.147599999998</v>
      </c>
      <c r="L63" s="52">
        <f>SUM(L8:L62)</f>
        <v>27.31794871794872</v>
      </c>
      <c r="M63" s="49">
        <f>ROUNDUP(L63,0)</f>
        <v>28</v>
      </c>
      <c r="N63" s="10"/>
      <c r="O63" s="2"/>
      <c r="P63" s="9"/>
      <c r="Q63" s="9"/>
    </row>
    <row r="64" spans="1:22" ht="14.25" customHeight="1" thickBot="1" x14ac:dyDescent="0.3">
      <c r="B64" s="25"/>
      <c r="C64" s="25"/>
      <c r="D64" s="82"/>
      <c r="E64" s="82"/>
      <c r="F64" s="82"/>
      <c r="G64" s="82"/>
      <c r="H64" s="57"/>
      <c r="I64" s="11"/>
      <c r="J64" s="11"/>
      <c r="K64" s="11"/>
      <c r="L64" s="32">
        <f>L63*20+K63</f>
        <v>12088.506574358973</v>
      </c>
      <c r="M64" s="29"/>
      <c r="N64" s="8"/>
      <c r="O64" s="2"/>
      <c r="P64" s="9"/>
      <c r="Q64" s="9"/>
    </row>
    <row r="65" spans="2:17" x14ac:dyDescent="0.25">
      <c r="N65" s="2"/>
      <c r="O65" s="2"/>
      <c r="P65" s="9"/>
      <c r="Q65" s="9"/>
    </row>
    <row r="66" spans="2:17" x14ac:dyDescent="0.25">
      <c r="N66" s="2"/>
      <c r="O66" s="2"/>
      <c r="P66" s="9"/>
      <c r="Q66" s="9"/>
    </row>
    <row r="67" spans="2:17" x14ac:dyDescent="0.25">
      <c r="N67" s="2"/>
      <c r="O67" s="2"/>
      <c r="P67" s="9"/>
      <c r="Q67" s="9"/>
    </row>
    <row r="68" spans="2:17" x14ac:dyDescent="0.25">
      <c r="B68" s="26"/>
      <c r="C68" s="26"/>
      <c r="N68" s="2"/>
      <c r="O68" s="2"/>
      <c r="P68" s="9"/>
      <c r="Q68" s="9"/>
    </row>
    <row r="69" spans="2:17" x14ac:dyDescent="0.25">
      <c r="B69" s="26"/>
      <c r="C69" s="26"/>
      <c r="N69" s="2"/>
      <c r="O69" s="2"/>
      <c r="P69" s="9"/>
      <c r="Q69" s="9"/>
    </row>
    <row r="70" spans="2:17" x14ac:dyDescent="0.25">
      <c r="B70" s="26"/>
      <c r="C70" s="26"/>
      <c r="N70" s="2"/>
      <c r="O70" s="2"/>
      <c r="P70" s="9"/>
      <c r="Q70" s="9"/>
    </row>
    <row r="71" spans="2:17" x14ac:dyDescent="0.25">
      <c r="B71" s="26"/>
      <c r="C71" s="26"/>
      <c r="N71" s="2"/>
      <c r="O71" s="2"/>
      <c r="P71" s="9"/>
      <c r="Q71" s="9"/>
    </row>
    <row r="72" spans="2:17" x14ac:dyDescent="0.25">
      <c r="B72" s="26"/>
      <c r="C72" s="26"/>
      <c r="N72" s="2"/>
      <c r="O72" s="2"/>
      <c r="P72" s="9"/>
      <c r="Q72" s="9"/>
    </row>
    <row r="73" spans="2:17" x14ac:dyDescent="0.25">
      <c r="B73" s="26"/>
      <c r="C73" s="26"/>
      <c r="N73" s="2"/>
      <c r="O73" s="2"/>
      <c r="P73" s="9"/>
      <c r="Q73" s="9"/>
    </row>
    <row r="74" spans="2:17" x14ac:dyDescent="0.25">
      <c r="B74" s="26"/>
      <c r="C74" s="26"/>
      <c r="N74" s="2"/>
      <c r="O74" s="2"/>
    </row>
    <row r="75" spans="2:17" x14ac:dyDescent="0.25">
      <c r="B75" s="26"/>
      <c r="C75" s="26"/>
      <c r="N75" s="2"/>
      <c r="O75" s="2"/>
    </row>
    <row r="76" spans="2:17" x14ac:dyDescent="0.25">
      <c r="B76" s="26"/>
      <c r="C76" s="26"/>
      <c r="N76" s="2"/>
      <c r="O76" s="2"/>
    </row>
    <row r="77" spans="2:17" x14ac:dyDescent="0.25">
      <c r="B77" s="26"/>
      <c r="C77" s="26"/>
    </row>
    <row r="78" spans="2:17" x14ac:dyDescent="0.25">
      <c r="B78" s="26"/>
      <c r="C78" s="26"/>
    </row>
    <row r="79" spans="2:17" x14ac:dyDescent="0.25">
      <c r="B79" s="26"/>
      <c r="C79" s="26"/>
    </row>
    <row r="80" spans="2:17" x14ac:dyDescent="0.25">
      <c r="B80" s="26"/>
      <c r="C80" s="26"/>
    </row>
    <row r="81" spans="2:3" x14ac:dyDescent="0.25">
      <c r="B81" s="26"/>
      <c r="C81" s="26"/>
    </row>
    <row r="82" spans="2:3" x14ac:dyDescent="0.25">
      <c r="B82" s="26"/>
      <c r="C82" s="26"/>
    </row>
    <row r="83" spans="2:3" x14ac:dyDescent="0.25">
      <c r="B83" s="26"/>
      <c r="C83" s="26"/>
    </row>
    <row r="84" spans="2:3" x14ac:dyDescent="0.25">
      <c r="B84" s="26"/>
      <c r="C84" s="26"/>
    </row>
  </sheetData>
  <sortState ref="A25:W30">
    <sortCondition ref="N25:N30"/>
  </sortState>
  <mergeCells count="4">
    <mergeCell ref="D64:G64"/>
    <mergeCell ref="I6:L6"/>
    <mergeCell ref="I5:L5"/>
    <mergeCell ref="N7:T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2025-06-02T07:25:07Z</dcterms:modified>
</cp:coreProperties>
</file>