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ПРС ЗПФ ЛП ближ\"/>
    </mc:Choice>
  </mc:AlternateContent>
  <xr:revisionPtr revIDLastSave="0" documentId="13_ncr:1_{E5A2E775-16E0-4E85-964E-AB1108A9FF40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8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27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3" i="1"/>
  <c r="N27" i="1"/>
  <c r="N26" i="1"/>
  <c r="N25" i="1"/>
  <c r="N24" i="1"/>
  <c r="N23" i="1"/>
  <c r="N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3" i="1"/>
</calcChain>
</file>

<file path=xl/sharedStrings.xml><?xml version="1.0" encoding="utf-8"?>
<sst xmlns="http://schemas.openxmlformats.org/spreadsheetml/2006/main" count="117" uniqueCount="117">
  <si>
    <t>Товар</t>
  </si>
  <si>
    <t>Штрих код</t>
  </si>
  <si>
    <t>Итого</t>
  </si>
  <si>
    <t>Заказ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</si>
  <si>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</si>
  <si>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</si>
  <si>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</si>
  <si>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</si>
  <si>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</si>
  <si>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чебуреки 0,09 кг Горячая Штучка Шоу-бокс с мясом тара 2</t>
  </si>
  <si>
    <t>Круггетсы 0,25 кг Горячая Штучка с сырным соусом</t>
  </si>
  <si>
    <t>Крылышки 0,3 кг Горячая штучка хрустящие острые к пиву Тандер</t>
  </si>
  <si>
    <t>Крылышки 0,3 кг Горячая штучка хрустящие Тандер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</si>
  <si>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</si>
  <si>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</si>
  <si>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</si>
  <si>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</si>
  <si>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</si>
  <si>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</si>
  <si>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</si>
  <si>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</si>
  <si>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</si>
  <si>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Бигбули со сливочным маслом ТМ Горячая штучка 0,4.Мяс. пф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</si>
  <si>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</si>
  <si>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</si>
  <si>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</si>
  <si>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</si>
  <si>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</si>
  <si>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</si>
  <si>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SU003593</t>
  </si>
  <si>
    <t>P004598</t>
  </si>
  <si>
    <t>Снеки «Бельмеши сочные с мясом» Фикс.вес 0,3 Пакет ТМ «Горячая штучка»</t>
  </si>
  <si>
    <t>SU003576</t>
  </si>
  <si>
    <t>P004489</t>
  </si>
  <si>
    <t>Снеки «Хотстеры» Фикс.вес 0,25 Пакет ТМ «Горячая штучка»</t>
  </si>
  <si>
    <t>острых нет</t>
  </si>
  <si>
    <t>SU003609</t>
  </si>
  <si>
    <t>P004584</t>
  </si>
  <si>
    <t>Снеки «Чебупели с ветчиной и сыром» Фикс.вес 0,3 Пакет ТМ «Горячая штучка»</t>
  </si>
  <si>
    <t>SU003604</t>
  </si>
  <si>
    <t>P004605</t>
  </si>
  <si>
    <t>Снеки «Чебупели сочные с мясом» Фикс.вес 0,3 Пакет ТМ «Горячая штучка»</t>
  </si>
  <si>
    <t>SU002293</t>
  </si>
  <si>
    <t>P004113</t>
  </si>
  <si>
    <t>Чебупели Курочка гриль Базовый ассортимент Фикс.вес 0,3 Пакет Горячая штучка</t>
  </si>
  <si>
    <t>Код единицы продаж</t>
  </si>
  <si>
    <t>Код продукта</t>
  </si>
  <si>
    <t>Номер варианта</t>
  </si>
  <si>
    <t xml:space="preserve">Штрих-код </t>
  </si>
  <si>
    <t>Наименование</t>
  </si>
  <si>
    <t>SU002573</t>
  </si>
  <si>
    <t>P004138</t>
  </si>
  <si>
    <t>Чебуреки с мясом Базовый ассортимент Штучка 0,09 Пленка Горячая штучка</t>
  </si>
  <si>
    <t>SU000194</t>
  </si>
  <si>
    <t>P004095</t>
  </si>
  <si>
    <t>«Круггетсы с сырным соусом» Фикс.вес 0,25 ф/п ТМ «Горячая штучка»</t>
  </si>
  <si>
    <t>SU003607</t>
  </si>
  <si>
    <t>P004589</t>
  </si>
  <si>
    <t>Крылья «Крылышки острые к пиву» Фикс.вес 0,3 Пакет ТМ «Горячая штучка»</t>
  </si>
  <si>
    <t>SU003591</t>
  </si>
  <si>
    <t>P004588</t>
  </si>
  <si>
    <t>Крылья «Хрустящие крылышки» Фикс.вес 0,3 Пакет ТМ «Горячая штучка»</t>
  </si>
  <si>
    <t>штрих-код другой</t>
  </si>
  <si>
    <t>нет в бланке</t>
  </si>
  <si>
    <t>SU003598</t>
  </si>
  <si>
    <t>P004602</t>
  </si>
  <si>
    <t>Наггетсы «Нагетосы Сочная курочка» Фикс.вес 0,25 ТМ «Горячая штучка»</t>
  </si>
  <si>
    <t>с парикой нет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</si>
  <si>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</si>
  <si>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</si>
  <si>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</si>
  <si>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</si>
  <si>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</si>
  <si>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</si>
  <si>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SU003797</t>
  </si>
  <si>
    <t>P004497</t>
  </si>
  <si>
    <t>Наггетсы «из печи» Фикс.вес 0,25 ТМ «Вязанка»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</si>
  <si>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</si>
  <si>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</si>
  <si>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</si>
  <si>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SU003826</t>
  </si>
  <si>
    <t>P004887</t>
  </si>
  <si>
    <t>Пельмени «Grandmeni с говядиной» Фикс.вес 0,7 сфера ТМ «Горячая штучка»</t>
  </si>
  <si>
    <t>SU003827</t>
  </si>
  <si>
    <t>P004888</t>
  </si>
  <si>
    <t>Пельмени «Grandmeni со сливочным маслом» Фикс.вес 0,7 сфера ТМ «Горячая штучка»</t>
  </si>
  <si>
    <t>SU003386</t>
  </si>
  <si>
    <t>P004202</t>
  </si>
  <si>
    <t>Пельмени «Бигбули #МЕГАВКУСИЩЕ с сочной грудинкой» 0,4 сфера ТМ «Горячая штучка»</t>
  </si>
  <si>
    <t>SU003532</t>
  </si>
  <si>
    <t>P004440</t>
  </si>
  <si>
    <t>Пельмени «Бигбули #МЕГАВКУСИЩЕ с сочной грудинкой» 0,7 сфера ТМ «Горячая штучка»</t>
  </si>
  <si>
    <t>SU003460</t>
  </si>
  <si>
    <t>P004345</t>
  </si>
  <si>
    <t>Пельмени «Бульмени с говядиной и свининой» 0,7 Сфера ТМ «Горячая штучка»</t>
  </si>
  <si>
    <t>SU003527</t>
  </si>
  <si>
    <t>P004474</t>
  </si>
  <si>
    <t>Пельмени «Бульмени с говядиной и свининой» 0,4 Сфера ТМ «Горячая штучка»</t>
  </si>
  <si>
    <t>SU003528</t>
  </si>
  <si>
    <t>P004444</t>
  </si>
  <si>
    <t>Пельмени «Бульмени со сливочным маслом» Фикс.вес 0,4 ТМ «Горячая штучка»</t>
  </si>
  <si>
    <t>SU003459</t>
  </si>
  <si>
    <t>P004346</t>
  </si>
  <si>
    <t>Пельмени «Бульмени со сливочным маслом» 0,7 Сфера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</si>
  <si>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</si>
  <si>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</si>
  <si>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</si>
  <si>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SU003580</t>
  </si>
  <si>
    <t>P004486</t>
  </si>
  <si>
    <t>Снеки «Чебупицца Пепперони» Фикс.вес 0,25 Пакет ТМ «Горячая штучка»</t>
  </si>
  <si>
    <t>Кол-во штук в коробе, шт</t>
  </si>
  <si>
    <t>Коробов в слое</t>
  </si>
  <si>
    <t>Вес нетто штуки, кг</t>
  </si>
  <si>
    <t>ЗАКАЗ в кор. (кратно слою)</t>
  </si>
  <si>
    <t>Вес</t>
  </si>
  <si>
    <t>ИТОГОВОЕ кол-во в заказе (шт.)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</si>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</sst>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sz val="10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1" fontId="0" fillId="0" borderId="3" xfId="0" applyNumberFormat="1" applyBorder="1" applyAlignment="1">
      <alignment horizontal="right" vertical="top"/>
    </xf>
    <xf numFmtId="4" fontId="1" fillId="2" borderId="3" xfId="0" applyNumberFormat="1" applyFont="1" applyFill="1" applyBorder="1" applyAlignment="1">
      <alignment horizontal="right" vertical="top"/>
    </xf>
    <xf numFmtId="1" fontId="0" fillId="0" borderId="0" xfId="0" applyNumberFormat="1"/>
    <xf numFmtId="0" fontId="2" fillId="0" borderId="3" xfId="0" applyFont="1" applyBorder="1" applyAlignment="1">
      <alignment horizontal="left" vertical="top" wrapText="1"/>
    </xf>
    <xf numFmtId="1" fontId="2" fillId="0" borderId="0" xfId="0" applyNumberFormat="1" applyFont="1" applyAlignment="1"/>
    <xf numFmtId="1" fontId="0" fillId="0" borderId="0" xfId="0" applyNumberFormat="1" applyAlignment="1"/>
    <xf numFmtId="0" fontId="2" fillId="0" borderId="0" xfId="0" applyFont="1"/>
    <xf numFmtId="1" fontId="0" fillId="0" borderId="3" xfId="0" applyNumberFormat="1" applyBorder="1" applyAlignment="1">
      <alignment horizontal="left" vertical="top" wrapText="1"/>
    </xf>
    <xf numFmtId="1" fontId="0" fillId="3" borderId="3" xfId="0" applyNumberFormat="1" applyFill="1" applyBorder="1" applyAlignment="1">
      <alignment horizontal="left" vertical="top" wrapText="1"/>
    </xf>
    <xf numFmtId="1" fontId="0" fillId="3" borderId="0" xfId="0" applyNumberFormat="1" applyFill="1"/>
    <xf numFmtId="0" fontId="2" fillId="4" borderId="0" xfId="0" applyFont="1" applyFill="1"/>
    <xf numFmtId="1" fontId="0" fillId="4" borderId="0" xfId="0" applyNumberFormat="1" applyFill="1"/>
    <xf numFmtId="0" fontId="0" fillId="4" borderId="0" xfId="0" applyFill="1"/>
    <xf numFmtId="0" fontId="3" fillId="0" borderId="0" xfId="0" applyFont="1"/>
    <xf numFmtId="1" fontId="0" fillId="5" borderId="3" xfId="0" applyNumberFormat="1" applyFill="1" applyBorder="1" applyAlignment="1">
      <alignment horizontal="right" vertical="top"/>
    </xf>
    <xf numFmtId="0" fontId="2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3" fillId="0" borderId="0" xfId="0" applyFont="1" applyAlignment="1">
      <alignment horizontal="center" wrapText="1"/>
    </xf>
    <xf numFmtId="0" fontId="3" fillId="5" borderId="0" xfId="0" applyFont="1" applyFill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E1" t="str">
            <v xml:space="preserve">  БЛАНК ЗАКАЗА </v>
          </cell>
          <cell r="H1" t="str">
            <v>ЗПФ</v>
          </cell>
          <cell r="I1" t="str">
            <v>на отгрузку продукции с ООО Трейд-Сервис с</v>
          </cell>
        </row>
        <row r="2">
          <cell r="B2" t="str">
            <v>бланк создан</v>
          </cell>
          <cell r="C2" t="str">
            <v>27.05.2025</v>
          </cell>
        </row>
        <row r="3">
          <cell r="C3" t="str">
            <v>-поле, обязательное к заполнению</v>
          </cell>
          <cell r="G3" t="str">
            <v>-поля, не обязательные к заполнению</v>
          </cell>
        </row>
        <row r="5">
          <cell r="B5" t="str">
            <v xml:space="preserve">Ваш контактный телефон и имя: </v>
          </cell>
          <cell r="G5" t="str">
            <v>Комментарий к заказу:</v>
          </cell>
        </row>
        <row r="6">
          <cell r="B6" t="str">
            <v>Адрес доставки:</v>
          </cell>
          <cell r="E6" t="str">
            <v>ЛП, ООО, Краснодарский край, Сочи г, Строительный пер, д. 10А,</v>
          </cell>
        </row>
        <row r="7">
          <cell r="E7" t="str">
            <v>1</v>
          </cell>
        </row>
        <row r="8">
          <cell r="B8" t="str">
            <v>Адрес сдачи груза:</v>
          </cell>
          <cell r="E8" t="str">
            <v>354068Российская Федерация, Краснодарский край, Сочи г, Строительный пер, д. 10А,</v>
          </cell>
        </row>
        <row r="9">
          <cell r="B9" t="str">
            <v/>
          </cell>
          <cell r="E9" t="str">
            <v/>
          </cell>
          <cell r="G9" t="str">
            <v/>
          </cell>
          <cell r="I9" t="str">
            <v/>
          </cell>
          <cell r="K9" t="str">
            <v/>
          </cell>
        </row>
        <row r="10">
          <cell r="B10" t="str">
            <v/>
          </cell>
          <cell r="G10" t="str">
            <v/>
          </cell>
          <cell r="I10" t="str">
            <v/>
          </cell>
        </row>
        <row r="11">
          <cell r="B11" t="str">
            <v>Справочная информация:</v>
          </cell>
        </row>
        <row r="12">
          <cell r="B12" t="str">
            <v>Телефоны для заказов:8(919)022-63-02 E-mail: Zamorozka@abiproduct.ru, Телефон сотрудников склада: 8-980-75-76-203</v>
          </cell>
        </row>
        <row r="13">
          <cell r="B13" t="str">
            <v>График приема заказов: Заказы принимаются за ДВА дня до отгрузки Пн-Пт: с 9:00 до 14:00, Суб. - Вс. выходной</v>
          </cell>
        </row>
        <row r="14">
          <cell r="B14" t="str">
            <v>Телефон менеджера по логистике: 8 (919) 012-30-55 - по вопросам доставки продукции</v>
          </cell>
        </row>
        <row r="15">
          <cell r="B15" t="str">
            <v>Телефон по работе с претензиями/жалобами (WhatSapp): 8 (980) 757-69-93       E-mail: Claims@abiproduct.ru</v>
          </cell>
        </row>
        <row r="17">
          <cell r="B17" t="str">
            <v>Код единицы продаж</v>
          </cell>
          <cell r="C17" t="str">
            <v>Код продукта</v>
          </cell>
          <cell r="D17" t="str">
            <v>Номер варианта</v>
          </cell>
          <cell r="E17" t="str">
            <v xml:space="preserve">Штрих-код </v>
          </cell>
          <cell r="G17" t="str">
            <v>Вес нетто штуки, кг</v>
          </cell>
          <cell r="H17" t="str">
            <v>Кол-во штук в коробе, шт</v>
          </cell>
          <cell r="I17" t="str">
            <v>Вес нетто короба, кг</v>
          </cell>
          <cell r="J17" t="str">
            <v>Вес брутто короба, кг</v>
          </cell>
          <cell r="K17" t="str">
            <v>Кол-во кор. на паллте, шт</v>
          </cell>
          <cell r="L17" t="str">
            <v>Коробов в слое</v>
          </cell>
        </row>
        <row r="19">
          <cell r="B19" t="str">
            <v>Ядрена копоть</v>
          </cell>
        </row>
        <row r="20">
          <cell r="B20" t="str">
            <v>Ядрена копоть</v>
          </cell>
        </row>
        <row r="21">
          <cell r="B21" t="str">
            <v>Пельмени</v>
          </cell>
        </row>
        <row r="22">
          <cell r="B22" t="str">
            <v>SU002224</v>
          </cell>
          <cell r="C22" t="str">
            <v>P002928</v>
          </cell>
          <cell r="D22">
            <v>4301070899</v>
          </cell>
          <cell r="E22">
            <v>4607111035752</v>
          </cell>
          <cell r="G22">
            <v>0.43</v>
          </cell>
          <cell r="H22">
            <v>16</v>
          </cell>
          <cell r="I22">
            <v>6.88</v>
          </cell>
          <cell r="J22">
            <v>7.2539999999999996</v>
          </cell>
          <cell r="K22">
            <v>84</v>
          </cell>
          <cell r="L22">
            <v>12</v>
          </cell>
        </row>
        <row r="25">
          <cell r="B25" t="str">
            <v>Горячая штучка</v>
          </cell>
        </row>
        <row r="26">
          <cell r="B26" t="str">
            <v>Наггетсы ГШ</v>
          </cell>
        </row>
        <row r="27">
          <cell r="B27" t="str">
            <v>Наггетсы</v>
          </cell>
        </row>
        <row r="28">
          <cell r="B28" t="str">
            <v>SU003599</v>
          </cell>
          <cell r="C28" t="str">
            <v>P004603</v>
          </cell>
          <cell r="D28">
            <v>4301132186</v>
          </cell>
          <cell r="E28">
            <v>4607111036520</v>
          </cell>
          <cell r="G28">
            <v>0.25</v>
          </cell>
          <cell r="H28">
            <v>6</v>
          </cell>
          <cell r="I28">
            <v>1.5</v>
          </cell>
          <cell r="J28">
            <v>1.9218</v>
          </cell>
          <cell r="K28">
            <v>140</v>
          </cell>
          <cell r="L28">
            <v>14</v>
          </cell>
        </row>
        <row r="29">
          <cell r="B29" t="str">
            <v>SU003598</v>
          </cell>
          <cell r="C29" t="str">
            <v>P004602</v>
          </cell>
          <cell r="D29">
            <v>4301132185</v>
          </cell>
          <cell r="E29">
            <v>4607111036537</v>
          </cell>
          <cell r="G29">
            <v>0.25</v>
          </cell>
          <cell r="H29">
            <v>6</v>
          </cell>
          <cell r="I29">
            <v>1.5</v>
          </cell>
          <cell r="J29">
            <v>1.9218</v>
          </cell>
          <cell r="K29">
            <v>140</v>
          </cell>
          <cell r="L29">
            <v>14</v>
          </cell>
        </row>
        <row r="30">
          <cell r="B30" t="str">
            <v>SU003600</v>
          </cell>
          <cell r="C30" t="str">
            <v>P004600</v>
          </cell>
          <cell r="D30">
            <v>4301132183</v>
          </cell>
          <cell r="E30">
            <v>4607111036605</v>
          </cell>
          <cell r="G30">
            <v>0.25</v>
          </cell>
          <cell r="H30">
            <v>6</v>
          </cell>
          <cell r="I30">
            <v>1.5</v>
          </cell>
          <cell r="J30">
            <v>1.9218</v>
          </cell>
          <cell r="K30">
            <v>140</v>
          </cell>
          <cell r="L30">
            <v>14</v>
          </cell>
        </row>
        <row r="33">
          <cell r="B33" t="str">
            <v>Grandmeni</v>
          </cell>
        </row>
        <row r="34">
          <cell r="B34" t="str">
            <v>Пельмени</v>
          </cell>
        </row>
        <row r="35">
          <cell r="B35" t="str">
            <v>SU003826</v>
          </cell>
          <cell r="C35" t="str">
            <v>P004887</v>
          </cell>
          <cell r="D35">
            <v>4301071090</v>
          </cell>
          <cell r="E35">
            <v>4620207490075</v>
          </cell>
          <cell r="G35">
            <v>0.7</v>
          </cell>
          <cell r="H35">
            <v>8</v>
          </cell>
          <cell r="I35">
            <v>5.6</v>
          </cell>
          <cell r="J35">
            <v>5.87</v>
          </cell>
          <cell r="K35">
            <v>84</v>
          </cell>
          <cell r="L35">
            <v>12</v>
          </cell>
        </row>
        <row r="36">
          <cell r="B36" t="str">
            <v>SU003828</v>
          </cell>
          <cell r="C36" t="str">
            <v>P004889</v>
          </cell>
          <cell r="D36">
            <v>4301071092</v>
          </cell>
          <cell r="E36">
            <v>4620207490174</v>
          </cell>
          <cell r="G36">
            <v>0.7</v>
          </cell>
          <cell r="H36">
            <v>8</v>
          </cell>
          <cell r="I36">
            <v>5.6</v>
          </cell>
          <cell r="J36">
            <v>5.87</v>
          </cell>
          <cell r="K36">
            <v>84</v>
          </cell>
          <cell r="L36">
            <v>12</v>
          </cell>
        </row>
        <row r="37">
          <cell r="B37" t="str">
            <v>SU003827</v>
          </cell>
          <cell r="C37" t="str">
            <v>P004888</v>
          </cell>
          <cell r="D37">
            <v>4301071091</v>
          </cell>
          <cell r="E37">
            <v>4620207490044</v>
          </cell>
          <cell r="G37">
            <v>0.7</v>
          </cell>
          <cell r="H37">
            <v>8</v>
          </cell>
          <cell r="I37">
            <v>5.6</v>
          </cell>
          <cell r="J37">
            <v>5.87</v>
          </cell>
          <cell r="K37">
            <v>84</v>
          </cell>
          <cell r="L37">
            <v>12</v>
          </cell>
        </row>
        <row r="40">
          <cell r="B40" t="str">
            <v>Бигбули ГШ</v>
          </cell>
        </row>
        <row r="41">
          <cell r="B41" t="str">
            <v>Пельмени</v>
          </cell>
        </row>
        <row r="42">
          <cell r="B42" t="str">
            <v>SU003386</v>
          </cell>
          <cell r="C42" t="str">
            <v>P004202</v>
          </cell>
          <cell r="D42">
            <v>4301071032</v>
          </cell>
          <cell r="E42">
            <v>4607111038999</v>
          </cell>
          <cell r="G42">
            <v>0.4</v>
          </cell>
          <cell r="H42">
            <v>16</v>
          </cell>
          <cell r="I42">
            <v>6.4</v>
          </cell>
          <cell r="J42">
            <v>6.7195999999999998</v>
          </cell>
          <cell r="K42">
            <v>84</v>
          </cell>
          <cell r="L42">
            <v>12</v>
          </cell>
        </row>
        <row r="43">
          <cell r="B43" t="str">
            <v>SU002708</v>
          </cell>
          <cell r="C43" t="str">
            <v>P003682</v>
          </cell>
          <cell r="D43">
            <v>4301070972</v>
          </cell>
          <cell r="E43">
            <v>4607111037183</v>
          </cell>
          <cell r="G43">
            <v>0.9</v>
          </cell>
          <cell r="H43">
            <v>8</v>
          </cell>
          <cell r="I43">
            <v>7.2</v>
          </cell>
          <cell r="J43">
            <v>7.4859999999999998</v>
          </cell>
          <cell r="K43">
            <v>84</v>
          </cell>
          <cell r="L43">
            <v>12</v>
          </cell>
        </row>
        <row r="44">
          <cell r="B44" t="str">
            <v>SU003532</v>
          </cell>
          <cell r="C44" t="str">
            <v>P004440</v>
          </cell>
          <cell r="D44">
            <v>4301071044</v>
          </cell>
          <cell r="E44">
            <v>4607111039385</v>
          </cell>
          <cell r="G44">
            <v>0.7</v>
          </cell>
          <cell r="H44">
            <v>10</v>
          </cell>
          <cell r="I44">
            <v>7</v>
          </cell>
          <cell r="J44">
            <v>7.3</v>
          </cell>
          <cell r="K44">
            <v>84</v>
          </cell>
          <cell r="L44">
            <v>12</v>
          </cell>
        </row>
        <row r="45">
          <cell r="B45" t="str">
            <v>SU003385</v>
          </cell>
          <cell r="C45" t="str">
            <v>P004203</v>
          </cell>
          <cell r="D45">
            <v>4301071031</v>
          </cell>
          <cell r="E45">
            <v>4607111038982</v>
          </cell>
          <cell r="G45">
            <v>0.7</v>
          </cell>
          <cell r="H45">
            <v>10</v>
          </cell>
          <cell r="I45">
            <v>7</v>
          </cell>
          <cell r="J45">
            <v>7.2859999999999996</v>
          </cell>
          <cell r="K45">
            <v>84</v>
          </cell>
          <cell r="L45">
            <v>12</v>
          </cell>
        </row>
        <row r="46">
          <cell r="B46" t="str">
            <v>SU003530</v>
          </cell>
          <cell r="C46" t="str">
            <v>P004443</v>
          </cell>
          <cell r="D46">
            <v>4301071046</v>
          </cell>
          <cell r="E46">
            <v>4607111039354</v>
          </cell>
          <cell r="G46">
            <v>0.4</v>
          </cell>
          <cell r="H46">
            <v>16</v>
          </cell>
          <cell r="I46">
            <v>6.4</v>
          </cell>
          <cell r="J46">
            <v>6.7195999999999998</v>
          </cell>
          <cell r="K46">
            <v>84</v>
          </cell>
          <cell r="L46">
            <v>12</v>
          </cell>
        </row>
        <row r="47">
          <cell r="B47" t="str">
            <v>SU002624</v>
          </cell>
          <cell r="C47" t="str">
            <v>P003678</v>
          </cell>
          <cell r="D47">
            <v>4301070968</v>
          </cell>
          <cell r="E47">
            <v>4607111036889</v>
          </cell>
          <cell r="G47">
            <v>0.9</v>
          </cell>
          <cell r="H47">
            <v>8</v>
          </cell>
          <cell r="I47">
            <v>7.2</v>
          </cell>
          <cell r="J47">
            <v>7.4859999999999998</v>
          </cell>
          <cell r="K47">
            <v>84</v>
          </cell>
          <cell r="L47">
            <v>12</v>
          </cell>
        </row>
        <row r="48">
          <cell r="B48" t="str">
            <v>SU003529</v>
          </cell>
          <cell r="C48" t="str">
            <v>P004442</v>
          </cell>
          <cell r="D48">
            <v>4301071047</v>
          </cell>
          <cell r="E48">
            <v>4607111039330</v>
          </cell>
          <cell r="G48">
            <v>0.7</v>
          </cell>
          <cell r="H48">
            <v>10</v>
          </cell>
          <cell r="I48">
            <v>7</v>
          </cell>
          <cell r="J48">
            <v>7.3</v>
          </cell>
          <cell r="K48">
            <v>84</v>
          </cell>
          <cell r="L48">
            <v>12</v>
          </cell>
        </row>
        <row r="51">
          <cell r="B51" t="str">
            <v>Foodgital</v>
          </cell>
        </row>
        <row r="52">
          <cell r="B52" t="str">
            <v>Пельмени</v>
          </cell>
        </row>
        <row r="53">
          <cell r="B53" t="str">
            <v>SU003691</v>
          </cell>
          <cell r="C53" t="str">
            <v>P004772</v>
          </cell>
          <cell r="D53">
            <v>4301071073</v>
          </cell>
          <cell r="E53">
            <v>4620207490822</v>
          </cell>
          <cell r="G53">
            <v>0.43</v>
          </cell>
          <cell r="H53">
            <v>8</v>
          </cell>
          <cell r="I53">
            <v>3.44</v>
          </cell>
          <cell r="J53">
            <v>3.64</v>
          </cell>
          <cell r="K53">
            <v>144</v>
          </cell>
          <cell r="L53">
            <v>12</v>
          </cell>
        </row>
        <row r="56">
          <cell r="B56" t="str">
            <v>Котлеты</v>
          </cell>
        </row>
        <row r="57">
          <cell r="B57" t="str">
            <v>SU003679</v>
          </cell>
          <cell r="C57" t="str">
            <v>P004730</v>
          </cell>
          <cell r="D57">
            <v>4301100087</v>
          </cell>
          <cell r="E57">
            <v>4607111039743</v>
          </cell>
          <cell r="G57">
            <v>0.18</v>
          </cell>
          <cell r="H57">
            <v>6</v>
          </cell>
          <cell r="I57">
            <v>1.08</v>
          </cell>
          <cell r="J57">
            <v>2.34</v>
          </cell>
          <cell r="K57">
            <v>182</v>
          </cell>
          <cell r="L57">
            <v>14</v>
          </cell>
        </row>
        <row r="60">
          <cell r="B60" t="str">
            <v>Наггетсы</v>
          </cell>
        </row>
        <row r="61">
          <cell r="B61" t="str">
            <v>SU003678</v>
          </cell>
          <cell r="C61" t="str">
            <v>P004731</v>
          </cell>
          <cell r="D61">
            <v>4301132194</v>
          </cell>
          <cell r="E61">
            <v>4607111039712</v>
          </cell>
          <cell r="G61">
            <v>0.2</v>
          </cell>
          <cell r="H61">
            <v>6</v>
          </cell>
          <cell r="I61">
            <v>1.2</v>
          </cell>
          <cell r="J61">
            <v>1.56</v>
          </cell>
          <cell r="K61">
            <v>140</v>
          </cell>
          <cell r="L61">
            <v>14</v>
          </cell>
        </row>
        <row r="64">
          <cell r="B64" t="str">
            <v>Чебуреки</v>
          </cell>
        </row>
        <row r="65">
          <cell r="B65" t="str">
            <v>SU002657</v>
          </cell>
          <cell r="C65" t="str">
            <v>P003038</v>
          </cell>
          <cell r="D65">
            <v>4301136018</v>
          </cell>
          <cell r="E65">
            <v>4607111037008</v>
          </cell>
          <cell r="G65">
            <v>0.36</v>
          </cell>
          <cell r="H65">
            <v>4</v>
          </cell>
          <cell r="I65">
            <v>1.44</v>
          </cell>
          <cell r="J65">
            <v>1.74</v>
          </cell>
          <cell r="K65">
            <v>140</v>
          </cell>
          <cell r="L65">
            <v>14</v>
          </cell>
        </row>
        <row r="66">
          <cell r="B66" t="str">
            <v>SU002607</v>
          </cell>
          <cell r="C66" t="str">
            <v>P002938</v>
          </cell>
          <cell r="D66">
            <v>4301136015</v>
          </cell>
          <cell r="E66">
            <v>4607111037398</v>
          </cell>
          <cell r="G66">
            <v>0.09</v>
          </cell>
          <cell r="H66">
            <v>24</v>
          </cell>
          <cell r="I66">
            <v>2.16</v>
          </cell>
          <cell r="J66">
            <v>4.0199999999999996</v>
          </cell>
          <cell r="K66">
            <v>126</v>
          </cell>
          <cell r="L66">
            <v>14</v>
          </cell>
        </row>
        <row r="69">
          <cell r="B69" t="str">
            <v>Снеки</v>
          </cell>
        </row>
        <row r="70">
          <cell r="B70" t="str">
            <v>SU003680</v>
          </cell>
          <cell r="C70" t="str">
            <v>P004732</v>
          </cell>
          <cell r="D70">
            <v>4301135664</v>
          </cell>
          <cell r="E70">
            <v>4607111039705</v>
          </cell>
          <cell r="G70">
            <v>0.2</v>
          </cell>
          <cell r="H70">
            <v>6</v>
          </cell>
          <cell r="I70">
            <v>1.2</v>
          </cell>
          <cell r="J70">
            <v>1.56</v>
          </cell>
          <cell r="K70">
            <v>140</v>
          </cell>
          <cell r="L70">
            <v>14</v>
          </cell>
        </row>
        <row r="71">
          <cell r="B71" t="str">
            <v>SU003677</v>
          </cell>
          <cell r="C71" t="str">
            <v>P004733</v>
          </cell>
          <cell r="D71">
            <v>4301135665</v>
          </cell>
          <cell r="E71">
            <v>4607111039729</v>
          </cell>
          <cell r="G71">
            <v>0.2</v>
          </cell>
          <cell r="H71">
            <v>6</v>
          </cell>
          <cell r="I71">
            <v>1.2</v>
          </cell>
          <cell r="J71">
            <v>1.56</v>
          </cell>
          <cell r="K71">
            <v>140</v>
          </cell>
          <cell r="L71">
            <v>14</v>
          </cell>
        </row>
        <row r="72">
          <cell r="B72" t="str">
            <v>SU003676</v>
          </cell>
          <cell r="C72" t="str">
            <v>P004818</v>
          </cell>
          <cell r="D72">
            <v>4301135702</v>
          </cell>
          <cell r="E72">
            <v>4620207490228</v>
          </cell>
          <cell r="G72">
            <v>0.2</v>
          </cell>
          <cell r="H72">
            <v>6</v>
          </cell>
          <cell r="I72">
            <v>1.2</v>
          </cell>
          <cell r="J72">
            <v>1.56</v>
          </cell>
          <cell r="K72">
            <v>140</v>
          </cell>
          <cell r="L72">
            <v>14</v>
          </cell>
        </row>
        <row r="75">
          <cell r="B75" t="str">
            <v>Бульмени вес ГШ</v>
          </cell>
        </row>
        <row r="76">
          <cell r="B76" t="str">
            <v>Пельмени</v>
          </cell>
        </row>
        <row r="77">
          <cell r="B77" t="str">
            <v>SU002798</v>
          </cell>
          <cell r="C77" t="str">
            <v>P003687</v>
          </cell>
          <cell r="D77">
            <v>4301070977</v>
          </cell>
          <cell r="E77">
            <v>4607111037411</v>
          </cell>
          <cell r="G77">
            <v>2.7</v>
          </cell>
          <cell r="H77">
            <v>1</v>
          </cell>
          <cell r="I77">
            <v>2.7</v>
          </cell>
          <cell r="J77">
            <v>2.8132000000000001</v>
          </cell>
          <cell r="K77">
            <v>234</v>
          </cell>
          <cell r="L77">
            <v>18</v>
          </cell>
        </row>
        <row r="78">
          <cell r="B78" t="str">
            <v>SU002595</v>
          </cell>
          <cell r="C78" t="str">
            <v>P003697</v>
          </cell>
          <cell r="D78">
            <v>4301070981</v>
          </cell>
          <cell r="E78">
            <v>4607111036728</v>
          </cell>
          <cell r="G78">
            <v>5</v>
          </cell>
          <cell r="H78">
            <v>1</v>
          </cell>
          <cell r="I78">
            <v>5</v>
          </cell>
          <cell r="J78">
            <v>5.2131999999999996</v>
          </cell>
          <cell r="K78">
            <v>144</v>
          </cell>
          <cell r="L78">
            <v>12</v>
          </cell>
        </row>
        <row r="81">
          <cell r="B81" t="str">
            <v>Бельмеши</v>
          </cell>
        </row>
        <row r="82">
          <cell r="B82" t="str">
            <v>Снеки</v>
          </cell>
        </row>
        <row r="83">
          <cell r="B83" t="str">
            <v>SU003593</v>
          </cell>
          <cell r="C83" t="str">
            <v>P004598</v>
          </cell>
          <cell r="D83">
            <v>4301135584</v>
          </cell>
          <cell r="E83">
            <v>4607111033659</v>
          </cell>
          <cell r="G83">
            <v>0.3</v>
          </cell>
          <cell r="H83">
            <v>12</v>
          </cell>
          <cell r="I83">
            <v>3.6</v>
          </cell>
          <cell r="J83">
            <v>4.3036000000000003</v>
          </cell>
          <cell r="K83">
            <v>70</v>
          </cell>
          <cell r="L83">
            <v>14</v>
          </cell>
        </row>
        <row r="86">
          <cell r="B86" t="str">
            <v>Крылышки ГШ</v>
          </cell>
        </row>
        <row r="87">
          <cell r="B87" t="str">
            <v>Крылья</v>
          </cell>
        </row>
        <row r="88">
          <cell r="B88" t="str">
            <v>SU003591</v>
          </cell>
          <cell r="C88" t="str">
            <v>P004588</v>
          </cell>
          <cell r="D88">
            <v>4301131041</v>
          </cell>
          <cell r="E88">
            <v>4607111034120</v>
          </cell>
          <cell r="G88">
            <v>0.3</v>
          </cell>
          <cell r="H88">
            <v>12</v>
          </cell>
          <cell r="I88">
            <v>3.6</v>
          </cell>
          <cell r="J88">
            <v>4.3036000000000003</v>
          </cell>
          <cell r="K88">
            <v>70</v>
          </cell>
          <cell r="L88">
            <v>14</v>
          </cell>
        </row>
        <row r="89">
          <cell r="B89" t="str">
            <v>SU003607</v>
          </cell>
          <cell r="C89" t="str">
            <v>P004589</v>
          </cell>
          <cell r="D89">
            <v>4301131042</v>
          </cell>
          <cell r="E89">
            <v>4607111034137</v>
          </cell>
          <cell r="G89">
            <v>0.3</v>
          </cell>
          <cell r="H89">
            <v>12</v>
          </cell>
          <cell r="I89">
            <v>3.6</v>
          </cell>
          <cell r="J89">
            <v>4.3036000000000003</v>
          </cell>
          <cell r="K89">
            <v>70</v>
          </cell>
          <cell r="L89">
            <v>14</v>
          </cell>
        </row>
        <row r="92">
          <cell r="B92" t="str">
            <v>Чебупели</v>
          </cell>
        </row>
        <row r="93">
          <cell r="B93" t="str">
            <v>Снеки</v>
          </cell>
        </row>
        <row r="94">
          <cell r="B94" t="str">
            <v>SU003887</v>
          </cell>
          <cell r="C94" t="str">
            <v>P004969</v>
          </cell>
          <cell r="D94">
            <v>4301135763</v>
          </cell>
          <cell r="E94">
            <v>4620207491027</v>
          </cell>
          <cell r="G94">
            <v>0.24</v>
          </cell>
          <cell r="H94">
            <v>12</v>
          </cell>
          <cell r="I94">
            <v>2.88</v>
          </cell>
          <cell r="J94">
            <v>3.5836000000000001</v>
          </cell>
          <cell r="K94">
            <v>70</v>
          </cell>
          <cell r="L94">
            <v>14</v>
          </cell>
        </row>
        <row r="95">
          <cell r="B95" t="str">
            <v>SU003609</v>
          </cell>
          <cell r="C95" t="str">
            <v>P004584</v>
          </cell>
          <cell r="D95">
            <v>4301135565</v>
          </cell>
          <cell r="E95">
            <v>4607111033451</v>
          </cell>
          <cell r="G95">
            <v>0.3</v>
          </cell>
          <cell r="H95">
            <v>12</v>
          </cell>
          <cell r="I95">
            <v>3.6</v>
          </cell>
          <cell r="J95">
            <v>4.3036000000000003</v>
          </cell>
          <cell r="K95">
            <v>70</v>
          </cell>
          <cell r="L95">
            <v>14</v>
          </cell>
        </row>
        <row r="96">
          <cell r="B96" t="str">
            <v>SU003892</v>
          </cell>
          <cell r="C96" t="str">
            <v>P004974</v>
          </cell>
          <cell r="D96">
            <v>4301135768</v>
          </cell>
          <cell r="E96">
            <v>4620207491034</v>
          </cell>
          <cell r="G96">
            <v>0.24</v>
          </cell>
          <cell r="H96">
            <v>12</v>
          </cell>
          <cell r="I96">
            <v>2.88</v>
          </cell>
          <cell r="J96">
            <v>3.5836000000000001</v>
          </cell>
          <cell r="K96">
            <v>70</v>
          </cell>
          <cell r="L96">
            <v>14</v>
          </cell>
        </row>
        <row r="97">
          <cell r="B97" t="str">
            <v>SU003604</v>
          </cell>
          <cell r="C97" t="str">
            <v>P004605</v>
          </cell>
          <cell r="D97">
            <v>4301135578</v>
          </cell>
          <cell r="E97">
            <v>4607111033444</v>
          </cell>
          <cell r="G97">
            <v>0.3</v>
          </cell>
          <cell r="H97">
            <v>12</v>
          </cell>
          <cell r="I97">
            <v>3.6</v>
          </cell>
          <cell r="J97">
            <v>4.3036000000000003</v>
          </cell>
          <cell r="K97">
            <v>70</v>
          </cell>
          <cell r="L97">
            <v>14</v>
          </cell>
        </row>
        <row r="98">
          <cell r="B98" t="str">
            <v>SU003605</v>
          </cell>
          <cell r="C98" t="str">
            <v>P004595</v>
          </cell>
          <cell r="D98">
            <v>4301135571</v>
          </cell>
          <cell r="E98">
            <v>4607111035028</v>
          </cell>
          <cell r="G98">
            <v>0.48</v>
          </cell>
          <cell r="H98">
            <v>8</v>
          </cell>
          <cell r="I98">
            <v>3.84</v>
          </cell>
          <cell r="J98">
            <v>4.4488000000000003</v>
          </cell>
          <cell r="K98">
            <v>70</v>
          </cell>
          <cell r="L98">
            <v>14</v>
          </cell>
        </row>
        <row r="99">
          <cell r="B99" t="str">
            <v>SU002293</v>
          </cell>
          <cell r="C99" t="str">
            <v>P004113</v>
          </cell>
          <cell r="D99">
            <v>4301135285</v>
          </cell>
          <cell r="E99">
            <v>4607111036407</v>
          </cell>
          <cell r="G99">
            <v>0.3</v>
          </cell>
          <cell r="H99">
            <v>14</v>
          </cell>
          <cell r="I99">
            <v>4.2</v>
          </cell>
          <cell r="J99">
            <v>4.5292000000000003</v>
          </cell>
          <cell r="K99">
            <v>70</v>
          </cell>
          <cell r="L99">
            <v>14</v>
          </cell>
        </row>
        <row r="102">
          <cell r="B102" t="str">
            <v>Чебуреки ГШ</v>
          </cell>
        </row>
        <row r="103">
          <cell r="B103" t="str">
            <v>Чебуреки</v>
          </cell>
        </row>
        <row r="104">
          <cell r="B104" t="str">
            <v>SU002573</v>
          </cell>
          <cell r="C104" t="str">
            <v>P004138</v>
          </cell>
          <cell r="D104">
            <v>4301136042</v>
          </cell>
          <cell r="E104">
            <v>4607025784012</v>
          </cell>
          <cell r="G104">
            <v>0.09</v>
          </cell>
          <cell r="H104">
            <v>24</v>
          </cell>
          <cell r="I104">
            <v>2.16</v>
          </cell>
          <cell r="J104">
            <v>2.4912000000000001</v>
          </cell>
          <cell r="K104">
            <v>126</v>
          </cell>
          <cell r="L104">
            <v>14</v>
          </cell>
        </row>
        <row r="105">
          <cell r="B105" t="str">
            <v>SU003613</v>
          </cell>
          <cell r="C105" t="str">
            <v>P004583</v>
          </cell>
          <cell r="D105">
            <v>4301136077</v>
          </cell>
          <cell r="E105">
            <v>4607025784319</v>
          </cell>
          <cell r="G105">
            <v>0.36</v>
          </cell>
          <cell r="H105">
            <v>10</v>
          </cell>
          <cell r="I105">
            <v>3.6</v>
          </cell>
          <cell r="J105">
            <v>4.2439999999999998</v>
          </cell>
          <cell r="K105">
            <v>70</v>
          </cell>
          <cell r="L105">
            <v>14</v>
          </cell>
        </row>
        <row r="108">
          <cell r="B108" t="str">
            <v>Бульмени ГШ</v>
          </cell>
        </row>
        <row r="109">
          <cell r="B109" t="str">
            <v>Пельмени</v>
          </cell>
        </row>
        <row r="110">
          <cell r="B110" t="str">
            <v>SU003717</v>
          </cell>
          <cell r="C110" t="str">
            <v>P004819</v>
          </cell>
          <cell r="D110">
            <v>4301071074</v>
          </cell>
          <cell r="E110">
            <v>4620207491157</v>
          </cell>
          <cell r="G110">
            <v>0.7</v>
          </cell>
          <cell r="H110">
            <v>10</v>
          </cell>
          <cell r="I110">
            <v>7</v>
          </cell>
          <cell r="J110">
            <v>7.28</v>
          </cell>
          <cell r="K110">
            <v>84</v>
          </cell>
          <cell r="L110">
            <v>12</v>
          </cell>
        </row>
        <row r="111">
          <cell r="B111" t="str">
            <v>SU003527</v>
          </cell>
          <cell r="C111" t="str">
            <v>P004474</v>
          </cell>
          <cell r="D111">
            <v>4301071051</v>
          </cell>
          <cell r="E111">
            <v>4607111039262</v>
          </cell>
          <cell r="G111">
            <v>0.4</v>
          </cell>
          <cell r="H111">
            <v>16</v>
          </cell>
          <cell r="I111">
            <v>6.4</v>
          </cell>
          <cell r="J111">
            <v>6.7195999999999998</v>
          </cell>
          <cell r="K111">
            <v>84</v>
          </cell>
          <cell r="L111">
            <v>12</v>
          </cell>
        </row>
        <row r="112">
          <cell r="B112" t="str">
            <v>SU003460</v>
          </cell>
          <cell r="C112" t="str">
            <v>P004345</v>
          </cell>
          <cell r="D112">
            <v>4301071038</v>
          </cell>
          <cell r="E112">
            <v>4607111039248</v>
          </cell>
          <cell r="G112">
            <v>0.7</v>
          </cell>
          <cell r="H112">
            <v>10</v>
          </cell>
          <cell r="I112">
            <v>7</v>
          </cell>
          <cell r="J112">
            <v>7.3</v>
          </cell>
          <cell r="K112">
            <v>84</v>
          </cell>
          <cell r="L112">
            <v>12</v>
          </cell>
        </row>
        <row r="113">
          <cell r="B113" t="str">
            <v>SU002627</v>
          </cell>
          <cell r="C113" t="str">
            <v>P003686</v>
          </cell>
          <cell r="D113">
            <v>4301070976</v>
          </cell>
          <cell r="E113">
            <v>4607111034144</v>
          </cell>
          <cell r="G113">
            <v>0.9</v>
          </cell>
          <cell r="H113">
            <v>8</v>
          </cell>
          <cell r="I113">
            <v>7.2</v>
          </cell>
          <cell r="J113">
            <v>7.4859999999999998</v>
          </cell>
          <cell r="K113">
            <v>84</v>
          </cell>
          <cell r="L113">
            <v>12</v>
          </cell>
        </row>
        <row r="114">
          <cell r="B114" t="str">
            <v>SU003528</v>
          </cell>
          <cell r="C114" t="str">
            <v>P004444</v>
          </cell>
          <cell r="D114">
            <v>4301071049</v>
          </cell>
          <cell r="E114">
            <v>4607111039293</v>
          </cell>
          <cell r="G114">
            <v>0.4</v>
          </cell>
          <cell r="H114">
            <v>16</v>
          </cell>
          <cell r="I114">
            <v>6.4</v>
          </cell>
          <cell r="J114">
            <v>6.7195999999999998</v>
          </cell>
          <cell r="K114">
            <v>84</v>
          </cell>
          <cell r="L114">
            <v>12</v>
          </cell>
        </row>
        <row r="115">
          <cell r="B115" t="str">
            <v>SU003459</v>
          </cell>
          <cell r="C115" t="str">
            <v>P004346</v>
          </cell>
          <cell r="D115">
            <v>4301071039</v>
          </cell>
          <cell r="E115">
            <v>4607111039279</v>
          </cell>
          <cell r="G115">
            <v>0.7</v>
          </cell>
          <cell r="H115">
            <v>10</v>
          </cell>
          <cell r="I115">
            <v>7</v>
          </cell>
          <cell r="J115">
            <v>7.3</v>
          </cell>
          <cell r="K115">
            <v>84</v>
          </cell>
          <cell r="L115">
            <v>12</v>
          </cell>
        </row>
        <row r="116">
          <cell r="B116" t="str">
            <v>SU002731</v>
          </cell>
          <cell r="C116" t="str">
            <v>P003603</v>
          </cell>
          <cell r="D116">
            <v>4301070958</v>
          </cell>
          <cell r="E116">
            <v>4607111038098</v>
          </cell>
          <cell r="G116">
            <v>0.8</v>
          </cell>
          <cell r="H116">
            <v>8</v>
          </cell>
          <cell r="I116">
            <v>6.4</v>
          </cell>
          <cell r="J116">
            <v>6.6859999999999999</v>
          </cell>
          <cell r="K116">
            <v>84</v>
          </cell>
          <cell r="L116">
            <v>12</v>
          </cell>
        </row>
        <row r="119">
          <cell r="B119" t="str">
            <v>Снеки</v>
          </cell>
        </row>
        <row r="120">
          <cell r="B120" t="str">
            <v>SU003727</v>
          </cell>
          <cell r="C120" t="str">
            <v>P004749</v>
          </cell>
          <cell r="D120">
            <v>4301135670</v>
          </cell>
          <cell r="E120">
            <v>4620207490983</v>
          </cell>
          <cell r="G120">
            <v>0.22</v>
          </cell>
          <cell r="H120">
            <v>12</v>
          </cell>
          <cell r="I120">
            <v>2.64</v>
          </cell>
          <cell r="J120">
            <v>3.3435999999999999</v>
          </cell>
          <cell r="K120">
            <v>70</v>
          </cell>
          <cell r="L120">
            <v>14</v>
          </cell>
        </row>
        <row r="123">
          <cell r="B123" t="str">
            <v>Чебупицца</v>
          </cell>
        </row>
        <row r="124">
          <cell r="B124" t="str">
            <v>Снеки</v>
          </cell>
        </row>
        <row r="125">
          <cell r="B125" t="str">
            <v>SU003578</v>
          </cell>
          <cell r="C125" t="str">
            <v>P004484</v>
          </cell>
          <cell r="D125">
            <v>4301135533</v>
          </cell>
          <cell r="E125">
            <v>4607111034014</v>
          </cell>
          <cell r="G125">
            <v>0.25</v>
          </cell>
          <cell r="H125">
            <v>12</v>
          </cell>
          <cell r="I125">
            <v>3</v>
          </cell>
          <cell r="J125">
            <v>3.7035999999999998</v>
          </cell>
          <cell r="K125">
            <v>70</v>
          </cell>
          <cell r="L125">
            <v>14</v>
          </cell>
        </row>
        <row r="126">
          <cell r="B126" t="str">
            <v>SU003580</v>
          </cell>
          <cell r="C126" t="str">
            <v>P004486</v>
          </cell>
          <cell r="D126">
            <v>4301135532</v>
          </cell>
          <cell r="E126">
            <v>4607111033994</v>
          </cell>
          <cell r="G126">
            <v>0.25</v>
          </cell>
          <cell r="H126">
            <v>12</v>
          </cell>
          <cell r="I126">
            <v>3</v>
          </cell>
          <cell r="J126">
            <v>3.7035999999999998</v>
          </cell>
          <cell r="K126">
            <v>70</v>
          </cell>
          <cell r="L126">
            <v>14</v>
          </cell>
        </row>
        <row r="129">
          <cell r="B129" t="str">
            <v>Хотстеры</v>
          </cell>
        </row>
        <row r="130">
          <cell r="B130" t="str">
            <v>Снеки</v>
          </cell>
        </row>
        <row r="131">
          <cell r="B131" t="str">
            <v>SU003384</v>
          </cell>
          <cell r="C131" t="str">
            <v>P004205</v>
          </cell>
          <cell r="D131">
            <v>4301135311</v>
          </cell>
          <cell r="E131">
            <v>4607111039095</v>
          </cell>
          <cell r="G131">
            <v>0.25</v>
          </cell>
          <cell r="H131">
            <v>12</v>
          </cell>
          <cell r="I131">
            <v>3</v>
          </cell>
          <cell r="J131">
            <v>3.7480000000000002</v>
          </cell>
          <cell r="K131">
            <v>70</v>
          </cell>
          <cell r="L131">
            <v>14</v>
          </cell>
        </row>
        <row r="132">
          <cell r="B132" t="str">
            <v>SU003576</v>
          </cell>
          <cell r="C132" t="str">
            <v>P004489</v>
          </cell>
          <cell r="D132">
            <v>4301135534</v>
          </cell>
          <cell r="E132">
            <v>4607111034199</v>
          </cell>
          <cell r="G132">
            <v>0.25</v>
          </cell>
          <cell r="H132">
            <v>12</v>
          </cell>
          <cell r="I132">
            <v>3</v>
          </cell>
          <cell r="J132">
            <v>3.7035999999999998</v>
          </cell>
          <cell r="K132">
            <v>70</v>
          </cell>
          <cell r="L132">
            <v>14</v>
          </cell>
        </row>
        <row r="135">
          <cell r="B135" t="str">
            <v>Круггетсы</v>
          </cell>
        </row>
        <row r="136">
          <cell r="B136" t="str">
            <v>Снеки</v>
          </cell>
        </row>
        <row r="137">
          <cell r="B137" t="str">
            <v>SU000194</v>
          </cell>
          <cell r="C137" t="str">
            <v>P004095</v>
          </cell>
          <cell r="D137">
            <v>4301135275</v>
          </cell>
          <cell r="E137">
            <v>4607111034380</v>
          </cell>
          <cell r="G137">
            <v>0.25</v>
          </cell>
          <cell r="H137">
            <v>12</v>
          </cell>
          <cell r="I137">
            <v>3</v>
          </cell>
          <cell r="J137">
            <v>3.28</v>
          </cell>
          <cell r="K137">
            <v>70</v>
          </cell>
          <cell r="L137">
            <v>14</v>
          </cell>
        </row>
        <row r="138">
          <cell r="B138" t="str">
            <v>SU000195</v>
          </cell>
          <cell r="C138" t="str">
            <v>P004097</v>
          </cell>
          <cell r="D138">
            <v>4301135277</v>
          </cell>
          <cell r="E138">
            <v>4607111034397</v>
          </cell>
          <cell r="G138">
            <v>0.25</v>
          </cell>
          <cell r="H138">
            <v>12</v>
          </cell>
          <cell r="I138">
            <v>3</v>
          </cell>
          <cell r="J138">
            <v>3.28</v>
          </cell>
          <cell r="K138">
            <v>70</v>
          </cell>
          <cell r="L138">
            <v>14</v>
          </cell>
        </row>
        <row r="141">
          <cell r="B141" t="str">
            <v>Пекерсы</v>
          </cell>
        </row>
        <row r="142">
          <cell r="B142" t="str">
            <v>Снеки</v>
          </cell>
        </row>
        <row r="143">
          <cell r="B143" t="str">
            <v>SU003596</v>
          </cell>
          <cell r="C143" t="str">
            <v>P004594</v>
          </cell>
          <cell r="D143">
            <v>4301135570</v>
          </cell>
          <cell r="E143">
            <v>4607111035806</v>
          </cell>
          <cell r="G143">
            <v>0.25</v>
          </cell>
          <cell r="H143">
            <v>12</v>
          </cell>
          <cell r="I143">
            <v>3</v>
          </cell>
          <cell r="J143">
            <v>3.7035999999999998</v>
          </cell>
          <cell r="K143">
            <v>70</v>
          </cell>
          <cell r="L143">
            <v>14</v>
          </cell>
        </row>
        <row r="146">
          <cell r="B146" t="str">
            <v>Хот-Догстер</v>
          </cell>
        </row>
        <row r="147">
          <cell r="B147" t="str">
            <v>Снеки</v>
          </cell>
        </row>
        <row r="148">
          <cell r="B148" t="str">
            <v>SU003632</v>
          </cell>
          <cell r="C148" t="str">
            <v>P004630</v>
          </cell>
          <cell r="D148">
            <v>4301135596</v>
          </cell>
          <cell r="E148">
            <v>4607111039613</v>
          </cell>
          <cell r="G148">
            <v>0.09</v>
          </cell>
          <cell r="H148">
            <v>30</v>
          </cell>
          <cell r="I148">
            <v>2.7</v>
          </cell>
          <cell r="J148">
            <v>3.09</v>
          </cell>
          <cell r="K148">
            <v>126</v>
          </cell>
          <cell r="L148">
            <v>14</v>
          </cell>
        </row>
        <row r="151">
          <cell r="B151" t="str">
            <v>Супермени</v>
          </cell>
        </row>
        <row r="152">
          <cell r="B152" t="str">
            <v>Пельмени ПГП</v>
          </cell>
        </row>
        <row r="153">
          <cell r="B153" t="str">
            <v>SU002177</v>
          </cell>
          <cell r="C153" t="str">
            <v>P004523</v>
          </cell>
          <cell r="D153">
            <v>4301135540</v>
          </cell>
          <cell r="E153">
            <v>4607111035646</v>
          </cell>
          <cell r="G153">
            <v>0.2</v>
          </cell>
          <cell r="H153">
            <v>8</v>
          </cell>
          <cell r="I153">
            <v>1.6</v>
          </cell>
          <cell r="J153">
            <v>2.12</v>
          </cell>
          <cell r="K153">
            <v>72</v>
          </cell>
          <cell r="L153">
            <v>6</v>
          </cell>
        </row>
        <row r="156">
          <cell r="B156" t="str">
            <v>Чебуманы</v>
          </cell>
        </row>
        <row r="157">
          <cell r="B157" t="str">
            <v>Снеки</v>
          </cell>
        </row>
        <row r="158">
          <cell r="B158" t="str">
            <v>SU003601</v>
          </cell>
          <cell r="C158" t="str">
            <v>P004597</v>
          </cell>
          <cell r="D158">
            <v>4301135573</v>
          </cell>
          <cell r="E158">
            <v>4607111036568</v>
          </cell>
          <cell r="G158">
            <v>0.28000000000000003</v>
          </cell>
          <cell r="H158">
            <v>6</v>
          </cell>
          <cell r="I158">
            <v>1.68</v>
          </cell>
          <cell r="J158">
            <v>2.1017999999999999</v>
          </cell>
          <cell r="K158">
            <v>140</v>
          </cell>
          <cell r="L158">
            <v>14</v>
          </cell>
        </row>
        <row r="161">
          <cell r="B161" t="str">
            <v>No Name</v>
          </cell>
        </row>
        <row r="162">
          <cell r="B162" t="str">
            <v>Зареченские продукты</v>
          </cell>
        </row>
        <row r="163">
          <cell r="B163" t="str">
            <v>Снеки</v>
          </cell>
        </row>
        <row r="164">
          <cell r="B164" t="str">
            <v>SU003415</v>
          </cell>
          <cell r="C164" t="str">
            <v>P004235</v>
          </cell>
          <cell r="D164">
            <v>4301135317</v>
          </cell>
          <cell r="E164">
            <v>4607111039057</v>
          </cell>
          <cell r="G164">
            <v>1.8</v>
          </cell>
          <cell r="H164">
            <v>1</v>
          </cell>
          <cell r="I164">
            <v>1.8</v>
          </cell>
          <cell r="J164">
            <v>1.9</v>
          </cell>
          <cell r="K164">
            <v>234</v>
          </cell>
          <cell r="L164">
            <v>18</v>
          </cell>
        </row>
        <row r="167">
          <cell r="B167" t="str">
            <v>No Name ЗПФ</v>
          </cell>
        </row>
        <row r="168">
          <cell r="B168" t="str">
            <v>Пельмени</v>
          </cell>
        </row>
        <row r="169">
          <cell r="B169" t="str">
            <v>SU002396</v>
          </cell>
          <cell r="C169" t="str">
            <v>P004620</v>
          </cell>
          <cell r="D169">
            <v>4301071062</v>
          </cell>
          <cell r="E169">
            <v>4607111036384</v>
          </cell>
          <cell r="G169">
            <v>5</v>
          </cell>
          <cell r="H169">
            <v>1</v>
          </cell>
          <cell r="I169">
            <v>5</v>
          </cell>
          <cell r="J169">
            <v>5.2106000000000003</v>
          </cell>
          <cell r="K169">
            <v>144</v>
          </cell>
          <cell r="L169">
            <v>12</v>
          </cell>
        </row>
        <row r="170">
          <cell r="B170" t="str">
            <v>SU002314</v>
          </cell>
          <cell r="C170" t="str">
            <v>P004568</v>
          </cell>
          <cell r="D170">
            <v>4301071056</v>
          </cell>
          <cell r="E170">
            <v>4640242180250</v>
          </cell>
          <cell r="G170">
            <v>5</v>
          </cell>
          <cell r="H170">
            <v>1</v>
          </cell>
          <cell r="I170">
            <v>5</v>
          </cell>
          <cell r="J170">
            <v>5.2131999999999996</v>
          </cell>
          <cell r="K170">
            <v>144</v>
          </cell>
          <cell r="L170">
            <v>12</v>
          </cell>
        </row>
        <row r="171">
          <cell r="B171" t="str">
            <v>SU000197</v>
          </cell>
          <cell r="C171" t="str">
            <v>P004472</v>
          </cell>
          <cell r="D171">
            <v>4301071050</v>
          </cell>
          <cell r="E171">
            <v>4607111036216</v>
          </cell>
          <cell r="G171">
            <v>5</v>
          </cell>
          <cell r="H171">
            <v>1</v>
          </cell>
          <cell r="I171">
            <v>5</v>
          </cell>
          <cell r="J171">
            <v>5.2131999999999996</v>
          </cell>
          <cell r="K171">
            <v>144</v>
          </cell>
          <cell r="L171">
            <v>12</v>
          </cell>
        </row>
        <row r="172">
          <cell r="B172" t="str">
            <v>SU002335</v>
          </cell>
          <cell r="C172" t="str">
            <v>P004619</v>
          </cell>
          <cell r="D172">
            <v>4301071061</v>
          </cell>
          <cell r="E172">
            <v>4607111036278</v>
          </cell>
          <cell r="G172">
            <v>5</v>
          </cell>
          <cell r="H172">
            <v>1</v>
          </cell>
          <cell r="I172">
            <v>5</v>
          </cell>
          <cell r="J172">
            <v>5.2405999999999997</v>
          </cell>
          <cell r="K172">
            <v>84</v>
          </cell>
          <cell r="L172">
            <v>12</v>
          </cell>
        </row>
        <row r="175">
          <cell r="B175" t="str">
            <v>Вареники</v>
          </cell>
        </row>
        <row r="176">
          <cell r="B176" t="str">
            <v>SU002532</v>
          </cell>
          <cell r="C176" t="str">
            <v>P002958</v>
          </cell>
          <cell r="D176">
            <v>4301080153</v>
          </cell>
          <cell r="E176">
            <v>4607111036827</v>
          </cell>
          <cell r="G176">
            <v>1</v>
          </cell>
          <cell r="H176">
            <v>5</v>
          </cell>
          <cell r="I176">
            <v>5</v>
          </cell>
          <cell r="J176">
            <v>5.2</v>
          </cell>
          <cell r="K176">
            <v>144</v>
          </cell>
          <cell r="L176">
            <v>12</v>
          </cell>
        </row>
        <row r="177">
          <cell r="B177" t="str">
            <v>SU002483</v>
          </cell>
          <cell r="C177" t="str">
            <v>P002961</v>
          </cell>
          <cell r="D177">
            <v>4301080154</v>
          </cell>
          <cell r="E177">
            <v>4607111036834</v>
          </cell>
          <cell r="G177">
            <v>1</v>
          </cell>
          <cell r="H177">
            <v>5</v>
          </cell>
          <cell r="I177">
            <v>5</v>
          </cell>
          <cell r="J177">
            <v>5.2530000000000001</v>
          </cell>
          <cell r="K177">
            <v>144</v>
          </cell>
          <cell r="L177">
            <v>12</v>
          </cell>
        </row>
        <row r="180">
          <cell r="B180" t="str">
            <v>Вязанка</v>
          </cell>
        </row>
        <row r="181">
          <cell r="B181" t="str">
            <v>Сливушка</v>
          </cell>
        </row>
        <row r="182">
          <cell r="B182" t="str">
            <v>Наггетсы</v>
          </cell>
        </row>
        <row r="183">
          <cell r="B183" t="str">
            <v>SU003797</v>
          </cell>
          <cell r="C183" t="str">
            <v>P004497</v>
          </cell>
          <cell r="D183">
            <v>4301132179</v>
          </cell>
          <cell r="E183">
            <v>4607111035691</v>
          </cell>
          <cell r="G183">
            <v>0.25</v>
          </cell>
          <cell r="H183">
            <v>12</v>
          </cell>
          <cell r="I183">
            <v>3</v>
          </cell>
          <cell r="J183">
            <v>3.3879999999999999</v>
          </cell>
          <cell r="K183">
            <v>70</v>
          </cell>
          <cell r="L183">
            <v>14</v>
          </cell>
        </row>
        <row r="184">
          <cell r="B184" t="str">
            <v>SU003800</v>
          </cell>
          <cell r="C184" t="str">
            <v>P004496</v>
          </cell>
          <cell r="D184">
            <v>4301132182</v>
          </cell>
          <cell r="E184">
            <v>4607111035721</v>
          </cell>
          <cell r="G184">
            <v>0.25</v>
          </cell>
          <cell r="H184">
            <v>12</v>
          </cell>
          <cell r="I184">
            <v>3</v>
          </cell>
          <cell r="J184">
            <v>3.3879999999999999</v>
          </cell>
          <cell r="K184">
            <v>70</v>
          </cell>
          <cell r="L184">
            <v>14</v>
          </cell>
        </row>
        <row r="185">
          <cell r="B185" t="str">
            <v>SU003795</v>
          </cell>
          <cell r="C185" t="str">
            <v>P004535</v>
          </cell>
          <cell r="D185">
            <v>4301132170</v>
          </cell>
          <cell r="E185">
            <v>4607111038487</v>
          </cell>
          <cell r="G185">
            <v>0.25</v>
          </cell>
          <cell r="H185">
            <v>12</v>
          </cell>
          <cell r="I185">
            <v>3</v>
          </cell>
          <cell r="J185">
            <v>3.7360000000000002</v>
          </cell>
          <cell r="K185">
            <v>70</v>
          </cell>
          <cell r="L185">
            <v>14</v>
          </cell>
        </row>
        <row r="188">
          <cell r="B188" t="str">
            <v>Сосиски замороженные</v>
          </cell>
        </row>
        <row r="189">
          <cell r="B189" t="str">
            <v>SU003643</v>
          </cell>
          <cell r="C189" t="str">
            <v>P004612</v>
          </cell>
          <cell r="D189">
            <v>4301051855</v>
          </cell>
          <cell r="E189">
            <v>4680115885875</v>
          </cell>
          <cell r="G189">
            <v>1</v>
          </cell>
          <cell r="H189">
            <v>9</v>
          </cell>
          <cell r="I189">
            <v>9</v>
          </cell>
          <cell r="J189">
            <v>9.4350000000000005</v>
          </cell>
          <cell r="K189">
            <v>64</v>
          </cell>
          <cell r="L189">
            <v>8</v>
          </cell>
        </row>
        <row r="192">
          <cell r="B192" t="str">
            <v>Стародворье</v>
          </cell>
        </row>
        <row r="193">
          <cell r="B193" t="str">
            <v>Стародворье ПГП</v>
          </cell>
        </row>
        <row r="194">
          <cell r="B194" t="str">
            <v>Наггетсы</v>
          </cell>
        </row>
        <row r="195">
          <cell r="B195" t="str">
            <v>SU003930</v>
          </cell>
          <cell r="C195" t="str">
            <v>P005043</v>
          </cell>
          <cell r="D195">
            <v>4301132227</v>
          </cell>
          <cell r="E195">
            <v>4620207491133</v>
          </cell>
          <cell r="G195">
            <v>0.23</v>
          </cell>
          <cell r="H195">
            <v>12</v>
          </cell>
          <cell r="I195">
            <v>2.76</v>
          </cell>
          <cell r="J195">
            <v>2.98</v>
          </cell>
          <cell r="K195">
            <v>70</v>
          </cell>
          <cell r="L195">
            <v>14</v>
          </cell>
        </row>
        <row r="198">
          <cell r="B198" t="str">
            <v>Снеки</v>
          </cell>
        </row>
        <row r="199">
          <cell r="B199" t="str">
            <v>SU003777</v>
          </cell>
          <cell r="C199" t="str">
            <v>P004822</v>
          </cell>
          <cell r="D199">
            <v>4301135707</v>
          </cell>
          <cell r="E199">
            <v>4620207490198</v>
          </cell>
          <cell r="G199">
            <v>0.2</v>
          </cell>
          <cell r="H199">
            <v>12</v>
          </cell>
          <cell r="I199">
            <v>2.4</v>
          </cell>
          <cell r="J199">
            <v>3.1036000000000001</v>
          </cell>
          <cell r="K199">
            <v>70</v>
          </cell>
          <cell r="L199">
            <v>14</v>
          </cell>
        </row>
        <row r="200">
          <cell r="B200" t="str">
            <v>SU003721</v>
          </cell>
          <cell r="C200" t="str">
            <v>P004811</v>
          </cell>
          <cell r="D200">
            <v>4301135719</v>
          </cell>
          <cell r="E200">
            <v>4620207490235</v>
          </cell>
          <cell r="G200">
            <v>0.2</v>
          </cell>
          <cell r="H200">
            <v>12</v>
          </cell>
          <cell r="I200">
            <v>2.4</v>
          </cell>
          <cell r="J200">
            <v>3.1036000000000001</v>
          </cell>
          <cell r="K200">
            <v>70</v>
          </cell>
          <cell r="L200">
            <v>14</v>
          </cell>
        </row>
        <row r="201">
          <cell r="B201" t="str">
            <v>SU003722</v>
          </cell>
          <cell r="C201" t="str">
            <v>P004812</v>
          </cell>
          <cell r="D201">
            <v>4301135697</v>
          </cell>
          <cell r="E201">
            <v>4620207490259</v>
          </cell>
          <cell r="G201">
            <v>0.2</v>
          </cell>
          <cell r="H201">
            <v>12</v>
          </cell>
          <cell r="I201">
            <v>2.4</v>
          </cell>
          <cell r="J201">
            <v>3.1036000000000001</v>
          </cell>
          <cell r="K201">
            <v>70</v>
          </cell>
          <cell r="L201">
            <v>14</v>
          </cell>
        </row>
        <row r="202">
          <cell r="B202" t="str">
            <v>SU003712</v>
          </cell>
          <cell r="C202" t="str">
            <v>P004785</v>
          </cell>
          <cell r="D202">
            <v>4301135681</v>
          </cell>
          <cell r="E202">
            <v>4620207490143</v>
          </cell>
          <cell r="G202">
            <v>0.22</v>
          </cell>
          <cell r="H202">
            <v>12</v>
          </cell>
          <cell r="I202">
            <v>2.64</v>
          </cell>
          <cell r="J202">
            <v>3.3435999999999999</v>
          </cell>
          <cell r="K202">
            <v>70</v>
          </cell>
          <cell r="L202">
            <v>14</v>
          </cell>
        </row>
        <row r="205">
          <cell r="B205" t="str">
            <v>Мясорубская</v>
          </cell>
        </row>
        <row r="206">
          <cell r="B206" t="str">
            <v>Пельмени</v>
          </cell>
        </row>
        <row r="207">
          <cell r="B207" t="str">
            <v>SU002920</v>
          </cell>
          <cell r="C207" t="str">
            <v>P003355</v>
          </cell>
          <cell r="D207">
            <v>4301070948</v>
          </cell>
          <cell r="E207">
            <v>4607111037022</v>
          </cell>
          <cell r="G207">
            <v>0.7</v>
          </cell>
          <cell r="H207">
            <v>8</v>
          </cell>
          <cell r="I207">
            <v>5.6</v>
          </cell>
          <cell r="J207">
            <v>5.87</v>
          </cell>
          <cell r="K207">
            <v>84</v>
          </cell>
          <cell r="L207">
            <v>12</v>
          </cell>
        </row>
        <row r="208">
          <cell r="B208" t="str">
            <v>SU003145</v>
          </cell>
          <cell r="C208" t="str">
            <v>P003731</v>
          </cell>
          <cell r="D208">
            <v>4301070990</v>
          </cell>
          <cell r="E208">
            <v>4607111038494</v>
          </cell>
          <cell r="G208">
            <v>0.7</v>
          </cell>
          <cell r="H208">
            <v>8</v>
          </cell>
          <cell r="I208">
            <v>5.6</v>
          </cell>
          <cell r="J208">
            <v>5.87</v>
          </cell>
          <cell r="K208">
            <v>84</v>
          </cell>
          <cell r="L208">
            <v>12</v>
          </cell>
        </row>
        <row r="209">
          <cell r="B209" t="str">
            <v>SU003077</v>
          </cell>
          <cell r="C209" t="str">
            <v>P003648</v>
          </cell>
          <cell r="D209">
            <v>4301070966</v>
          </cell>
          <cell r="E209">
            <v>4607111038135</v>
          </cell>
          <cell r="G209">
            <v>0.7</v>
          </cell>
          <cell r="H209">
            <v>8</v>
          </cell>
          <cell r="I209">
            <v>5.6</v>
          </cell>
          <cell r="J209">
            <v>5.87</v>
          </cell>
          <cell r="K209">
            <v>84</v>
          </cell>
          <cell r="L209">
            <v>12</v>
          </cell>
        </row>
        <row r="212">
          <cell r="B212" t="str">
            <v>Медвежьи ушки</v>
          </cell>
        </row>
        <row r="213">
          <cell r="B213" t="str">
            <v>Пельмени</v>
          </cell>
        </row>
        <row r="214">
          <cell r="B214" t="str">
            <v>SU003260</v>
          </cell>
          <cell r="C214" t="str">
            <v>P003918</v>
          </cell>
          <cell r="D214">
            <v>4301070996</v>
          </cell>
          <cell r="E214">
            <v>4607111038654</v>
          </cell>
          <cell r="G214">
            <v>0.4</v>
          </cell>
          <cell r="H214">
            <v>16</v>
          </cell>
          <cell r="I214">
            <v>6.4</v>
          </cell>
          <cell r="J214">
            <v>6.63</v>
          </cell>
          <cell r="K214">
            <v>84</v>
          </cell>
          <cell r="L214">
            <v>12</v>
          </cell>
        </row>
        <row r="215">
          <cell r="B215" t="str">
            <v>SU003259</v>
          </cell>
          <cell r="C215" t="str">
            <v>P003920</v>
          </cell>
          <cell r="D215">
            <v>4301070997</v>
          </cell>
          <cell r="E215">
            <v>4607111038586</v>
          </cell>
          <cell r="G215">
            <v>0.7</v>
          </cell>
          <cell r="H215">
            <v>8</v>
          </cell>
          <cell r="I215">
            <v>5.6</v>
          </cell>
          <cell r="J215">
            <v>5.83</v>
          </cell>
          <cell r="K215">
            <v>84</v>
          </cell>
          <cell r="L215">
            <v>12</v>
          </cell>
        </row>
        <row r="216">
          <cell r="B216" t="str">
            <v>SU003064</v>
          </cell>
          <cell r="C216" t="str">
            <v>P003639</v>
          </cell>
          <cell r="D216">
            <v>4301070962</v>
          </cell>
          <cell r="E216">
            <v>4607111038609</v>
          </cell>
          <cell r="G216">
            <v>0.4</v>
          </cell>
          <cell r="H216">
            <v>16</v>
          </cell>
          <cell r="I216">
            <v>6.4</v>
          </cell>
          <cell r="J216">
            <v>6.71</v>
          </cell>
          <cell r="K216">
            <v>84</v>
          </cell>
          <cell r="L216">
            <v>12</v>
          </cell>
        </row>
        <row r="217">
          <cell r="B217" t="str">
            <v>SU003065</v>
          </cell>
          <cell r="C217" t="str">
            <v>P003641</v>
          </cell>
          <cell r="D217">
            <v>4301070963</v>
          </cell>
          <cell r="E217">
            <v>4607111038630</v>
          </cell>
          <cell r="G217">
            <v>0.7</v>
          </cell>
          <cell r="H217">
            <v>8</v>
          </cell>
          <cell r="I217">
            <v>5.6</v>
          </cell>
          <cell r="J217">
            <v>5.87</v>
          </cell>
          <cell r="K217">
            <v>84</v>
          </cell>
          <cell r="L217">
            <v>12</v>
          </cell>
        </row>
        <row r="218">
          <cell r="B218" t="str">
            <v>SU003066</v>
          </cell>
          <cell r="C218" t="str">
            <v>P003630</v>
          </cell>
          <cell r="D218">
            <v>4301070959</v>
          </cell>
          <cell r="E218">
            <v>4607111038616</v>
          </cell>
          <cell r="G218">
            <v>0.4</v>
          </cell>
          <cell r="H218">
            <v>16</v>
          </cell>
          <cell r="I218">
            <v>6.4</v>
          </cell>
          <cell r="J218">
            <v>6.71</v>
          </cell>
          <cell r="K218">
            <v>84</v>
          </cell>
          <cell r="L218">
            <v>12</v>
          </cell>
        </row>
        <row r="219">
          <cell r="B219" t="str">
            <v>SU003067</v>
          </cell>
          <cell r="C219" t="str">
            <v>P003631</v>
          </cell>
          <cell r="D219">
            <v>4301070960</v>
          </cell>
          <cell r="E219">
            <v>4607111038623</v>
          </cell>
          <cell r="G219">
            <v>0.7</v>
          </cell>
          <cell r="H219">
            <v>8</v>
          </cell>
          <cell r="I219">
            <v>5.6</v>
          </cell>
          <cell r="J219">
            <v>5.87</v>
          </cell>
          <cell r="K219">
            <v>84</v>
          </cell>
          <cell r="L219">
            <v>12</v>
          </cell>
        </row>
        <row r="222">
          <cell r="B222" t="str">
            <v>Медвежье ушко</v>
          </cell>
        </row>
        <row r="223">
          <cell r="B223" t="str">
            <v>Пельмени</v>
          </cell>
        </row>
        <row r="224">
          <cell r="B224" t="str">
            <v>SU002069</v>
          </cell>
          <cell r="C224" t="str">
            <v>P003001</v>
          </cell>
          <cell r="D224">
            <v>4301070917</v>
          </cell>
          <cell r="E224">
            <v>4607111035912</v>
          </cell>
          <cell r="G224">
            <v>0.43</v>
          </cell>
          <cell r="H224">
            <v>16</v>
          </cell>
          <cell r="I224">
            <v>6.88</v>
          </cell>
          <cell r="J224">
            <v>7.19</v>
          </cell>
          <cell r="K224">
            <v>84</v>
          </cell>
          <cell r="L224">
            <v>12</v>
          </cell>
        </row>
        <row r="225">
          <cell r="B225" t="str">
            <v>SU002066</v>
          </cell>
          <cell r="C225" t="str">
            <v>P003004</v>
          </cell>
          <cell r="D225">
            <v>4301070920</v>
          </cell>
          <cell r="E225">
            <v>4607111035929</v>
          </cell>
          <cell r="G225">
            <v>0.9</v>
          </cell>
          <cell r="H225">
            <v>8</v>
          </cell>
          <cell r="I225">
            <v>7.2</v>
          </cell>
          <cell r="J225">
            <v>7.47</v>
          </cell>
          <cell r="K225">
            <v>84</v>
          </cell>
          <cell r="L225">
            <v>12</v>
          </cell>
        </row>
        <row r="226">
          <cell r="B226" t="str">
            <v>SU002067</v>
          </cell>
          <cell r="C226" t="str">
            <v>P002999</v>
          </cell>
          <cell r="D226">
            <v>4301070915</v>
          </cell>
          <cell r="E226">
            <v>4607111035882</v>
          </cell>
          <cell r="G226">
            <v>0.43</v>
          </cell>
          <cell r="H226">
            <v>16</v>
          </cell>
          <cell r="I226">
            <v>6.88</v>
          </cell>
          <cell r="J226">
            <v>7.19</v>
          </cell>
          <cell r="K226">
            <v>84</v>
          </cell>
          <cell r="L226">
            <v>12</v>
          </cell>
        </row>
        <row r="227">
          <cell r="B227" t="str">
            <v>SU002068</v>
          </cell>
          <cell r="C227" t="str">
            <v>P003005</v>
          </cell>
          <cell r="D227">
            <v>4301070921</v>
          </cell>
          <cell r="E227">
            <v>4607111035905</v>
          </cell>
          <cell r="G227">
            <v>0.9</v>
          </cell>
          <cell r="H227">
            <v>8</v>
          </cell>
          <cell r="I227">
            <v>7.2</v>
          </cell>
          <cell r="J227">
            <v>7.47</v>
          </cell>
          <cell r="K227">
            <v>84</v>
          </cell>
          <cell r="L227">
            <v>12</v>
          </cell>
        </row>
        <row r="230">
          <cell r="B230" t="str">
            <v>Стародворские</v>
          </cell>
        </row>
        <row r="231">
          <cell r="B231" t="str">
            <v>Пельмени</v>
          </cell>
        </row>
        <row r="232">
          <cell r="B232" t="str">
            <v>SU003935</v>
          </cell>
          <cell r="C232" t="str">
            <v>P005048</v>
          </cell>
          <cell r="D232">
            <v>4301071097</v>
          </cell>
          <cell r="E232">
            <v>4620207491096</v>
          </cell>
          <cell r="G232">
            <v>1</v>
          </cell>
          <cell r="H232">
            <v>5</v>
          </cell>
          <cell r="I232">
            <v>5</v>
          </cell>
          <cell r="J232">
            <v>5.23</v>
          </cell>
          <cell r="K232">
            <v>84</v>
          </cell>
          <cell r="L232">
            <v>12</v>
          </cell>
        </row>
        <row r="235">
          <cell r="B235" t="str">
            <v>Добросельские ЭТМ</v>
          </cell>
        </row>
        <row r="236">
          <cell r="B236" t="str">
            <v>Пельмени</v>
          </cell>
        </row>
        <row r="237">
          <cell r="B237" t="str">
            <v>SU003841</v>
          </cell>
          <cell r="C237" t="str">
            <v>P004905</v>
          </cell>
          <cell r="D237">
            <v>4301071093</v>
          </cell>
          <cell r="E237">
            <v>4620207490709</v>
          </cell>
          <cell r="G237">
            <v>0.65</v>
          </cell>
          <cell r="H237">
            <v>8</v>
          </cell>
          <cell r="I237">
            <v>5.2</v>
          </cell>
          <cell r="J237">
            <v>5.47</v>
          </cell>
          <cell r="K237">
            <v>84</v>
          </cell>
          <cell r="L237">
            <v>12</v>
          </cell>
        </row>
        <row r="240">
          <cell r="B240" t="str">
            <v>Снеки</v>
          </cell>
        </row>
        <row r="241">
          <cell r="B241" t="str">
            <v>SU003708</v>
          </cell>
          <cell r="C241" t="str">
            <v>P004806</v>
          </cell>
          <cell r="D241">
            <v>4301135692</v>
          </cell>
          <cell r="E241">
            <v>4620207490570</v>
          </cell>
          <cell r="G241">
            <v>0.2</v>
          </cell>
          <cell r="H241">
            <v>12</v>
          </cell>
          <cell r="I241">
            <v>2.4</v>
          </cell>
          <cell r="J241">
            <v>3.1036000000000001</v>
          </cell>
          <cell r="K241">
            <v>70</v>
          </cell>
          <cell r="L241">
            <v>14</v>
          </cell>
        </row>
        <row r="242">
          <cell r="B242" t="str">
            <v>SU003706</v>
          </cell>
          <cell r="C242" t="str">
            <v>P004804</v>
          </cell>
          <cell r="D242">
            <v>4301135691</v>
          </cell>
          <cell r="E242">
            <v>4620207490549</v>
          </cell>
          <cell r="G242">
            <v>0.2</v>
          </cell>
          <cell r="H242">
            <v>12</v>
          </cell>
          <cell r="I242">
            <v>2.4</v>
          </cell>
          <cell r="J242">
            <v>3.1036000000000001</v>
          </cell>
          <cell r="K242">
            <v>70</v>
          </cell>
          <cell r="L242">
            <v>14</v>
          </cell>
        </row>
        <row r="243">
          <cell r="B243" t="str">
            <v>SU003707</v>
          </cell>
          <cell r="C243" t="str">
            <v>P004805</v>
          </cell>
          <cell r="D243">
            <v>4301135694</v>
          </cell>
          <cell r="E243">
            <v>4620207490501</v>
          </cell>
          <cell r="G243">
            <v>0.2</v>
          </cell>
          <cell r="H243">
            <v>12</v>
          </cell>
          <cell r="I243">
            <v>2.4</v>
          </cell>
          <cell r="J243">
            <v>3.1036000000000001</v>
          </cell>
          <cell r="K243">
            <v>70</v>
          </cell>
          <cell r="L243">
            <v>14</v>
          </cell>
        </row>
        <row r="246">
          <cell r="B246" t="str">
            <v>Сочные</v>
          </cell>
        </row>
        <row r="247">
          <cell r="B247" t="str">
            <v>Пельмени</v>
          </cell>
        </row>
        <row r="248">
          <cell r="B248" t="str">
            <v>SU001859</v>
          </cell>
          <cell r="C248" t="str">
            <v>P004634</v>
          </cell>
          <cell r="D248">
            <v>4301071063</v>
          </cell>
          <cell r="E248">
            <v>4607111039019</v>
          </cell>
          <cell r="G248">
            <v>0.43</v>
          </cell>
          <cell r="H248">
            <v>16</v>
          </cell>
          <cell r="I248">
            <v>6.88</v>
          </cell>
          <cell r="J248">
            <v>7.2060000000000004</v>
          </cell>
          <cell r="K248">
            <v>84</v>
          </cell>
          <cell r="L248">
            <v>12</v>
          </cell>
        </row>
        <row r="249">
          <cell r="B249" t="str">
            <v>SU003291</v>
          </cell>
          <cell r="C249" t="str">
            <v>P004009</v>
          </cell>
          <cell r="D249">
            <v>4301071000</v>
          </cell>
          <cell r="E249">
            <v>4607111038708</v>
          </cell>
          <cell r="G249">
            <v>0.8</v>
          </cell>
          <cell r="H249">
            <v>8</v>
          </cell>
          <cell r="I249">
            <v>6.4</v>
          </cell>
          <cell r="J249">
            <v>6.67</v>
          </cell>
          <cell r="K249">
            <v>84</v>
          </cell>
          <cell r="L249">
            <v>12</v>
          </cell>
        </row>
        <row r="252">
          <cell r="B252" t="str">
            <v>Колбасный стандарт</v>
          </cell>
        </row>
        <row r="253">
          <cell r="B253" t="str">
            <v>Владимирский Стандарт ЗПФ</v>
          </cell>
        </row>
        <row r="254">
          <cell r="B254" t="str">
            <v>Пельмени</v>
          </cell>
        </row>
        <row r="255">
          <cell r="B255" t="str">
            <v>SU002267</v>
          </cell>
          <cell r="C255" t="str">
            <v>P004241</v>
          </cell>
          <cell r="D255">
            <v>4301071036</v>
          </cell>
          <cell r="E255">
            <v>4607111036162</v>
          </cell>
          <cell r="G255">
            <v>0.8</v>
          </cell>
          <cell r="H255">
            <v>8</v>
          </cell>
          <cell r="I255">
            <v>6.4</v>
          </cell>
          <cell r="J255">
            <v>6.6811999999999996</v>
          </cell>
          <cell r="K255">
            <v>84</v>
          </cell>
          <cell r="L255">
            <v>12</v>
          </cell>
        </row>
        <row r="258">
          <cell r="B258" t="str">
            <v>Особый рецепт</v>
          </cell>
        </row>
        <row r="259">
          <cell r="B259" t="str">
            <v>Любимая ложка</v>
          </cell>
        </row>
        <row r="260">
          <cell r="B260" t="str">
            <v>Пельмени</v>
          </cell>
        </row>
        <row r="261">
          <cell r="B261" t="str">
            <v>SU002268</v>
          </cell>
          <cell r="C261" t="str">
            <v>P004081</v>
          </cell>
          <cell r="D261">
            <v>4301071029</v>
          </cell>
          <cell r="E261">
            <v>4607111035899</v>
          </cell>
          <cell r="G261">
            <v>1</v>
          </cell>
          <cell r="H261">
            <v>5</v>
          </cell>
          <cell r="I261">
            <v>5</v>
          </cell>
          <cell r="J261">
            <v>5.2619999999999996</v>
          </cell>
          <cell r="K261">
            <v>84</v>
          </cell>
          <cell r="L261">
            <v>12</v>
          </cell>
        </row>
        <row r="262">
          <cell r="B262" t="str">
            <v>SU003146</v>
          </cell>
          <cell r="C262" t="str">
            <v>P003732</v>
          </cell>
          <cell r="D262">
            <v>4301070991</v>
          </cell>
          <cell r="E262">
            <v>4607111038180</v>
          </cell>
          <cell r="G262">
            <v>0.4</v>
          </cell>
          <cell r="H262">
            <v>16</v>
          </cell>
          <cell r="I262">
            <v>6.4</v>
          </cell>
          <cell r="J262">
            <v>6.71</v>
          </cell>
          <cell r="K262">
            <v>84</v>
          </cell>
          <cell r="L262">
            <v>12</v>
          </cell>
        </row>
        <row r="265">
          <cell r="B265" t="str">
            <v>Владимирский стандарт</v>
          </cell>
        </row>
        <row r="266">
          <cell r="B266" t="str">
            <v>Владимирский Стандарт ПГП</v>
          </cell>
        </row>
        <row r="267">
          <cell r="B267" t="str">
            <v>Печеные пельмени</v>
          </cell>
        </row>
        <row r="268">
          <cell r="B268" t="str">
            <v>SU003457</v>
          </cell>
          <cell r="C268" t="str">
            <v>P004382</v>
          </cell>
          <cell r="D268">
            <v>4301133004</v>
          </cell>
          <cell r="E268">
            <v>4607111039774</v>
          </cell>
          <cell r="G268">
            <v>0.25</v>
          </cell>
          <cell r="H268">
            <v>12</v>
          </cell>
          <cell r="I268">
            <v>3</v>
          </cell>
          <cell r="J268">
            <v>3.22</v>
          </cell>
          <cell r="K268">
            <v>70</v>
          </cell>
          <cell r="L268">
            <v>14</v>
          </cell>
        </row>
        <row r="271">
          <cell r="B271" t="str">
            <v>Снеки</v>
          </cell>
        </row>
        <row r="272">
          <cell r="B272" t="str">
            <v>SU003458</v>
          </cell>
          <cell r="C272" t="str">
            <v>P004385</v>
          </cell>
          <cell r="D272">
            <v>4301135400</v>
          </cell>
          <cell r="E272">
            <v>4607111039361</v>
          </cell>
          <cell r="G272">
            <v>0.25</v>
          </cell>
          <cell r="H272">
            <v>12</v>
          </cell>
          <cell r="I272">
            <v>3</v>
          </cell>
          <cell r="J272">
            <v>3.7035999999999998</v>
          </cell>
          <cell r="K272">
            <v>70</v>
          </cell>
          <cell r="L272">
            <v>14</v>
          </cell>
        </row>
        <row r="275">
          <cell r="B275" t="str">
            <v>Зареченские продукты</v>
          </cell>
        </row>
        <row r="276">
          <cell r="B276" t="str">
            <v>Зареченские продукты</v>
          </cell>
        </row>
        <row r="277">
          <cell r="B277" t="str">
            <v>Пельмени</v>
          </cell>
        </row>
        <row r="278">
          <cell r="B278" t="str">
            <v>SU003319</v>
          </cell>
          <cell r="C278" t="str">
            <v>P004053</v>
          </cell>
          <cell r="D278">
            <v>4301071014</v>
          </cell>
          <cell r="E278">
            <v>4640242181264</v>
          </cell>
          <cell r="G278">
            <v>0.7</v>
          </cell>
          <cell r="H278">
            <v>10</v>
          </cell>
          <cell r="I278">
            <v>7</v>
          </cell>
          <cell r="J278">
            <v>7.28</v>
          </cell>
          <cell r="K278">
            <v>84</v>
          </cell>
          <cell r="L278">
            <v>12</v>
          </cell>
        </row>
        <row r="279">
          <cell r="B279" t="str">
            <v>SU003320</v>
          </cell>
          <cell r="C279" t="str">
            <v>P004060</v>
          </cell>
          <cell r="D279">
            <v>4301071021</v>
          </cell>
          <cell r="E279">
            <v>4640242181325</v>
          </cell>
          <cell r="G279">
            <v>0.7</v>
          </cell>
          <cell r="H279">
            <v>10</v>
          </cell>
          <cell r="I279">
            <v>7</v>
          </cell>
          <cell r="J279">
            <v>7.28</v>
          </cell>
          <cell r="K279">
            <v>84</v>
          </cell>
          <cell r="L279">
            <v>12</v>
          </cell>
        </row>
        <row r="280">
          <cell r="B280" t="str">
            <v>SU003086</v>
          </cell>
          <cell r="C280" t="str">
            <v>P003803</v>
          </cell>
          <cell r="D280">
            <v>4301070993</v>
          </cell>
          <cell r="E280">
            <v>4640242180670</v>
          </cell>
          <cell r="G280">
            <v>1</v>
          </cell>
          <cell r="H280">
            <v>6</v>
          </cell>
          <cell r="I280">
            <v>6</v>
          </cell>
          <cell r="J280">
            <v>6.23</v>
          </cell>
          <cell r="K280">
            <v>84</v>
          </cell>
          <cell r="L280">
            <v>12</v>
          </cell>
        </row>
        <row r="283">
          <cell r="B283" t="str">
            <v>Крылья</v>
          </cell>
        </row>
        <row r="284">
          <cell r="B284" t="str">
            <v>SU003024</v>
          </cell>
          <cell r="C284" t="str">
            <v>P003488</v>
          </cell>
          <cell r="D284">
            <v>4301131019</v>
          </cell>
          <cell r="E284">
            <v>4640242180427</v>
          </cell>
          <cell r="G284">
            <v>1.8</v>
          </cell>
          <cell r="H284">
            <v>1</v>
          </cell>
          <cell r="I284">
            <v>1.8</v>
          </cell>
          <cell r="J284">
            <v>1.915</v>
          </cell>
          <cell r="K284">
            <v>234</v>
          </cell>
          <cell r="L284">
            <v>18</v>
          </cell>
        </row>
        <row r="287">
          <cell r="B287" t="str">
            <v>Наггетсы</v>
          </cell>
        </row>
        <row r="288">
          <cell r="B288" t="str">
            <v>SU003020</v>
          </cell>
          <cell r="C288" t="str">
            <v>P003486</v>
          </cell>
          <cell r="D288">
            <v>4301132080</v>
          </cell>
          <cell r="E288">
            <v>4640242180397</v>
          </cell>
          <cell r="G288">
            <v>1</v>
          </cell>
          <cell r="H288">
            <v>6</v>
          </cell>
          <cell r="I288">
            <v>6</v>
          </cell>
          <cell r="J288">
            <v>6.26</v>
          </cell>
          <cell r="K288">
            <v>84</v>
          </cell>
          <cell r="L288">
            <v>12</v>
          </cell>
        </row>
        <row r="289">
          <cell r="B289" t="str">
            <v>SU003381</v>
          </cell>
          <cell r="C289" t="str">
            <v>P004190</v>
          </cell>
          <cell r="D289">
            <v>4301132104</v>
          </cell>
          <cell r="E289">
            <v>4640242181219</v>
          </cell>
          <cell r="G289">
            <v>0.3</v>
          </cell>
          <cell r="H289">
            <v>9</v>
          </cell>
          <cell r="I289">
            <v>2.7</v>
          </cell>
          <cell r="J289">
            <v>2.8450000000000002</v>
          </cell>
          <cell r="K289">
            <v>234</v>
          </cell>
          <cell r="L289">
            <v>18</v>
          </cell>
        </row>
        <row r="292">
          <cell r="B292" t="str">
            <v>Чебуреки</v>
          </cell>
        </row>
        <row r="293">
          <cell r="B293" t="str">
            <v>SU003012</v>
          </cell>
          <cell r="C293" t="str">
            <v>P003478</v>
          </cell>
          <cell r="D293">
            <v>4301136028</v>
          </cell>
          <cell r="E293">
            <v>4640242180304</v>
          </cell>
          <cell r="G293">
            <v>2.7</v>
          </cell>
          <cell r="H293">
            <v>1</v>
          </cell>
          <cell r="I293">
            <v>2.7</v>
          </cell>
          <cell r="J293">
            <v>2.8906000000000001</v>
          </cell>
          <cell r="K293">
            <v>126</v>
          </cell>
          <cell r="L293">
            <v>14</v>
          </cell>
        </row>
        <row r="294">
          <cell r="B294" t="str">
            <v>SU003010</v>
          </cell>
          <cell r="C294" t="str">
            <v>P003476</v>
          </cell>
          <cell r="D294">
            <v>4301136026</v>
          </cell>
          <cell r="E294">
            <v>4640242180236</v>
          </cell>
          <cell r="G294">
            <v>5</v>
          </cell>
          <cell r="H294">
            <v>1</v>
          </cell>
          <cell r="I294">
            <v>5</v>
          </cell>
          <cell r="J294">
            <v>5.2350000000000003</v>
          </cell>
          <cell r="K294">
            <v>84</v>
          </cell>
          <cell r="L294">
            <v>12</v>
          </cell>
        </row>
        <row r="295">
          <cell r="B295" t="str">
            <v>SU003025</v>
          </cell>
          <cell r="C295" t="str">
            <v>P003495</v>
          </cell>
          <cell r="D295">
            <v>4301136029</v>
          </cell>
          <cell r="E295">
            <v>4640242180410</v>
          </cell>
          <cell r="G295">
            <v>2.2400000000000002</v>
          </cell>
          <cell r="H295">
            <v>1</v>
          </cell>
          <cell r="I295">
            <v>2.2400000000000002</v>
          </cell>
          <cell r="J295">
            <v>2.4319999999999999</v>
          </cell>
          <cell r="K295">
            <v>126</v>
          </cell>
          <cell r="L295">
            <v>14</v>
          </cell>
        </row>
        <row r="298">
          <cell r="B298" t="str">
            <v>Снеки</v>
          </cell>
        </row>
        <row r="299">
          <cell r="B299" t="str">
            <v>SU003510</v>
          </cell>
          <cell r="C299" t="str">
            <v>P004457</v>
          </cell>
          <cell r="D299">
            <v>4301135504</v>
          </cell>
          <cell r="E299">
            <v>4640242181554</v>
          </cell>
          <cell r="G299">
            <v>3</v>
          </cell>
          <cell r="H299">
            <v>1</v>
          </cell>
          <cell r="I299">
            <v>3</v>
          </cell>
          <cell r="J299">
            <v>3.1920000000000002</v>
          </cell>
          <cell r="K299">
            <v>126</v>
          </cell>
          <cell r="L299">
            <v>14</v>
          </cell>
        </row>
        <row r="300">
          <cell r="B300" t="str">
            <v>SU003454</v>
          </cell>
          <cell r="C300" t="str">
            <v>P004364</v>
          </cell>
          <cell r="D300">
            <v>4301135394</v>
          </cell>
          <cell r="E300">
            <v>4640242181561</v>
          </cell>
          <cell r="G300">
            <v>3.7</v>
          </cell>
          <cell r="H300">
            <v>1</v>
          </cell>
          <cell r="I300">
            <v>3.7</v>
          </cell>
          <cell r="J300">
            <v>3.8919999999999999</v>
          </cell>
          <cell r="K300">
            <v>126</v>
          </cell>
          <cell r="L300">
            <v>14</v>
          </cell>
        </row>
        <row r="301">
          <cell r="B301" t="str">
            <v>SU003434</v>
          </cell>
          <cell r="C301" t="str">
            <v>P004358</v>
          </cell>
          <cell r="D301">
            <v>4301135374</v>
          </cell>
          <cell r="E301">
            <v>4640242181424</v>
          </cell>
          <cell r="G301">
            <v>5.5</v>
          </cell>
          <cell r="H301">
            <v>1</v>
          </cell>
          <cell r="I301">
            <v>5.5</v>
          </cell>
          <cell r="J301">
            <v>5.7350000000000003</v>
          </cell>
          <cell r="K301">
            <v>84</v>
          </cell>
          <cell r="L301">
            <v>12</v>
          </cell>
        </row>
        <row r="302">
          <cell r="B302" t="str">
            <v>SU003431</v>
          </cell>
          <cell r="C302" t="str">
            <v>P004279</v>
          </cell>
          <cell r="D302">
            <v>4301135320</v>
          </cell>
          <cell r="E302">
            <v>4640242181592</v>
          </cell>
          <cell r="G302">
            <v>3.5</v>
          </cell>
          <cell r="H302">
            <v>1</v>
          </cell>
          <cell r="I302">
            <v>3.5</v>
          </cell>
          <cell r="J302">
            <v>3.6850000000000001</v>
          </cell>
          <cell r="K302">
            <v>126</v>
          </cell>
          <cell r="L302">
            <v>14</v>
          </cell>
        </row>
        <row r="303">
          <cell r="B303" t="str">
            <v>SU003436</v>
          </cell>
          <cell r="C303" t="str">
            <v>P004439</v>
          </cell>
          <cell r="D303">
            <v>4301135552</v>
          </cell>
          <cell r="E303">
            <v>4640242181431</v>
          </cell>
          <cell r="G303">
            <v>3.5</v>
          </cell>
          <cell r="H303">
            <v>1</v>
          </cell>
          <cell r="I303">
            <v>3.5</v>
          </cell>
          <cell r="J303">
            <v>3.6920000000000002</v>
          </cell>
          <cell r="K303">
            <v>126</v>
          </cell>
          <cell r="L303">
            <v>14</v>
          </cell>
        </row>
        <row r="304">
          <cell r="B304" t="str">
            <v>SU003448</v>
          </cell>
          <cell r="C304" t="str">
            <v>P004394</v>
          </cell>
          <cell r="D304">
            <v>4301135405</v>
          </cell>
          <cell r="E304">
            <v>4640242181523</v>
          </cell>
          <cell r="G304">
            <v>3</v>
          </cell>
          <cell r="H304">
            <v>1</v>
          </cell>
          <cell r="I304">
            <v>3</v>
          </cell>
          <cell r="J304">
            <v>3.1920000000000002</v>
          </cell>
          <cell r="K304">
            <v>126</v>
          </cell>
          <cell r="L304">
            <v>14</v>
          </cell>
        </row>
        <row r="305">
          <cell r="B305" t="str">
            <v>SU003446</v>
          </cell>
          <cell r="C305" t="str">
            <v>P004393</v>
          </cell>
          <cell r="D305">
            <v>4301135404</v>
          </cell>
          <cell r="E305">
            <v>4640242181516</v>
          </cell>
          <cell r="G305">
            <v>3.7</v>
          </cell>
          <cell r="H305">
            <v>1</v>
          </cell>
          <cell r="I305">
            <v>3.7</v>
          </cell>
          <cell r="J305">
            <v>3.8919999999999999</v>
          </cell>
          <cell r="K305">
            <v>126</v>
          </cell>
          <cell r="L305">
            <v>14</v>
          </cell>
        </row>
        <row r="306">
          <cell r="B306" t="str">
            <v>SU003439</v>
          </cell>
          <cell r="C306" t="str">
            <v>P004359</v>
          </cell>
          <cell r="D306">
            <v>4301135375</v>
          </cell>
          <cell r="E306">
            <v>4640242181486</v>
          </cell>
          <cell r="G306">
            <v>3.7</v>
          </cell>
          <cell r="H306">
            <v>1</v>
          </cell>
          <cell r="I306">
            <v>3.7</v>
          </cell>
          <cell r="J306">
            <v>3.8919999999999999</v>
          </cell>
          <cell r="K306">
            <v>126</v>
          </cell>
          <cell r="L306">
            <v>14</v>
          </cell>
        </row>
        <row r="307">
          <cell r="B307" t="str">
            <v>SU003442</v>
          </cell>
          <cell r="C307" t="str">
            <v>P004391</v>
          </cell>
          <cell r="D307">
            <v>4301135402</v>
          </cell>
          <cell r="E307">
            <v>4640242181493</v>
          </cell>
          <cell r="G307">
            <v>3.7</v>
          </cell>
          <cell r="H307">
            <v>1</v>
          </cell>
          <cell r="I307">
            <v>3.7</v>
          </cell>
          <cell r="J307">
            <v>3.8919999999999999</v>
          </cell>
          <cell r="K307">
            <v>126</v>
          </cell>
          <cell r="L307">
            <v>14</v>
          </cell>
        </row>
        <row r="308">
          <cell r="B308" t="str">
            <v>SU003444</v>
          </cell>
          <cell r="C308" t="str">
            <v>P004392</v>
          </cell>
          <cell r="D308">
            <v>4301135403</v>
          </cell>
          <cell r="E308">
            <v>4640242181509</v>
          </cell>
          <cell r="G308">
            <v>3.7</v>
          </cell>
          <cell r="H308">
            <v>1</v>
          </cell>
          <cell r="I308">
            <v>3.7</v>
          </cell>
          <cell r="J308">
            <v>3.8919999999999999</v>
          </cell>
          <cell r="K308">
            <v>126</v>
          </cell>
          <cell r="L308">
            <v>14</v>
          </cell>
        </row>
        <row r="309">
          <cell r="B309" t="str">
            <v>SU003383</v>
          </cell>
          <cell r="C309" t="str">
            <v>P004191</v>
          </cell>
          <cell r="D309">
            <v>4301135304</v>
          </cell>
          <cell r="E309">
            <v>4640242181240</v>
          </cell>
          <cell r="G309">
            <v>0.3</v>
          </cell>
          <cell r="H309">
            <v>9</v>
          </cell>
          <cell r="I309">
            <v>2.7</v>
          </cell>
          <cell r="J309">
            <v>2.88</v>
          </cell>
          <cell r="K309">
            <v>126</v>
          </cell>
          <cell r="L309">
            <v>14</v>
          </cell>
        </row>
        <row r="310">
          <cell r="B310" t="str">
            <v>SU003382</v>
          </cell>
          <cell r="C310" t="str">
            <v>P004195</v>
          </cell>
          <cell r="D310">
            <v>4301135310</v>
          </cell>
          <cell r="E310">
            <v>4640242181318</v>
          </cell>
          <cell r="G310">
            <v>0.3</v>
          </cell>
          <cell r="H310">
            <v>9</v>
          </cell>
          <cell r="I310">
            <v>2.7</v>
          </cell>
          <cell r="J310">
            <v>2.988</v>
          </cell>
          <cell r="K310">
            <v>126</v>
          </cell>
          <cell r="L310">
            <v>14</v>
          </cell>
        </row>
        <row r="311">
          <cell r="B311" t="str">
            <v>SU003377</v>
          </cell>
          <cell r="C311" t="str">
            <v>P004193</v>
          </cell>
          <cell r="D311">
            <v>4301135306</v>
          </cell>
          <cell r="E311">
            <v>4640242181387</v>
          </cell>
          <cell r="G311">
            <v>0.3</v>
          </cell>
          <cell r="H311">
            <v>9</v>
          </cell>
          <cell r="I311">
            <v>2.7</v>
          </cell>
          <cell r="J311">
            <v>2.8450000000000002</v>
          </cell>
          <cell r="K311">
            <v>234</v>
          </cell>
          <cell r="L311">
            <v>18</v>
          </cell>
        </row>
        <row r="312">
          <cell r="B312" t="str">
            <v>SU003376</v>
          </cell>
          <cell r="C312" t="str">
            <v>P004194</v>
          </cell>
          <cell r="D312">
            <v>4301135305</v>
          </cell>
          <cell r="E312">
            <v>4640242181394</v>
          </cell>
          <cell r="G312">
            <v>0.3</v>
          </cell>
          <cell r="H312">
            <v>9</v>
          </cell>
          <cell r="I312">
            <v>2.7</v>
          </cell>
          <cell r="J312">
            <v>2.8450000000000002</v>
          </cell>
          <cell r="K312">
            <v>234</v>
          </cell>
          <cell r="L312">
            <v>18</v>
          </cell>
        </row>
        <row r="313">
          <cell r="B313" t="str">
            <v>SU003378</v>
          </cell>
          <cell r="C313" t="str">
            <v>P004196</v>
          </cell>
          <cell r="D313">
            <v>4301135309</v>
          </cell>
          <cell r="E313">
            <v>4640242181332</v>
          </cell>
          <cell r="G313">
            <v>0.3</v>
          </cell>
          <cell r="H313">
            <v>9</v>
          </cell>
          <cell r="I313">
            <v>2.7</v>
          </cell>
          <cell r="J313">
            <v>2.9079999999999999</v>
          </cell>
          <cell r="K313">
            <v>234</v>
          </cell>
          <cell r="L313">
            <v>18</v>
          </cell>
        </row>
        <row r="314">
          <cell r="B314" t="str">
            <v>SU003379</v>
          </cell>
          <cell r="C314" t="str">
            <v>P004197</v>
          </cell>
          <cell r="D314">
            <v>4301135308</v>
          </cell>
          <cell r="E314">
            <v>4640242181349</v>
          </cell>
          <cell r="G314">
            <v>0.3</v>
          </cell>
          <cell r="H314">
            <v>9</v>
          </cell>
          <cell r="I314">
            <v>2.7</v>
          </cell>
          <cell r="J314">
            <v>2.9079999999999999</v>
          </cell>
          <cell r="K314">
            <v>234</v>
          </cell>
          <cell r="L314">
            <v>18</v>
          </cell>
        </row>
        <row r="315">
          <cell r="B315" t="str">
            <v>SU003380</v>
          </cell>
          <cell r="C315" t="str">
            <v>P004192</v>
          </cell>
          <cell r="D315">
            <v>4301135307</v>
          </cell>
          <cell r="E315">
            <v>4640242181370</v>
          </cell>
          <cell r="G315">
            <v>0.3</v>
          </cell>
          <cell r="H315">
            <v>9</v>
          </cell>
          <cell r="I315">
            <v>2.7</v>
          </cell>
          <cell r="J315">
            <v>2.9079999999999999</v>
          </cell>
          <cell r="K315">
            <v>234</v>
          </cell>
          <cell r="L315">
            <v>18</v>
          </cell>
        </row>
        <row r="316">
          <cell r="B316" t="str">
            <v>SU002766</v>
          </cell>
          <cell r="C316" t="str">
            <v>P004236</v>
          </cell>
          <cell r="D316">
            <v>4301135318</v>
          </cell>
          <cell r="E316">
            <v>4607111037480</v>
          </cell>
          <cell r="G316">
            <v>1</v>
          </cell>
          <cell r="H316">
            <v>4</v>
          </cell>
          <cell r="I316">
            <v>4</v>
          </cell>
          <cell r="J316">
            <v>4.2724000000000002</v>
          </cell>
          <cell r="K316">
            <v>84</v>
          </cell>
          <cell r="L316">
            <v>12</v>
          </cell>
        </row>
        <row r="317">
          <cell r="B317" t="str">
            <v>SU003085</v>
          </cell>
          <cell r="C317" t="str">
            <v>P003651</v>
          </cell>
          <cell r="D317">
            <v>4301135198</v>
          </cell>
          <cell r="E317">
            <v>4640242180663</v>
          </cell>
          <cell r="G317">
            <v>0.9</v>
          </cell>
          <cell r="H317">
            <v>4</v>
          </cell>
          <cell r="I317">
            <v>3.6</v>
          </cell>
          <cell r="J317">
            <v>3.83</v>
          </cell>
          <cell r="K317">
            <v>84</v>
          </cell>
          <cell r="L317">
            <v>12</v>
          </cell>
        </row>
        <row r="318">
          <cell r="B318" t="str">
            <v>SU003823</v>
          </cell>
          <cell r="C318" t="str">
            <v>P004878</v>
          </cell>
          <cell r="D318">
            <v>4301135723</v>
          </cell>
          <cell r="E318">
            <v>4640242181783</v>
          </cell>
          <cell r="G318">
            <v>0.3</v>
          </cell>
          <cell r="H318">
            <v>9</v>
          </cell>
          <cell r="I318">
            <v>2.7</v>
          </cell>
          <cell r="J318">
            <v>2.988</v>
          </cell>
          <cell r="K318">
            <v>126</v>
          </cell>
          <cell r="L318">
            <v>14</v>
          </cell>
        </row>
        <row r="321">
          <cell r="B321" t="str">
            <v>Зареченские продукты Светофор</v>
          </cell>
        </row>
        <row r="322">
          <cell r="B322" t="str">
            <v>Снеки</v>
          </cell>
        </row>
        <row r="323">
          <cell r="B323" t="str">
            <v>SU003326</v>
          </cell>
          <cell r="C323" t="str">
            <v>P004075</v>
          </cell>
          <cell r="D323">
            <v>4301135268</v>
          </cell>
          <cell r="E323">
            <v>4640242181134</v>
          </cell>
          <cell r="G323">
            <v>0.8</v>
          </cell>
          <cell r="H323">
            <v>5</v>
          </cell>
          <cell r="I323">
            <v>4</v>
          </cell>
          <cell r="J323">
            <v>4.2830000000000004</v>
          </cell>
          <cell r="K323">
            <v>84</v>
          </cell>
          <cell r="L323">
            <v>12</v>
          </cell>
        </row>
        <row r="333">
          <cell r="B333" t="str">
            <v>ТОРГОВАЯ МАРКА</v>
          </cell>
          <cell r="C333" t="str">
            <v>Ядрена копоть</v>
          </cell>
          <cell r="D333" t="str">
            <v>Горячая штучка</v>
          </cell>
          <cell r="E333" t="str">
            <v>Горячая штучка</v>
          </cell>
          <cell r="F333" t="str">
            <v>Горячая штучка</v>
          </cell>
          <cell r="G333" t="str">
            <v>Горячая штучка</v>
          </cell>
          <cell r="H333" t="str">
            <v>Горячая штучка</v>
          </cell>
          <cell r="I333" t="str">
            <v>Горячая штучка</v>
          </cell>
          <cell r="J333" t="str">
            <v>Горячая штучка</v>
          </cell>
          <cell r="K333" t="str">
            <v>Горячая штучка</v>
          </cell>
          <cell r="L333" t="str">
            <v>Горячая штучка</v>
          </cell>
        </row>
        <row r="334">
          <cell r="B334" t="str">
            <v>СЕРИЯ</v>
          </cell>
          <cell r="C334" t="str">
            <v>Ядрена копоть</v>
          </cell>
          <cell r="D334" t="str">
            <v>Наггетсы ГШ</v>
          </cell>
          <cell r="E334" t="str">
            <v>Grandmeni</v>
          </cell>
          <cell r="F334" t="str">
            <v>Бигбули ГШ</v>
          </cell>
          <cell r="G334" t="str">
            <v>Foodgital</v>
          </cell>
          <cell r="H334" t="str">
            <v>Бульмени вес ГШ</v>
          </cell>
          <cell r="I334" t="str">
            <v>Бельмеши</v>
          </cell>
          <cell r="J334" t="str">
            <v>Крылышки ГШ</v>
          </cell>
          <cell r="K334" t="str">
            <v>Чебупели</v>
          </cell>
          <cell r="L334" t="str">
            <v>Чебуреки ГШ</v>
          </cell>
        </row>
        <row r="336">
          <cell r="B336" t="str">
            <v>ИТОГО, кг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8">
          <cell r="B338" t="str">
            <v>ЗПФ, кг</v>
          </cell>
          <cell r="C338" t="str">
            <v xml:space="preserve">ПГП, кг </v>
          </cell>
          <cell r="D338" t="str">
            <v>КИЗ, кг</v>
          </cell>
        </row>
        <row r="339">
          <cell r="B339">
            <v>0</v>
          </cell>
          <cell r="C339">
            <v>0</v>
          </cell>
          <cell r="D33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P28"/>
  <sheetViews>
    <sheetView tabSelected="1" workbookViewId="0">
      <selection activeCell="I33" sqref="I33"/>
    </sheetView>
  </sheetViews>
  <sheetFormatPr defaultColWidth="10.5" defaultRowHeight="11.45" customHeight="1" x14ac:dyDescent="0.2"/>
  <cols>
    <col min="1" max="1" width="86.1640625" style="1" customWidth="1"/>
    <col min="2" max="2" width="15.33203125" style="1" customWidth="1"/>
    <col min="3" max="3" width="10.83203125" style="1" customWidth="1"/>
    <col min="4" max="4" width="16.33203125" customWidth="1"/>
    <col min="5" max="5" width="9.1640625" style="7" customWidth="1"/>
    <col min="6" max="6" width="7.83203125" style="7" customWidth="1"/>
    <col min="7" max="7" width="11.1640625" style="7" bestFit="1" customWidth="1"/>
    <col min="8" max="8" width="14.33203125" style="7" bestFit="1" customWidth="1"/>
    <col min="9" max="9" width="73.5" customWidth="1"/>
    <col min="10" max="12" width="6.6640625" customWidth="1"/>
    <col min="13" max="13" width="1.6640625" customWidth="1"/>
    <col min="14" max="14" width="11.1640625" customWidth="1"/>
    <col min="15" max="15" width="10.5" style="18"/>
    <col min="16" max="16" width="13.6640625" bestFit="1" customWidth="1"/>
  </cols>
  <sheetData>
    <row r="1" spans="1:16" ht="38.1" customHeight="1" x14ac:dyDescent="0.2">
      <c r="A1" s="21" t="s">
        <v>0</v>
      </c>
      <c r="B1" s="21" t="s">
        <v>1</v>
      </c>
      <c r="C1" s="3"/>
      <c r="I1" s="11"/>
      <c r="N1" s="20" t="s">
        <v>113</v>
      </c>
      <c r="O1" s="24" t="s">
        <v>115</v>
      </c>
      <c r="P1" s="20" t="s">
        <v>114</v>
      </c>
    </row>
    <row r="2" spans="1:16" ht="12.95" customHeight="1" x14ac:dyDescent="0.2">
      <c r="A2" s="22"/>
      <c r="B2" s="22"/>
      <c r="C2" s="2" t="s">
        <v>3</v>
      </c>
      <c r="D2" s="11" t="s">
        <v>116</v>
      </c>
      <c r="E2" s="7" t="s">
        <v>45</v>
      </c>
      <c r="F2" s="7" t="s">
        <v>46</v>
      </c>
      <c r="G2" s="7" t="s">
        <v>47</v>
      </c>
      <c r="H2" s="7" t="s">
        <v>48</v>
      </c>
      <c r="I2" s="11" t="s">
        <v>49</v>
      </c>
      <c r="J2" t="s">
        <v>112</v>
      </c>
      <c r="K2" t="s">
        <v>110</v>
      </c>
      <c r="L2" t="s">
        <v>111</v>
      </c>
      <c r="N2" s="20"/>
      <c r="O2" s="24"/>
      <c r="P2" s="20"/>
    </row>
    <row r="3" spans="1:16" ht="11.1" customHeight="1" x14ac:dyDescent="0.2">
      <c r="A3" s="4" t="s">
        <v>4</v>
      </c>
      <c r="B3" s="12">
        <v>4607111033659</v>
      </c>
      <c r="C3" s="19">
        <v>459</v>
      </c>
      <c r="E3" s="7" t="s">
        <v>29</v>
      </c>
      <c r="F3" s="7" t="s">
        <v>30</v>
      </c>
      <c r="G3" s="7">
        <v>4301135584</v>
      </c>
      <c r="H3" s="7">
        <v>4607111033659</v>
      </c>
      <c r="I3" t="s">
        <v>31</v>
      </c>
      <c r="J3">
        <f>VLOOKUP(E3,[1]Лист1!$B:$G,6,0)</f>
        <v>0.3</v>
      </c>
      <c r="K3">
        <f>VLOOKUP(E3,[1]Лист1!$B:$H,7,0)</f>
        <v>12</v>
      </c>
      <c r="L3">
        <f>VLOOKUP(E3,[1]Лист1!$B:$L,11,0)</f>
        <v>14</v>
      </c>
      <c r="N3">
        <f>MROUND(C3,K3*L3)/K3</f>
        <v>42</v>
      </c>
      <c r="O3" s="25">
        <f>N3*K3</f>
        <v>504</v>
      </c>
      <c r="P3">
        <f>O3*J3</f>
        <v>151.19999999999999</v>
      </c>
    </row>
    <row r="4" spans="1:16" ht="11.1" customHeight="1" x14ac:dyDescent="0.2">
      <c r="A4" s="8" t="s">
        <v>5</v>
      </c>
      <c r="B4" s="12">
        <v>4607111034199</v>
      </c>
      <c r="C4" s="19">
        <v>1594</v>
      </c>
      <c r="D4" s="9"/>
      <c r="E4" s="9" t="s">
        <v>32</v>
      </c>
      <c r="F4" s="10" t="s">
        <v>33</v>
      </c>
      <c r="G4" s="10">
        <v>4301135534</v>
      </c>
      <c r="H4" s="10">
        <v>4607111034199</v>
      </c>
      <c r="I4" s="10" t="s">
        <v>34</v>
      </c>
      <c r="J4">
        <f>VLOOKUP(E4,[1]Лист1!$B:$G,6,0)</f>
        <v>0.25</v>
      </c>
      <c r="K4">
        <f>VLOOKUP(E4,[1]Лист1!$B:$H,7,0)</f>
        <v>12</v>
      </c>
      <c r="L4">
        <f>VLOOKUP(E4,[1]Лист1!$B:$L,11,0)</f>
        <v>14</v>
      </c>
      <c r="N4">
        <f t="shared" ref="N4:N27" si="0">MROUND(C4,K4*L4)/K4</f>
        <v>126</v>
      </c>
      <c r="O4" s="25">
        <f t="shared" ref="O4:O27" si="1">N4*K4</f>
        <v>1512</v>
      </c>
      <c r="P4">
        <f t="shared" ref="P4:P27" si="2">O4*J4</f>
        <v>378</v>
      </c>
    </row>
    <row r="5" spans="1:16" ht="11.1" customHeight="1" x14ac:dyDescent="0.2">
      <c r="A5" s="8" t="s">
        <v>6</v>
      </c>
      <c r="B5" s="12">
        <v>4607111033628</v>
      </c>
      <c r="C5" s="19">
        <v>1062</v>
      </c>
      <c r="D5" s="15" t="s">
        <v>35</v>
      </c>
      <c r="E5" s="16" t="s">
        <v>42</v>
      </c>
      <c r="F5" s="16" t="s">
        <v>43</v>
      </c>
      <c r="G5" s="16">
        <v>4301135285</v>
      </c>
      <c r="H5" s="16">
        <v>4607111036407</v>
      </c>
      <c r="I5" s="17" t="s">
        <v>44</v>
      </c>
      <c r="J5">
        <f>VLOOKUP(E5,[1]Лист1!$B:$G,6,0)</f>
        <v>0.3</v>
      </c>
      <c r="K5">
        <f>VLOOKUP(E5,[1]Лист1!$B:$H,7,0)</f>
        <v>14</v>
      </c>
      <c r="L5">
        <f>VLOOKUP(E5,[1]Лист1!$B:$L,11,0)</f>
        <v>14</v>
      </c>
      <c r="N5">
        <f t="shared" si="0"/>
        <v>70</v>
      </c>
      <c r="O5" s="25">
        <f t="shared" si="1"/>
        <v>980</v>
      </c>
      <c r="P5">
        <f t="shared" si="2"/>
        <v>294</v>
      </c>
    </row>
    <row r="6" spans="1:16" ht="11.1" customHeight="1" x14ac:dyDescent="0.2">
      <c r="A6" s="4" t="s">
        <v>7</v>
      </c>
      <c r="B6" s="12">
        <v>4607111033451</v>
      </c>
      <c r="C6" s="19">
        <v>1341</v>
      </c>
      <c r="E6" s="7" t="s">
        <v>36</v>
      </c>
      <c r="F6" s="7" t="s">
        <v>37</v>
      </c>
      <c r="G6" s="7">
        <v>4301135565</v>
      </c>
      <c r="H6" s="7">
        <v>4607111033451</v>
      </c>
      <c r="I6" t="s">
        <v>38</v>
      </c>
      <c r="J6">
        <f>VLOOKUP(E6,[1]Лист1!$B:$G,6,0)</f>
        <v>0.3</v>
      </c>
      <c r="K6">
        <f>VLOOKUP(E6,[1]Лист1!$B:$H,7,0)</f>
        <v>12</v>
      </c>
      <c r="L6">
        <f>VLOOKUP(E6,[1]Лист1!$B:$L,11,0)</f>
        <v>14</v>
      </c>
      <c r="N6">
        <f t="shared" si="0"/>
        <v>112</v>
      </c>
      <c r="O6" s="25">
        <f t="shared" si="1"/>
        <v>1344</v>
      </c>
      <c r="P6">
        <f t="shared" si="2"/>
        <v>403.2</v>
      </c>
    </row>
    <row r="7" spans="1:16" ht="11.1" customHeight="1" x14ac:dyDescent="0.2">
      <c r="A7" s="4" t="s">
        <v>8</v>
      </c>
      <c r="B7" s="13">
        <v>4607111035141</v>
      </c>
      <c r="C7" s="19">
        <v>1395</v>
      </c>
      <c r="D7" s="11" t="s">
        <v>62</v>
      </c>
      <c r="E7" s="7" t="s">
        <v>39</v>
      </c>
      <c r="F7" s="7" t="s">
        <v>40</v>
      </c>
      <c r="G7" s="7">
        <v>4301135578</v>
      </c>
      <c r="H7" s="14">
        <v>4607111033444</v>
      </c>
      <c r="I7" t="s">
        <v>41</v>
      </c>
      <c r="J7">
        <f>VLOOKUP(E7,[1]Лист1!$B:$G,6,0)</f>
        <v>0.3</v>
      </c>
      <c r="K7">
        <f>VLOOKUP(E7,[1]Лист1!$B:$H,7,0)</f>
        <v>12</v>
      </c>
      <c r="L7">
        <f>VLOOKUP(E7,[1]Лист1!$B:$L,11,0)</f>
        <v>14</v>
      </c>
      <c r="N7">
        <f t="shared" si="0"/>
        <v>112</v>
      </c>
      <c r="O7" s="25">
        <f t="shared" si="1"/>
        <v>1344</v>
      </c>
      <c r="P7">
        <f t="shared" si="2"/>
        <v>403.2</v>
      </c>
    </row>
    <row r="8" spans="1:16" ht="11.1" customHeight="1" x14ac:dyDescent="0.2">
      <c r="A8" s="4" t="s">
        <v>9</v>
      </c>
      <c r="B8" s="12">
        <v>4607025784012</v>
      </c>
      <c r="C8" s="19">
        <v>1966</v>
      </c>
      <c r="E8" s="7" t="s">
        <v>50</v>
      </c>
      <c r="F8" s="7" t="s">
        <v>51</v>
      </c>
      <c r="G8" s="7">
        <v>4301136042</v>
      </c>
      <c r="H8" s="7">
        <v>4607025784012</v>
      </c>
      <c r="I8" t="s">
        <v>52</v>
      </c>
      <c r="J8">
        <f>VLOOKUP(E8,[1]Лист1!$B:$G,6,0)</f>
        <v>0.09</v>
      </c>
      <c r="K8">
        <f>VLOOKUP(E8,[1]Лист1!$B:$H,7,0)</f>
        <v>24</v>
      </c>
      <c r="L8">
        <f>VLOOKUP(E8,[1]Лист1!$B:$L,11,0)</f>
        <v>14</v>
      </c>
      <c r="N8">
        <f t="shared" si="0"/>
        <v>84</v>
      </c>
      <c r="O8" s="25">
        <f t="shared" si="1"/>
        <v>2016</v>
      </c>
      <c r="P8">
        <f t="shared" si="2"/>
        <v>181.44</v>
      </c>
    </row>
    <row r="9" spans="1:16" ht="11.1" customHeight="1" x14ac:dyDescent="0.2">
      <c r="A9" s="4" t="s">
        <v>10</v>
      </c>
      <c r="B9" s="12">
        <v>4607111034380</v>
      </c>
      <c r="C9" s="19">
        <v>838</v>
      </c>
      <c r="E9" s="7" t="s">
        <v>53</v>
      </c>
      <c r="F9" s="7" t="s">
        <v>54</v>
      </c>
      <c r="G9" s="7">
        <v>4301135275</v>
      </c>
      <c r="H9" s="7">
        <v>4607111034380</v>
      </c>
      <c r="I9" t="s">
        <v>55</v>
      </c>
      <c r="J9">
        <f>VLOOKUP(E9,[1]Лист1!$B:$G,6,0)</f>
        <v>0.25</v>
      </c>
      <c r="K9">
        <f>VLOOKUP(E9,[1]Лист1!$B:$H,7,0)</f>
        <v>12</v>
      </c>
      <c r="L9">
        <f>VLOOKUP(E9,[1]Лист1!$B:$L,11,0)</f>
        <v>14</v>
      </c>
      <c r="N9">
        <f t="shared" si="0"/>
        <v>70</v>
      </c>
      <c r="O9" s="25">
        <f t="shared" si="1"/>
        <v>840</v>
      </c>
      <c r="P9">
        <f t="shared" si="2"/>
        <v>210</v>
      </c>
    </row>
    <row r="10" spans="1:16" ht="11.1" customHeight="1" x14ac:dyDescent="0.2">
      <c r="A10" s="4" t="s">
        <v>11</v>
      </c>
      <c r="B10" s="12">
        <v>4607111034137</v>
      </c>
      <c r="C10" s="19">
        <v>1016</v>
      </c>
      <c r="E10" s="7" t="s">
        <v>56</v>
      </c>
      <c r="F10" s="7" t="s">
        <v>57</v>
      </c>
      <c r="G10" s="7">
        <v>4301131042</v>
      </c>
      <c r="H10" s="7">
        <v>4607111034137</v>
      </c>
      <c r="I10" t="s">
        <v>58</v>
      </c>
      <c r="J10">
        <f>VLOOKUP(E10,[1]Лист1!$B:$G,6,0)</f>
        <v>0.3</v>
      </c>
      <c r="K10">
        <f>VLOOKUP(E10,[1]Лист1!$B:$H,7,0)</f>
        <v>12</v>
      </c>
      <c r="L10">
        <f>VLOOKUP(E10,[1]Лист1!$B:$L,11,0)</f>
        <v>14</v>
      </c>
      <c r="N10">
        <f t="shared" si="0"/>
        <v>84</v>
      </c>
      <c r="O10" s="25">
        <f t="shared" si="1"/>
        <v>1008</v>
      </c>
      <c r="P10">
        <f t="shared" si="2"/>
        <v>302.39999999999998</v>
      </c>
    </row>
    <row r="11" spans="1:16" ht="11.1" customHeight="1" x14ac:dyDescent="0.2">
      <c r="A11" s="4" t="s">
        <v>12</v>
      </c>
      <c r="B11" s="12">
        <v>4607111034120</v>
      </c>
      <c r="C11" s="19">
        <v>1172</v>
      </c>
      <c r="E11" s="7" t="s">
        <v>59</v>
      </c>
      <c r="F11" s="7" t="s">
        <v>60</v>
      </c>
      <c r="G11" s="7">
        <v>4301131041</v>
      </c>
      <c r="H11" s="7">
        <v>4607111034120</v>
      </c>
      <c r="I11" t="s">
        <v>61</v>
      </c>
      <c r="J11">
        <f>VLOOKUP(E11,[1]Лист1!$B:$G,6,0)</f>
        <v>0.3</v>
      </c>
      <c r="K11">
        <f>VLOOKUP(E11,[1]Лист1!$B:$H,7,0)</f>
        <v>12</v>
      </c>
      <c r="L11">
        <f>VLOOKUP(E11,[1]Лист1!$B:$L,11,0)</f>
        <v>14</v>
      </c>
      <c r="N11">
        <f t="shared" si="0"/>
        <v>98</v>
      </c>
      <c r="O11" s="25">
        <f t="shared" si="1"/>
        <v>1176</v>
      </c>
      <c r="P11">
        <f t="shared" si="2"/>
        <v>352.8</v>
      </c>
    </row>
    <row r="12" spans="1:16" ht="11.1" customHeight="1" x14ac:dyDescent="0.2">
      <c r="A12" s="4" t="s">
        <v>13</v>
      </c>
      <c r="B12" s="12">
        <v>4607111036520</v>
      </c>
      <c r="C12" s="19">
        <v>1218</v>
      </c>
      <c r="E12" s="7" t="s">
        <v>68</v>
      </c>
      <c r="F12" s="7" t="s">
        <v>69</v>
      </c>
      <c r="G12" s="7">
        <v>4301132186</v>
      </c>
      <c r="H12" s="7">
        <v>4607111036520</v>
      </c>
      <c r="I12" t="s">
        <v>70</v>
      </c>
      <c r="J12">
        <f>VLOOKUP(E12,[1]Лист1!$B:$G,6,0)</f>
        <v>0.25</v>
      </c>
      <c r="K12">
        <f>VLOOKUP(E12,[1]Лист1!$B:$H,7,0)</f>
        <v>6</v>
      </c>
      <c r="L12">
        <f>VLOOKUP(E12,[1]Лист1!$B:$L,11,0)</f>
        <v>14</v>
      </c>
      <c r="N12">
        <f t="shared" si="0"/>
        <v>210</v>
      </c>
      <c r="O12" s="25">
        <f t="shared" si="1"/>
        <v>1260</v>
      </c>
      <c r="P12">
        <f t="shared" si="2"/>
        <v>315</v>
      </c>
    </row>
    <row r="13" spans="1:16" ht="11.1" customHeight="1" x14ac:dyDescent="0.2">
      <c r="A13" s="4" t="s">
        <v>14</v>
      </c>
      <c r="B13" s="12">
        <v>4607111036599</v>
      </c>
      <c r="C13" s="19">
        <v>561</v>
      </c>
      <c r="D13" s="15" t="s">
        <v>67</v>
      </c>
      <c r="E13" s="16" t="s">
        <v>64</v>
      </c>
      <c r="F13" s="16" t="s">
        <v>65</v>
      </c>
      <c r="G13" s="16">
        <v>4301132185</v>
      </c>
      <c r="H13" s="16">
        <v>4607111036537</v>
      </c>
      <c r="I13" s="17" t="s">
        <v>66</v>
      </c>
      <c r="J13">
        <f>VLOOKUP(E13,[1]Лист1!$B:$G,6,0)</f>
        <v>0.25</v>
      </c>
      <c r="K13">
        <f>VLOOKUP(E13,[1]Лист1!$B:$H,7,0)</f>
        <v>6</v>
      </c>
      <c r="L13">
        <f>VLOOKUP(E13,[1]Лист1!$B:$L,11,0)</f>
        <v>14</v>
      </c>
      <c r="N13">
        <f t="shared" si="0"/>
        <v>98</v>
      </c>
      <c r="O13" s="25">
        <f t="shared" si="1"/>
        <v>588</v>
      </c>
      <c r="P13">
        <f t="shared" si="2"/>
        <v>147</v>
      </c>
    </row>
    <row r="14" spans="1:16" ht="11.1" customHeight="1" x14ac:dyDescent="0.2">
      <c r="A14" s="4" t="s">
        <v>15</v>
      </c>
      <c r="B14" s="12">
        <v>4607111036605</v>
      </c>
      <c r="C14" s="19">
        <v>920</v>
      </c>
      <c r="E14" s="7" t="s">
        <v>71</v>
      </c>
      <c r="F14" s="7" t="s">
        <v>72</v>
      </c>
      <c r="G14" s="7">
        <v>4301132183</v>
      </c>
      <c r="H14" s="7">
        <v>4607111036605</v>
      </c>
      <c r="I14" t="s">
        <v>73</v>
      </c>
      <c r="J14">
        <f>VLOOKUP(E14,[1]Лист1!$B:$G,6,0)</f>
        <v>0.25</v>
      </c>
      <c r="K14">
        <f>VLOOKUP(E14,[1]Лист1!$B:$H,7,0)</f>
        <v>6</v>
      </c>
      <c r="L14">
        <f>VLOOKUP(E14,[1]Лист1!$B:$L,11,0)</f>
        <v>14</v>
      </c>
      <c r="N14">
        <f t="shared" si="0"/>
        <v>154</v>
      </c>
      <c r="O14" s="25">
        <f t="shared" si="1"/>
        <v>924</v>
      </c>
      <c r="P14">
        <f t="shared" si="2"/>
        <v>231</v>
      </c>
    </row>
    <row r="15" spans="1:16" ht="11.1" customHeight="1" x14ac:dyDescent="0.2">
      <c r="A15" s="4" t="s">
        <v>16</v>
      </c>
      <c r="B15" s="12">
        <v>4607111035691</v>
      </c>
      <c r="C15" s="19">
        <v>2777</v>
      </c>
      <c r="E15" s="7" t="s">
        <v>74</v>
      </c>
      <c r="F15" s="7" t="s">
        <v>75</v>
      </c>
      <c r="G15" s="7">
        <v>4301132179</v>
      </c>
      <c r="H15" s="7">
        <v>4607111035691</v>
      </c>
      <c r="I15" t="s">
        <v>76</v>
      </c>
      <c r="J15">
        <f>VLOOKUP(E15,[1]Лист1!$B:$G,6,0)</f>
        <v>0.25</v>
      </c>
      <c r="K15">
        <f>VLOOKUP(E15,[1]Лист1!$B:$H,7,0)</f>
        <v>12</v>
      </c>
      <c r="L15">
        <f>VLOOKUP(E15,[1]Лист1!$B:$L,11,0)</f>
        <v>14</v>
      </c>
      <c r="N15">
        <f t="shared" si="0"/>
        <v>238</v>
      </c>
      <c r="O15" s="25">
        <f t="shared" si="1"/>
        <v>2856</v>
      </c>
      <c r="P15">
        <f t="shared" si="2"/>
        <v>714</v>
      </c>
    </row>
    <row r="16" spans="1:16" ht="11.1" customHeight="1" x14ac:dyDescent="0.2">
      <c r="A16" s="4" t="s">
        <v>17</v>
      </c>
      <c r="B16" s="12">
        <v>4607111035806</v>
      </c>
      <c r="C16" s="19">
        <v>821</v>
      </c>
      <c r="E16" s="7" t="s">
        <v>77</v>
      </c>
      <c r="F16" s="7" t="s">
        <v>78</v>
      </c>
      <c r="G16" s="7">
        <v>4301135570</v>
      </c>
      <c r="H16" s="7">
        <v>4607111035806</v>
      </c>
      <c r="I16" t="s">
        <v>79</v>
      </c>
      <c r="J16">
        <f>VLOOKUP(E16,[1]Лист1!$B:$G,6,0)</f>
        <v>0.25</v>
      </c>
      <c r="K16">
        <f>VLOOKUP(E16,[1]Лист1!$B:$H,7,0)</f>
        <v>12</v>
      </c>
      <c r="L16">
        <f>VLOOKUP(E16,[1]Лист1!$B:$L,11,0)</f>
        <v>14</v>
      </c>
      <c r="N16">
        <f t="shared" si="0"/>
        <v>70</v>
      </c>
      <c r="O16" s="25">
        <f t="shared" si="1"/>
        <v>840</v>
      </c>
      <c r="P16">
        <f t="shared" si="2"/>
        <v>210</v>
      </c>
    </row>
    <row r="17" spans="1:16" ht="11.1" customHeight="1" x14ac:dyDescent="0.2">
      <c r="A17" s="4" t="s">
        <v>18</v>
      </c>
      <c r="B17" s="12">
        <v>4620207490075</v>
      </c>
      <c r="C17" s="19">
        <v>942</v>
      </c>
      <c r="E17" s="7" t="s">
        <v>80</v>
      </c>
      <c r="F17" s="7" t="s">
        <v>81</v>
      </c>
      <c r="G17" s="7">
        <v>4301071090</v>
      </c>
      <c r="H17" s="7">
        <v>4620207490075</v>
      </c>
      <c r="I17" t="s">
        <v>82</v>
      </c>
      <c r="J17">
        <f>VLOOKUP(E17,[1]Лист1!$B:$G,6,0)</f>
        <v>0.7</v>
      </c>
      <c r="K17">
        <f>VLOOKUP(E17,[1]Лист1!$B:$H,7,0)</f>
        <v>8</v>
      </c>
      <c r="L17">
        <f>VLOOKUP(E17,[1]Лист1!$B:$L,11,0)</f>
        <v>12</v>
      </c>
      <c r="N17">
        <f t="shared" si="0"/>
        <v>120</v>
      </c>
      <c r="O17" s="25">
        <f t="shared" si="1"/>
        <v>960</v>
      </c>
      <c r="P17">
        <f t="shared" si="2"/>
        <v>672</v>
      </c>
    </row>
    <row r="18" spans="1:16" ht="11.1" customHeight="1" x14ac:dyDescent="0.2">
      <c r="A18" s="4" t="s">
        <v>19</v>
      </c>
      <c r="B18" s="12">
        <v>4620207490044</v>
      </c>
      <c r="C18" s="19">
        <v>1379</v>
      </c>
      <c r="E18" s="7" t="s">
        <v>83</v>
      </c>
      <c r="F18" s="7" t="s">
        <v>84</v>
      </c>
      <c r="G18" s="7">
        <v>4301071091</v>
      </c>
      <c r="H18" s="7">
        <v>4620207490044</v>
      </c>
      <c r="I18" t="s">
        <v>85</v>
      </c>
      <c r="J18">
        <f>VLOOKUP(E18,[1]Лист1!$B:$G,6,0)</f>
        <v>0.7</v>
      </c>
      <c r="K18">
        <f>VLOOKUP(E18,[1]Лист1!$B:$H,7,0)</f>
        <v>8</v>
      </c>
      <c r="L18">
        <f>VLOOKUP(E18,[1]Лист1!$B:$L,11,0)</f>
        <v>12</v>
      </c>
      <c r="N18">
        <f t="shared" si="0"/>
        <v>168</v>
      </c>
      <c r="O18" s="25">
        <f t="shared" si="1"/>
        <v>1344</v>
      </c>
      <c r="P18">
        <f t="shared" si="2"/>
        <v>940.8</v>
      </c>
    </row>
    <row r="19" spans="1:16" ht="11.1" customHeight="1" x14ac:dyDescent="0.2">
      <c r="A19" s="4" t="s">
        <v>20</v>
      </c>
      <c r="B19" s="12">
        <v>4607111038999</v>
      </c>
      <c r="C19" s="19">
        <v>654</v>
      </c>
      <c r="E19" s="7" t="s">
        <v>86</v>
      </c>
      <c r="F19" s="7" t="s">
        <v>87</v>
      </c>
      <c r="G19" s="7">
        <v>4301071032</v>
      </c>
      <c r="H19" s="7">
        <v>4607111038999</v>
      </c>
      <c r="I19" t="s">
        <v>88</v>
      </c>
      <c r="J19">
        <f>VLOOKUP(E19,[1]Лист1!$B:$G,6,0)</f>
        <v>0.4</v>
      </c>
      <c r="K19">
        <f>VLOOKUP(E19,[1]Лист1!$B:$H,7,0)</f>
        <v>16</v>
      </c>
      <c r="L19">
        <f>VLOOKUP(E19,[1]Лист1!$B:$L,11,0)</f>
        <v>12</v>
      </c>
      <c r="N19">
        <f t="shared" si="0"/>
        <v>36</v>
      </c>
      <c r="O19" s="25">
        <f t="shared" si="1"/>
        <v>576</v>
      </c>
      <c r="P19">
        <f t="shared" si="2"/>
        <v>230.4</v>
      </c>
    </row>
    <row r="20" spans="1:16" ht="11.1" customHeight="1" x14ac:dyDescent="0.2">
      <c r="A20" s="4" t="s">
        <v>21</v>
      </c>
      <c r="B20" s="12">
        <v>4607111039385</v>
      </c>
      <c r="C20" s="19">
        <v>1215</v>
      </c>
      <c r="E20" s="7" t="s">
        <v>89</v>
      </c>
      <c r="F20" s="7" t="s">
        <v>90</v>
      </c>
      <c r="G20" s="7">
        <v>4301071044</v>
      </c>
      <c r="H20" s="7">
        <v>4607111039385</v>
      </c>
      <c r="I20" t="s">
        <v>91</v>
      </c>
      <c r="J20">
        <f>VLOOKUP(E20,[1]Лист1!$B:$G,6,0)</f>
        <v>0.7</v>
      </c>
      <c r="K20">
        <f>VLOOKUP(E20,[1]Лист1!$B:$H,7,0)</f>
        <v>10</v>
      </c>
      <c r="L20">
        <f>VLOOKUP(E20,[1]Лист1!$B:$L,11,0)</f>
        <v>12</v>
      </c>
      <c r="N20">
        <f t="shared" si="0"/>
        <v>120</v>
      </c>
      <c r="O20" s="25">
        <f t="shared" si="1"/>
        <v>1200</v>
      </c>
      <c r="P20">
        <f t="shared" si="2"/>
        <v>840</v>
      </c>
    </row>
    <row r="21" spans="1:16" ht="11.1" customHeight="1" x14ac:dyDescent="0.2">
      <c r="A21" s="4" t="s">
        <v>22</v>
      </c>
      <c r="B21" s="12">
        <v>4607111039392</v>
      </c>
      <c r="C21" s="5">
        <v>705</v>
      </c>
      <c r="D21" s="11" t="s">
        <v>63</v>
      </c>
    </row>
    <row r="22" spans="1:16" ht="11.1" customHeight="1" x14ac:dyDescent="0.2">
      <c r="A22" s="4" t="s">
        <v>23</v>
      </c>
      <c r="B22" s="12">
        <v>4607111039248</v>
      </c>
      <c r="C22" s="19">
        <v>1410</v>
      </c>
      <c r="E22" s="7" t="s">
        <v>92</v>
      </c>
      <c r="F22" s="7" t="s">
        <v>93</v>
      </c>
      <c r="G22" s="7">
        <v>4301071038</v>
      </c>
      <c r="H22" s="7">
        <v>4607111039248</v>
      </c>
      <c r="I22" t="s">
        <v>94</v>
      </c>
      <c r="J22">
        <f>VLOOKUP(E22,[1]Лист1!$B:$G,6,0)</f>
        <v>0.7</v>
      </c>
      <c r="K22">
        <f>VLOOKUP(E22,[1]Лист1!$B:$H,7,0)</f>
        <v>10</v>
      </c>
      <c r="L22">
        <f>VLOOKUP(E22,[1]Лист1!$B:$L,11,0)</f>
        <v>12</v>
      </c>
      <c r="N22">
        <f t="shared" si="0"/>
        <v>144</v>
      </c>
      <c r="O22" s="25">
        <f t="shared" si="1"/>
        <v>1440</v>
      </c>
      <c r="P22">
        <f t="shared" si="2"/>
        <v>1007.9999999999999</v>
      </c>
    </row>
    <row r="23" spans="1:16" ht="11.1" customHeight="1" x14ac:dyDescent="0.2">
      <c r="A23" s="4" t="s">
        <v>24</v>
      </c>
      <c r="B23" s="12">
        <v>4607111039262</v>
      </c>
      <c r="C23" s="19">
        <v>930</v>
      </c>
      <c r="E23" s="7" t="s">
        <v>95</v>
      </c>
      <c r="F23" s="7" t="s">
        <v>96</v>
      </c>
      <c r="G23" s="7">
        <v>4301071051</v>
      </c>
      <c r="H23" s="7">
        <v>4607111039262</v>
      </c>
      <c r="I23" t="s">
        <v>97</v>
      </c>
      <c r="J23">
        <f>VLOOKUP(E23,[1]Лист1!$B:$G,6,0)</f>
        <v>0.4</v>
      </c>
      <c r="K23">
        <f>VLOOKUP(E23,[1]Лист1!$B:$H,7,0)</f>
        <v>16</v>
      </c>
      <c r="L23">
        <f>VLOOKUP(E23,[1]Лист1!$B:$L,11,0)</f>
        <v>12</v>
      </c>
      <c r="N23">
        <f t="shared" si="0"/>
        <v>60</v>
      </c>
      <c r="O23" s="25">
        <f t="shared" si="1"/>
        <v>960</v>
      </c>
      <c r="P23">
        <f t="shared" si="2"/>
        <v>384</v>
      </c>
    </row>
    <row r="24" spans="1:16" ht="11.1" customHeight="1" x14ac:dyDescent="0.2">
      <c r="A24" s="4" t="s">
        <v>25</v>
      </c>
      <c r="B24" s="12">
        <v>4607111039293</v>
      </c>
      <c r="C24" s="19">
        <v>1075</v>
      </c>
      <c r="E24" s="7" t="s">
        <v>98</v>
      </c>
      <c r="F24" s="7" t="s">
        <v>99</v>
      </c>
      <c r="G24" s="7">
        <v>4301071049</v>
      </c>
      <c r="H24" s="7">
        <v>4607111039293</v>
      </c>
      <c r="I24" t="s">
        <v>100</v>
      </c>
      <c r="J24">
        <f>VLOOKUP(E24,[1]Лист1!$B:$G,6,0)</f>
        <v>0.4</v>
      </c>
      <c r="K24">
        <f>VLOOKUP(E24,[1]Лист1!$B:$H,7,0)</f>
        <v>16</v>
      </c>
      <c r="L24">
        <f>VLOOKUP(E24,[1]Лист1!$B:$L,11,0)</f>
        <v>12</v>
      </c>
      <c r="N24">
        <f t="shared" si="0"/>
        <v>72</v>
      </c>
      <c r="O24" s="25">
        <f t="shared" si="1"/>
        <v>1152</v>
      </c>
      <c r="P24">
        <f t="shared" si="2"/>
        <v>460.8</v>
      </c>
    </row>
    <row r="25" spans="1:16" ht="11.1" customHeight="1" x14ac:dyDescent="0.2">
      <c r="A25" s="4" t="s">
        <v>26</v>
      </c>
      <c r="B25" s="12">
        <v>4607111039279</v>
      </c>
      <c r="C25" s="19">
        <v>1170</v>
      </c>
      <c r="E25" s="7" t="s">
        <v>101</v>
      </c>
      <c r="F25" s="7" t="s">
        <v>102</v>
      </c>
      <c r="G25" s="7">
        <v>4301071039</v>
      </c>
      <c r="H25" s="7">
        <v>4607111039279</v>
      </c>
      <c r="I25" t="s">
        <v>103</v>
      </c>
      <c r="J25">
        <f>VLOOKUP(E25,[1]Лист1!$B:$G,6,0)</f>
        <v>0.7</v>
      </c>
      <c r="K25">
        <f>VLOOKUP(E25,[1]Лист1!$B:$H,7,0)</f>
        <v>10</v>
      </c>
      <c r="L25">
        <f>VLOOKUP(E25,[1]Лист1!$B:$L,11,0)</f>
        <v>12</v>
      </c>
      <c r="N25">
        <f t="shared" si="0"/>
        <v>120</v>
      </c>
      <c r="O25" s="25">
        <f t="shared" si="1"/>
        <v>1200</v>
      </c>
      <c r="P25">
        <f t="shared" si="2"/>
        <v>840</v>
      </c>
    </row>
    <row r="26" spans="1:16" ht="11.1" customHeight="1" x14ac:dyDescent="0.2">
      <c r="A26" s="4" t="s">
        <v>27</v>
      </c>
      <c r="B26" s="12">
        <v>4607111034014</v>
      </c>
      <c r="C26" s="19">
        <v>1918</v>
      </c>
      <c r="E26" s="7" t="s">
        <v>104</v>
      </c>
      <c r="F26" s="7" t="s">
        <v>105</v>
      </c>
      <c r="G26" s="7">
        <v>4301135533</v>
      </c>
      <c r="H26" s="7">
        <v>4607111034014</v>
      </c>
      <c r="I26" t="s">
        <v>106</v>
      </c>
      <c r="J26">
        <f>VLOOKUP(E26,[1]Лист1!$B:$G,6,0)</f>
        <v>0.25</v>
      </c>
      <c r="K26">
        <f>VLOOKUP(E26,[1]Лист1!$B:$H,7,0)</f>
        <v>12</v>
      </c>
      <c r="L26">
        <f>VLOOKUP(E26,[1]Лист1!$B:$L,11,0)</f>
        <v>14</v>
      </c>
      <c r="N26">
        <f t="shared" si="0"/>
        <v>154</v>
      </c>
      <c r="O26" s="25">
        <f t="shared" si="1"/>
        <v>1848</v>
      </c>
      <c r="P26">
        <f t="shared" si="2"/>
        <v>462</v>
      </c>
    </row>
    <row r="27" spans="1:16" ht="11.1" customHeight="1" x14ac:dyDescent="0.2">
      <c r="A27" s="4" t="s">
        <v>28</v>
      </c>
      <c r="B27" s="12">
        <v>4607111033994</v>
      </c>
      <c r="C27" s="19">
        <v>1891</v>
      </c>
      <c r="E27" s="7" t="s">
        <v>107</v>
      </c>
      <c r="F27" s="7" t="s">
        <v>108</v>
      </c>
      <c r="G27" s="7">
        <v>4301135532</v>
      </c>
      <c r="H27" s="7">
        <v>4607111033994</v>
      </c>
      <c r="I27" t="s">
        <v>109</v>
      </c>
      <c r="J27">
        <f>VLOOKUP(E27,[1]Лист1!$B:$G,6,0)</f>
        <v>0.25</v>
      </c>
      <c r="K27">
        <f>VLOOKUP(E27,[1]Лист1!$B:$H,7,0)</f>
        <v>12</v>
      </c>
      <c r="L27">
        <f>VLOOKUP(E27,[1]Лист1!$B:$L,11,0)</f>
        <v>14</v>
      </c>
      <c r="N27">
        <f t="shared" si="0"/>
        <v>154</v>
      </c>
      <c r="O27" s="25">
        <f t="shared" si="1"/>
        <v>1848</v>
      </c>
      <c r="P27">
        <f t="shared" si="2"/>
        <v>462</v>
      </c>
    </row>
    <row r="28" spans="1:16" ht="12.95" customHeight="1" x14ac:dyDescent="0.25">
      <c r="A28" s="23" t="s">
        <v>2</v>
      </c>
      <c r="B28" s="23"/>
      <c r="C28" s="6">
        <v>30429</v>
      </c>
      <c r="P28" s="26">
        <f>SUM(P3:P27)</f>
        <v>10593.239999999998</v>
      </c>
    </row>
  </sheetData>
  <mergeCells count="6">
    <mergeCell ref="P1:P2"/>
    <mergeCell ref="A1:A2"/>
    <mergeCell ref="B1:B2"/>
    <mergeCell ref="A28:B28"/>
    <mergeCell ref="N1:N2"/>
    <mergeCell ref="O1:O2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2025-06-03T14:10:27Z</dcterms:modified>
</cp:coreProperties>
</file>