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6,25 ПОКОМ КИ Новороссийск\Новороссийск\"/>
    </mc:Choice>
  </mc:AlternateContent>
  <xr:revisionPtr revIDLastSave="0" documentId="13_ncr:1_{678B6AD0-D0E1-46D6-BC40-1749DCD20E11}" xr6:coauthVersionLast="47" xr6:coauthVersionMax="47" xr10:uidLastSave="{00000000-0000-0000-0000-000000000000}"/>
  <bookViews>
    <workbookView xWindow="-120" yWindow="-120" windowWidth="29040" windowHeight="15840" xr2:uid="{83B0D4DE-2468-48F1-BB1E-15F99BB1C23C}"/>
  </bookViews>
  <sheets>
    <sheet name="TDSheet" sheetId="1" r:id="rId1"/>
  </sheets>
  <externalReferences>
    <externalReference r:id="rId2"/>
  </externalReferences>
  <calcPr calcId="191029" refMode="R1C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F11" i="1"/>
  <c r="F17" i="1"/>
  <c r="F25" i="1"/>
  <c r="F26" i="1"/>
  <c r="F27" i="1"/>
  <c r="F35" i="1"/>
  <c r="F45" i="1"/>
  <c r="F46" i="1"/>
  <c r="F47" i="1"/>
  <c r="F62" i="1"/>
  <c r="F66" i="1"/>
  <c r="F69" i="1"/>
  <c r="F72" i="1"/>
  <c r="F86" i="1"/>
  <c r="F87" i="1"/>
  <c r="F94" i="1"/>
  <c r="F100" i="1"/>
  <c r="F101" i="1"/>
  <c r="F102" i="1"/>
  <c r="F103" i="1"/>
  <c r="F104" i="1"/>
  <c r="F105" i="1"/>
  <c r="F106" i="1"/>
  <c r="F7" i="1"/>
  <c r="L8" i="1"/>
  <c r="F8" i="1" s="1"/>
  <c r="L9" i="1"/>
  <c r="F9" i="1" s="1"/>
  <c r="L10" i="1"/>
  <c r="F10" i="1" s="1"/>
  <c r="L12" i="1"/>
  <c r="F12" i="1" s="1"/>
  <c r="L13" i="1"/>
  <c r="F13" i="1" s="1"/>
  <c r="L14" i="1"/>
  <c r="F14" i="1" s="1"/>
  <c r="L15" i="1"/>
  <c r="F15" i="1" s="1"/>
  <c r="L16" i="1"/>
  <c r="F16" i="1" s="1"/>
  <c r="L18" i="1"/>
  <c r="F18" i="1" s="1"/>
  <c r="L19" i="1"/>
  <c r="F19" i="1" s="1"/>
  <c r="L20" i="1"/>
  <c r="F20" i="1" s="1"/>
  <c r="L21" i="1"/>
  <c r="F21" i="1" s="1"/>
  <c r="L22" i="1"/>
  <c r="F22" i="1" s="1"/>
  <c r="L23" i="1"/>
  <c r="F23" i="1" s="1"/>
  <c r="L24" i="1"/>
  <c r="F24" i="1" s="1"/>
  <c r="L26" i="1"/>
  <c r="L27" i="1"/>
  <c r="L28" i="1"/>
  <c r="F28" i="1" s="1"/>
  <c r="L29" i="1"/>
  <c r="F29" i="1" s="1"/>
  <c r="L30" i="1"/>
  <c r="F30" i="1" s="1"/>
  <c r="L31" i="1"/>
  <c r="F31" i="1" s="1"/>
  <c r="L32" i="1"/>
  <c r="F32" i="1" s="1"/>
  <c r="L33" i="1"/>
  <c r="F33" i="1" s="1"/>
  <c r="L34" i="1"/>
  <c r="F34" i="1" s="1"/>
  <c r="L36" i="1"/>
  <c r="F36" i="1" s="1"/>
  <c r="L37" i="1"/>
  <c r="F37" i="1" s="1"/>
  <c r="L38" i="1"/>
  <c r="F38" i="1" s="1"/>
  <c r="L39" i="1"/>
  <c r="F39" i="1" s="1"/>
  <c r="L40" i="1"/>
  <c r="F40" i="1" s="1"/>
  <c r="L41" i="1"/>
  <c r="F41" i="1" s="1"/>
  <c r="L42" i="1"/>
  <c r="F42" i="1" s="1"/>
  <c r="L43" i="1"/>
  <c r="F43" i="1" s="1"/>
  <c r="L44" i="1"/>
  <c r="F44" i="1" s="1"/>
  <c r="L46" i="1"/>
  <c r="L47" i="1"/>
  <c r="L48" i="1"/>
  <c r="F48" i="1" s="1"/>
  <c r="L49" i="1"/>
  <c r="F49" i="1" s="1"/>
  <c r="L50" i="1"/>
  <c r="F50" i="1" s="1"/>
  <c r="L51" i="1"/>
  <c r="F51" i="1" s="1"/>
  <c r="L52" i="1"/>
  <c r="F52" i="1" s="1"/>
  <c r="L53" i="1"/>
  <c r="F53" i="1" s="1"/>
  <c r="L54" i="1"/>
  <c r="F54" i="1" s="1"/>
  <c r="L55" i="1"/>
  <c r="F55" i="1" s="1"/>
  <c r="L56" i="1"/>
  <c r="F56" i="1" s="1"/>
  <c r="L57" i="1"/>
  <c r="F57" i="1" s="1"/>
  <c r="L58" i="1"/>
  <c r="F58" i="1" s="1"/>
  <c r="L59" i="1"/>
  <c r="F59" i="1" s="1"/>
  <c r="L60" i="1"/>
  <c r="F60" i="1" s="1"/>
  <c r="L61" i="1"/>
  <c r="F61" i="1" s="1"/>
  <c r="L63" i="1"/>
  <c r="F63" i="1" s="1"/>
  <c r="L64" i="1"/>
  <c r="F64" i="1" s="1"/>
  <c r="L65" i="1"/>
  <c r="F65" i="1" s="1"/>
  <c r="L66" i="1"/>
  <c r="L67" i="1"/>
  <c r="F67" i="1" s="1"/>
  <c r="L68" i="1"/>
  <c r="F68" i="1" s="1"/>
  <c r="L70" i="1"/>
  <c r="F70" i="1" s="1"/>
  <c r="L71" i="1"/>
  <c r="F71" i="1" s="1"/>
  <c r="L73" i="1"/>
  <c r="F73" i="1" s="1"/>
  <c r="L74" i="1"/>
  <c r="F74" i="1" s="1"/>
  <c r="L75" i="1"/>
  <c r="F75" i="1" s="1"/>
  <c r="L76" i="1"/>
  <c r="F76" i="1" s="1"/>
  <c r="L77" i="1"/>
  <c r="F77" i="1" s="1"/>
  <c r="L78" i="1"/>
  <c r="F78" i="1" s="1"/>
  <c r="L79" i="1"/>
  <c r="F79" i="1" s="1"/>
  <c r="L80" i="1"/>
  <c r="F80" i="1" s="1"/>
  <c r="L81" i="1"/>
  <c r="F81" i="1" s="1"/>
  <c r="L82" i="1"/>
  <c r="F82" i="1" s="1"/>
  <c r="L83" i="1"/>
  <c r="F83" i="1" s="1"/>
  <c r="L84" i="1"/>
  <c r="F84" i="1" s="1"/>
  <c r="L85" i="1"/>
  <c r="F85" i="1" s="1"/>
  <c r="L87" i="1"/>
  <c r="L88" i="1"/>
  <c r="F88" i="1" s="1"/>
  <c r="L89" i="1"/>
  <c r="F89" i="1" s="1"/>
  <c r="L90" i="1"/>
  <c r="F90" i="1" s="1"/>
  <c r="L91" i="1"/>
  <c r="F91" i="1" s="1"/>
  <c r="L92" i="1"/>
  <c r="F92" i="1" s="1"/>
  <c r="L93" i="1"/>
  <c r="F93" i="1" s="1"/>
  <c r="L95" i="1"/>
  <c r="F95" i="1" s="1"/>
  <c r="L96" i="1"/>
  <c r="F96" i="1" s="1"/>
  <c r="L97" i="1"/>
  <c r="F97" i="1" s="1"/>
  <c r="L98" i="1"/>
  <c r="F98" i="1" s="1"/>
  <c r="L99" i="1"/>
  <c r="F99" i="1" s="1"/>
</calcChain>
</file>

<file path=xl/sharedStrings.xml><?xml version="1.0" encoding="utf-8"?>
<sst xmlns="http://schemas.openxmlformats.org/spreadsheetml/2006/main" count="184" uniqueCount="182">
  <si>
    <t>Параметры:</t>
  </si>
  <si>
    <t>Период отчета: 07.06.2025 - 13.06.2025</t>
  </si>
  <si>
    <t>Отбор:</t>
  </si>
  <si>
    <t>Партнер.Зона доставки Не в группе из списка "_Сочи; _Туапсе" И
Контрагент Не в группе из списка "&lt;Объект не найден&gt; (144:886f000c29aba9a711e9d...; &lt;Объект не найден&gt; (144:886f000c29aba9a711e9e...; ЛОГИСТИКДОН" И
Партнер Не в списке "Джафаров Р.Ф. ИП Опт1  г ...; Кучеренко ИП Опт 1  Красн...; Кудряшова С Я. ИП(г. Крас...; Евсюков Д.А. ИП Опт 1 Кра...; Гунбин С.А. г. Краснодар ...; Гунбин С.А. г.Сочи, ул До..."</t>
  </si>
  <si>
    <t>Номенклатура</t>
  </si>
  <si>
    <t>по заказам</t>
  </si>
  <si>
    <t>реализация</t>
  </si>
  <si>
    <t>Заказано вес</t>
  </si>
  <si>
    <t>Отгружено вес</t>
  </si>
  <si>
    <t xml:space="preserve"> 002   Колб. Молоч. стародворская, Вязанка вектор, ВЕС.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</si>
  <si>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</si>
  <si>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</si>
  <si>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</si>
  <si>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020  Ветчина Столичная Вязанка, вектор 0.5кг, ПОКОМ</t>
  </si>
  <si>
    <t xml:space="preserve"> 023  Колбаса Докторская ГОСТ, Вязанка вектор, 0,4 кг, ПОКОМ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</si>
  <si>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</si>
  <si>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</si>
  <si>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</si>
  <si>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</si>
  <si>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</si>
  <si>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</si>
  <si>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</si>
  <si>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</si>
  <si>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</si>
  <si>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</si>
  <si>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</si>
  <si>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</si>
  <si>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</si>
  <si>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</si>
  <si>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</si>
  <si>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</si>
  <si>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</si>
  <si>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</si>
  <si>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</si>
  <si>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</si>
  <si>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</si>
  <si>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</si>
  <si>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258  Сосиски Молочные по-стародворски, амицел МГС, ВЕС, ТМ Стародворье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</si>
  <si>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</si>
  <si>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</si>
  <si>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</si>
  <si>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</si>
  <si>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</si>
  <si>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</si>
  <si>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</si>
  <si>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</si>
  <si>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</si>
  <si>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</si>
  <si>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</si>
  <si>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</si>
  <si>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</si>
  <si>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</si>
  <si>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</si>
  <si>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</si>
  <si>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</si>
  <si>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</si>
  <si>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</si>
  <si>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</si>
  <si>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</si>
  <si>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</si>
  <si>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</si>
  <si>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</si>
  <si>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</si>
  <si>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</si>
  <si>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</si>
  <si>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</si>
  <si>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</si>
  <si>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</si>
  <si>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</si>
  <si>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</si>
  <si>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</si>
  <si>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398 Сосиски С соусом Барбекю ТМ Ядрена копоть 0,33 кг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</si>
  <si>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</si>
  <si>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</si>
  <si>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</si>
  <si>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</si>
  <si>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</si>
  <si>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</si>
  <si>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</si>
  <si>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</si>
  <si>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</si>
  <si>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</si>
  <si>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</si>
  <si>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</si>
  <si>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</si>
  <si>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</si>
  <si>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</si>
  <si>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</si>
  <si>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484  Колбаса Филедворская по-стародворски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</si>
  <si>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</si>
  <si>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</si>
  <si>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</si>
  <si>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</si>
  <si>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</si>
  <si>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</si>
  <si>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</si>
  <si>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</si>
  <si>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</si>
  <si>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</si>
  <si>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</si>
  <si>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</si>
  <si>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</si>
  <si>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</si>
  <si>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</si>
  <si>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</si>
  <si>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БОНУС_Готовые чебупели сочные с мясом ТМ Горячая штучка  0,3кг зам  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</si>
  <si>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</si>
  <si>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</si>
  <si>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БОНУС_Колбаса Филедворская 0,4 кг. ТМ Стародворье  ПОКОМ</t>
  </si>
  <si>
    <t>БОНУС_Пельмени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</si>
  <si>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</si>
  <si>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</si>
  <si>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</si>
  <si>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</si>
  <si>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</si>
  <si>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</si>
  <si>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</si>
  <si>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</si>
  <si>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 xml:space="preserve">Готовые чебуреки со свининой и говядиной Гор.шт.0,36 кг зам.  ПОКОМ 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</si>
  <si>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</si>
  <si>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</si>
  <si>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</si>
  <si>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</si>
  <si>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</si>
  <si>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</si>
  <si>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</si>
  <si>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</si>
  <si>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</si>
  <si>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</si>
  <si>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</si>
  <si>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</si>
  <si>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</si>
  <si>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</si>
  <si>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</si>
  <si>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</si>
  <si>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</si>
  <si>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</si>
  <si>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</si>
  <si>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</si>
  <si>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</si>
  <si>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</si>
  <si>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</si>
  <si>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</si>
  <si>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</si>
  <si>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</si>
  <si>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</si>
  <si>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</si>
  <si>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</si>
  <si>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</si>
  <si>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</si>
  <si>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</si>
  <si>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</si>
  <si>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</si>
  <si>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</si>
  <si>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</si>
  <si>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</si>
  <si>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</si>
  <si>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</si>
  <si>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</si>
  <si>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</si>
  <si>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</si>
  <si>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</si>
  <si>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</si>
  <si>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</si>
  <si>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</si>
  <si>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</si>
  <si>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</si>
  <si>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</si>
  <si>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</si>
  <si>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</si>
  <si>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</si>
  <si>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Чебупели Курочка гриль ТМ Горячая штучка, 0,3 кг зам  ПОКОМ</t>
  </si>
  <si>
    <t>Чебупели с мясом ТМ Горячая штучка 0,48 кг XXL зам.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</si>
  <si>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</si>
  <si>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</si>
  <si>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</si>
  <si>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</si>
  <si>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кооф</t>
  </si>
  <si>
    <t>Заказано</t>
  </si>
  <si>
    <t>кол-во</t>
  </si>
  <si>
    <t>Количество</t>
  </si>
  <si>
    <t>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</si>
</sst>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8"/>
      <name val="Arial"/>
      <family val="2"/>
    </font>
    <font>
      <sz val="10"/>
      <name val="Arial"/>
    </font>
    <font>
      <b/>
      <sz val="8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 wrapText="1"/>
    </xf>
    <xf numFmtId="164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1" fillId="2" borderId="5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164" fontId="0" fillId="3" borderId="6" xfId="0" applyNumberFormat="1" applyFill="1" applyBorder="1" applyAlignment="1">
      <alignment horizontal="right" vertical="top"/>
    </xf>
    <xf numFmtId="0" fontId="0" fillId="3" borderId="6" xfId="0" applyFill="1" applyBorder="1" applyAlignment="1">
      <alignment horizontal="right" vertical="top"/>
    </xf>
    <xf numFmtId="0" fontId="0" fillId="3" borderId="6" xfId="0" applyFill="1" applyBorder="1" applyAlignment="1">
      <alignment vertical="top" wrapText="1"/>
    </xf>
    <xf numFmtId="164" fontId="0" fillId="3" borderId="6" xfId="0" applyNumberFormat="1" applyFill="1" applyBorder="1" applyAlignment="1">
      <alignment horizontal="right" vertical="top"/>
    </xf>
    <xf numFmtId="0" fontId="0" fillId="0" borderId="6" xfId="0" applyBorder="1" applyAlignment="1">
      <alignment vertical="top" wrapText="1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1" fillId="0" borderId="0" xfId="0" applyFont="1" applyAlignment="1">
      <alignment vertical="top" wrapText="1"/>
    </xf>
    <xf numFmtId="0" fontId="1" fillId="2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BF9E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13,06,25%20&#1055;&#1054;&#1050;&#1054;&#1052;%20&#1050;&#1048;%20&#1053;&#1086;&#1074;&#1086;&#1088;&#1086;&#1089;&#1089;&#1080;&#1081;&#1089;&#1082;\&#1053;&#1086;&#1074;&#1086;&#1088;&#1086;&#1089;&#1089;&#1080;&#1081;&#1089;&#1082;\(&#1085;&#1086;&#1074;&#1099;&#1081;)%20&#1076;&#1074;%2009,06,25%20&#1085;&#1088;&#1088;&#1089;&#1095;%20&#1087;&#1086;&#1082;%20&#1082;&#1080;%20&#1086;&#1090;%20&#1092;&#1080;&#1083;&#1080;&#1072;&#1083;&#1072;%20(&#1089;&#1086;&#1075;&#1083;&#1072;&#1089;&#1086;&#1074;&#1072;&#1083;%20&#1061;&#1080;&#1084;&#1080;&#1095;%20WA).xlsx" TargetMode="External"/><Relationship Id="rId1" Type="http://schemas.openxmlformats.org/officeDocument/2006/relationships/externalLinkPath" Target="(&#1085;&#1086;&#1074;&#1099;&#1081;)%20&#1076;&#1074;%2009,06,25%20&#1085;&#1088;&#1088;&#1089;&#1095;%20&#1087;&#1086;&#1082;%20&#1082;&#1080;%20&#1086;&#1090;%20&#1092;&#1080;&#1083;&#1080;&#1072;&#1083;&#1072;%20(&#1089;&#1086;&#1075;&#1083;&#1072;&#1089;&#1086;&#1074;&#1072;&#1083;%20&#1061;&#1080;&#1084;&#1080;&#1095;%20W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</row>
        <row r="5">
          <cell r="E5">
            <v>18783.798999999999</v>
          </cell>
          <cell r="F5">
            <v>14384.880999999999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99.524000000000001</v>
          </cell>
          <cell r="D6">
            <v>308.55099999999999</v>
          </cell>
          <cell r="E6">
            <v>193.298</v>
          </cell>
          <cell r="F6">
            <v>183.142</v>
          </cell>
          <cell r="G6">
            <v>1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105.48699999999999</v>
          </cell>
          <cell r="D7">
            <v>147.34899999999999</v>
          </cell>
          <cell r="E7">
            <v>91.066999999999993</v>
          </cell>
          <cell r="F7">
            <v>131.15199999999999</v>
          </cell>
          <cell r="G7">
            <v>1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97.209000000000003</v>
          </cell>
          <cell r="D8">
            <v>67.825000000000003</v>
          </cell>
          <cell r="E8">
            <v>75.173000000000002</v>
          </cell>
          <cell r="F8">
            <v>59.399000000000001</v>
          </cell>
          <cell r="G8">
            <v>1</v>
          </cell>
        </row>
        <row r="9">
          <cell r="A9" t="str">
            <v xml:space="preserve"> 023  Колбаса Докторская ГОСТ, Вязанка вектор, 0,4 кг, ПОКОМ</v>
          </cell>
          <cell r="B9" t="str">
            <v>шт</v>
          </cell>
          <cell r="C9">
            <v>284.93099999999998</v>
          </cell>
          <cell r="D9">
            <v>414.75</v>
          </cell>
          <cell r="E9">
            <v>332.839</v>
          </cell>
          <cell r="F9">
            <v>327.09199999999998</v>
          </cell>
          <cell r="G9">
            <v>0.4</v>
          </cell>
        </row>
        <row r="10">
          <cell r="A10" t="str">
            <v xml:space="preserve"> 031  Сосиски Вязанка Сливочные, Вязанка амицел МГС, 0.33кг, ТМ Стародворские колбасы</v>
          </cell>
          <cell r="B10" t="str">
            <v>шт</v>
          </cell>
          <cell r="C10">
            <v>539</v>
          </cell>
          <cell r="D10">
            <v>2</v>
          </cell>
          <cell r="E10">
            <v>398</v>
          </cell>
          <cell r="F10">
            <v>132</v>
          </cell>
          <cell r="G10">
            <v>0.33</v>
          </cell>
        </row>
        <row r="11">
          <cell r="A11" t="str">
            <v xml:space="preserve"> 034  Сосиски Рубленые, Вязанка вискофан МГС, 0.5кг, ПОКОМ</v>
          </cell>
          <cell r="B11" t="str">
            <v>шт</v>
          </cell>
          <cell r="G11">
            <v>0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2</v>
          </cell>
          <cell r="D12">
            <v>301</v>
          </cell>
          <cell r="E12">
            <v>40</v>
          </cell>
          <cell r="F12">
            <v>259</v>
          </cell>
          <cell r="G12">
            <v>0.17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191</v>
          </cell>
          <cell r="D13">
            <v>168</v>
          </cell>
          <cell r="E13">
            <v>171</v>
          </cell>
          <cell r="F13">
            <v>166</v>
          </cell>
          <cell r="G13">
            <v>0.3</v>
          </cell>
        </row>
        <row r="14">
          <cell r="A14" t="str">
            <v xml:space="preserve"> 083  Колбаса Швейцарская 0,17 кг., ШТ., сырокопченая   ПОКОМ</v>
          </cell>
          <cell r="B14" t="str">
            <v>шт</v>
          </cell>
          <cell r="C14">
            <v>39</v>
          </cell>
          <cell r="D14">
            <v>286</v>
          </cell>
          <cell r="E14">
            <v>110</v>
          </cell>
          <cell r="F14">
            <v>213</v>
          </cell>
          <cell r="G14">
            <v>0.17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B15" t="str">
            <v>шт</v>
          </cell>
          <cell r="C15">
            <v>5</v>
          </cell>
          <cell r="D15">
            <v>1</v>
          </cell>
          <cell r="E15">
            <v>-12</v>
          </cell>
          <cell r="F15">
            <v>5</v>
          </cell>
          <cell r="G15">
            <v>0</v>
          </cell>
        </row>
        <row r="16">
          <cell r="A16" t="str">
            <v xml:space="preserve"> 200  Ветчина Дугушка ТМ Стародворье, вектор в/у    ПОКОМ</v>
          </cell>
          <cell r="B16" t="str">
            <v>кг</v>
          </cell>
          <cell r="C16">
            <v>12.441000000000001</v>
          </cell>
          <cell r="D16">
            <v>90.23</v>
          </cell>
          <cell r="E16">
            <v>40.273000000000003</v>
          </cell>
          <cell r="F16">
            <v>61.515000000000001</v>
          </cell>
          <cell r="G16">
            <v>1</v>
          </cell>
        </row>
        <row r="17">
          <cell r="A17" t="str">
            <v xml:space="preserve"> 201  Ветчина Нежная ТМ Особый рецепт, (2,5кг), ПОКОМ</v>
          </cell>
          <cell r="B17" t="str">
            <v>кг</v>
          </cell>
          <cell r="C17">
            <v>436.96</v>
          </cell>
          <cell r="D17">
            <v>1255.069</v>
          </cell>
          <cell r="E17">
            <v>1207.979</v>
          </cell>
          <cell r="F17">
            <v>171.983</v>
          </cell>
          <cell r="G17">
            <v>1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B18" t="str">
            <v>кг</v>
          </cell>
          <cell r="C18">
            <v>31.69</v>
          </cell>
          <cell r="D18">
            <v>21.11</v>
          </cell>
          <cell r="E18">
            <v>31.4</v>
          </cell>
          <cell r="G18">
            <v>1</v>
          </cell>
        </row>
        <row r="19">
          <cell r="A19" t="str">
            <v xml:space="preserve"> 219  Колбаса Докторская Особая ТМ Особый рецепт, ВЕС  ПОКОМ</v>
          </cell>
          <cell r="B19" t="str">
            <v>кг</v>
          </cell>
          <cell r="C19">
            <v>112.035</v>
          </cell>
          <cell r="D19">
            <v>1589.21</v>
          </cell>
          <cell r="E19">
            <v>949.43799999999999</v>
          </cell>
          <cell r="F19">
            <v>644.19600000000003</v>
          </cell>
          <cell r="G19">
            <v>1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16.562000000000001</v>
          </cell>
          <cell r="D20">
            <v>42.1</v>
          </cell>
          <cell r="E20">
            <v>35.941000000000003</v>
          </cell>
          <cell r="F20">
            <v>22.286999999999999</v>
          </cell>
          <cell r="G20">
            <v>1</v>
          </cell>
        </row>
        <row r="21">
          <cell r="A21" t="str">
            <v xml:space="preserve"> 236  Колбаса Рубленая ЗАПЕЧ. Дугушка ТМ Стародворье, вектор, в/к    ПОКОМ</v>
          </cell>
          <cell r="B21" t="str">
            <v>кг</v>
          </cell>
          <cell r="C21">
            <v>25.527000000000001</v>
          </cell>
          <cell r="D21">
            <v>21.02</v>
          </cell>
          <cell r="E21">
            <v>21.701000000000001</v>
          </cell>
          <cell r="F21">
            <v>22.756</v>
          </cell>
          <cell r="G21">
            <v>1</v>
          </cell>
        </row>
        <row r="22">
          <cell r="A22" t="str">
            <v xml:space="preserve"> 239  Колбаса Салями запеч Дугушка, оболочка вектор, ВЕС, ТМ Стародворье  ПОКОМ</v>
          </cell>
          <cell r="B22" t="str">
            <v>кг</v>
          </cell>
          <cell r="D22">
            <v>63.722999999999999</v>
          </cell>
          <cell r="E22">
            <v>25.745000000000001</v>
          </cell>
          <cell r="F22">
            <v>37.978000000000002</v>
          </cell>
          <cell r="G22">
            <v>1</v>
          </cell>
        </row>
        <row r="23">
          <cell r="A23" t="str">
            <v xml:space="preserve"> 242  Колбаса Сервелат ЗАПЕЧ.Дугушка ТМ Стародворье, вектор, в/к     ПОКОМ</v>
          </cell>
          <cell r="B23" t="str">
            <v>кг</v>
          </cell>
          <cell r="C23">
            <v>70.299000000000007</v>
          </cell>
          <cell r="D23">
            <v>123.105</v>
          </cell>
          <cell r="E23">
            <v>33.417999999999999</v>
          </cell>
          <cell r="F23">
            <v>154.76400000000001</v>
          </cell>
          <cell r="G23">
            <v>1</v>
          </cell>
        </row>
        <row r="24">
          <cell r="A24" t="str">
            <v xml:space="preserve"> 243  Колбаса Сервелат Зернистый, ВЕС.  ПОКОМ</v>
          </cell>
          <cell r="B24" t="str">
            <v>кг</v>
          </cell>
          <cell r="C24">
            <v>156.67699999999999</v>
          </cell>
          <cell r="D24">
            <v>185.227</v>
          </cell>
          <cell r="E24">
            <v>117.96599999999999</v>
          </cell>
          <cell r="F24">
            <v>190.65799999999999</v>
          </cell>
          <cell r="G24">
            <v>1</v>
          </cell>
        </row>
        <row r="25">
          <cell r="A25" t="str">
            <v xml:space="preserve"> 244  Колбаса Сервелат Кремлевский, ВЕС. ПОКОМ</v>
          </cell>
          <cell r="B25" t="str">
            <v>кг</v>
          </cell>
          <cell r="D25">
            <v>2.16</v>
          </cell>
          <cell r="E25">
            <v>430.43100000000004</v>
          </cell>
          <cell r="F25">
            <v>0.77700000000000002</v>
          </cell>
          <cell r="G25">
            <v>1</v>
          </cell>
        </row>
        <row r="26">
          <cell r="A26" t="str">
            <v xml:space="preserve"> 247  Сардельки Нежные, ВЕС.  ПОКОМ</v>
          </cell>
          <cell r="B26" t="str">
            <v>кг</v>
          </cell>
          <cell r="C26">
            <v>301.39499999999998</v>
          </cell>
          <cell r="D26">
            <v>67.64</v>
          </cell>
          <cell r="E26">
            <v>177.22</v>
          </cell>
          <cell r="F26">
            <v>108.45</v>
          </cell>
          <cell r="G26">
            <v>1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B27" t="str">
            <v>кг</v>
          </cell>
          <cell r="C27">
            <v>190.26599999999999</v>
          </cell>
          <cell r="D27">
            <v>778.20699999999999</v>
          </cell>
          <cell r="E27">
            <v>456.96600000000001</v>
          </cell>
          <cell r="F27">
            <v>247.09200000000001</v>
          </cell>
          <cell r="G27">
            <v>1</v>
          </cell>
        </row>
        <row r="28">
          <cell r="A28" t="str">
            <v xml:space="preserve"> 253  Сосиски Ганноверские   ПОКОМ</v>
          </cell>
          <cell r="B28" t="str">
            <v>кг</v>
          </cell>
          <cell r="C28">
            <v>986.68700000000001</v>
          </cell>
          <cell r="D28">
            <v>3711.9180000000001</v>
          </cell>
          <cell r="E28">
            <v>2508.5509999999999</v>
          </cell>
          <cell r="F28">
            <v>1562.038</v>
          </cell>
          <cell r="G28">
            <v>1</v>
          </cell>
        </row>
        <row r="29">
          <cell r="A29" t="str">
            <v xml:space="preserve"> 255  Сосиски Молочные для завтрака ТМ Особый рецепт, п/а МГС, ВЕС, ТМ Стародворье  ПОКОМ</v>
          </cell>
          <cell r="B29" t="str">
            <v>кг</v>
          </cell>
          <cell r="C29">
            <v>91.888000000000005</v>
          </cell>
          <cell r="D29">
            <v>63.387999999999998</v>
          </cell>
          <cell r="E29">
            <v>58.606000000000002</v>
          </cell>
          <cell r="F29">
            <v>93.046000000000006</v>
          </cell>
          <cell r="G29">
            <v>1</v>
          </cell>
        </row>
        <row r="30">
          <cell r="A30" t="str">
            <v xml:space="preserve"> 263  Шпикачки Стародворские, ВЕС.  ПОКОМ</v>
          </cell>
          <cell r="B30" t="str">
            <v>кг</v>
          </cell>
          <cell r="C30">
            <v>75.366</v>
          </cell>
          <cell r="D30">
            <v>137.56800000000001</v>
          </cell>
          <cell r="E30">
            <v>101.672</v>
          </cell>
          <cell r="F30">
            <v>93.158000000000001</v>
          </cell>
          <cell r="G30">
            <v>1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B31" t="str">
            <v>шт</v>
          </cell>
          <cell r="C31">
            <v>126</v>
          </cell>
          <cell r="D31">
            <v>240</v>
          </cell>
          <cell r="E31">
            <v>147</v>
          </cell>
          <cell r="F31">
            <v>207</v>
          </cell>
          <cell r="G31">
            <v>0.35</v>
          </cell>
        </row>
        <row r="32">
          <cell r="A32" t="str">
            <v xml:space="preserve"> 273  Сосиски Сочинки с сочной грудинкой, МГС 0.4кг,   ПОКОМ</v>
          </cell>
          <cell r="B32" t="str">
            <v>шт</v>
          </cell>
          <cell r="C32">
            <v>465</v>
          </cell>
          <cell r="D32">
            <v>219.05</v>
          </cell>
          <cell r="E32">
            <v>363</v>
          </cell>
          <cell r="F32">
            <v>301.05</v>
          </cell>
          <cell r="G32">
            <v>0.4</v>
          </cell>
        </row>
        <row r="33">
          <cell r="A33" t="str">
            <v xml:space="preserve"> 278  Сосиски Сочинки с сочным окороком, МГС 0.4кг,   ПОКОМ</v>
          </cell>
          <cell r="B33" t="str">
            <v>шт</v>
          </cell>
          <cell r="C33">
            <v>69</v>
          </cell>
          <cell r="D33">
            <v>564</v>
          </cell>
          <cell r="E33">
            <v>229</v>
          </cell>
          <cell r="F33">
            <v>392</v>
          </cell>
          <cell r="G33">
            <v>0.4</v>
          </cell>
        </row>
        <row r="34">
          <cell r="A34" t="str">
            <v xml:space="preserve"> 279  Колбаса Докторский гарант, Вязанка вектор, 0,4 кг.  ПОКОМ</v>
          </cell>
          <cell r="B34" t="str">
            <v>шт</v>
          </cell>
          <cell r="C34">
            <v>170</v>
          </cell>
          <cell r="D34">
            <v>110</v>
          </cell>
          <cell r="E34">
            <v>151</v>
          </cell>
          <cell r="F34">
            <v>120</v>
          </cell>
          <cell r="G34">
            <v>0.4</v>
          </cell>
        </row>
        <row r="35">
          <cell r="A35" t="str">
            <v xml:space="preserve"> 281  Сосиски Молочные для завтрака ТМ Особый рецепт, 0,4кг  ПОКОМ</v>
          </cell>
          <cell r="B35" t="str">
            <v>шт</v>
          </cell>
          <cell r="C35">
            <v>164</v>
          </cell>
          <cell r="D35">
            <v>240</v>
          </cell>
          <cell r="E35">
            <v>152</v>
          </cell>
          <cell r="F35">
            <v>234</v>
          </cell>
          <cell r="G35">
            <v>0.4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B36" t="str">
            <v>шт</v>
          </cell>
          <cell r="C36">
            <v>307</v>
          </cell>
          <cell r="D36">
            <v>4</v>
          </cell>
          <cell r="E36">
            <v>207</v>
          </cell>
          <cell r="F36">
            <v>97</v>
          </cell>
          <cell r="G36">
            <v>0.1</v>
          </cell>
        </row>
        <row r="37">
          <cell r="A37" t="str">
            <v xml:space="preserve"> 291  Сосиски Молокуши миникушай ТМ Вязанка, 0.33кг, ПОКОМ</v>
          </cell>
          <cell r="B37" t="str">
            <v>шт</v>
          </cell>
          <cell r="C37">
            <v>157</v>
          </cell>
          <cell r="D37">
            <v>348</v>
          </cell>
          <cell r="E37">
            <v>310</v>
          </cell>
          <cell r="F37">
            <v>175</v>
          </cell>
          <cell r="G37">
            <v>0.33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B38" t="str">
            <v>шт</v>
          </cell>
          <cell r="C38">
            <v>285</v>
          </cell>
          <cell r="E38">
            <v>224</v>
          </cell>
          <cell r="F38">
            <v>16</v>
          </cell>
          <cell r="G38">
            <v>0.35</v>
          </cell>
        </row>
        <row r="39">
          <cell r="A39" t="str">
            <v xml:space="preserve"> 305  Колбаса Сервелат Мясорубский с мелкорубленным окороком в/у  ТМ Стародворье ВЕС   ПОКОМ</v>
          </cell>
          <cell r="B39" t="str">
            <v>кг</v>
          </cell>
          <cell r="C39">
            <v>72.233000000000004</v>
          </cell>
          <cell r="E39">
            <v>27.073</v>
          </cell>
          <cell r="F39">
            <v>42.657000000000004</v>
          </cell>
          <cell r="G39">
            <v>1</v>
          </cell>
        </row>
        <row r="40">
          <cell r="A40" t="str">
            <v xml:space="preserve"> 306  Колбаса Салями Мясорубская с рубленым шпиком 0,35 кг срез ТМ Стародворье   Поком</v>
          </cell>
          <cell r="B40" t="str">
            <v>шт</v>
          </cell>
          <cell r="C40">
            <v>154</v>
          </cell>
          <cell r="D40">
            <v>206</v>
          </cell>
          <cell r="E40">
            <v>184</v>
          </cell>
          <cell r="F40">
            <v>151</v>
          </cell>
          <cell r="G40">
            <v>0.35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B41" t="str">
            <v>шт</v>
          </cell>
          <cell r="C41">
            <v>317</v>
          </cell>
          <cell r="D41">
            <v>300</v>
          </cell>
          <cell r="E41">
            <v>310</v>
          </cell>
          <cell r="F41">
            <v>271</v>
          </cell>
          <cell r="G41">
            <v>0.35</v>
          </cell>
        </row>
        <row r="42">
          <cell r="A42" t="str">
            <v xml:space="preserve"> 312  Ветчина Филейская ВЕС ТМ  Вязанка ТС Столичная  ПОКОМ</v>
          </cell>
          <cell r="B42" t="str">
            <v>кг</v>
          </cell>
          <cell r="C42">
            <v>148.166</v>
          </cell>
          <cell r="D42">
            <v>341.12200000000001</v>
          </cell>
          <cell r="E42">
            <v>350.75599999999997</v>
          </cell>
          <cell r="F42">
            <v>53.491</v>
          </cell>
          <cell r="G42">
            <v>1</v>
          </cell>
        </row>
        <row r="43">
          <cell r="A43" t="str">
            <v xml:space="preserve"> 315  Колбаса вареная Молокуша ТМ Вязанка ВЕС, ПОКОМ</v>
          </cell>
          <cell r="B43" t="str">
            <v>кг</v>
          </cell>
          <cell r="C43">
            <v>154.417</v>
          </cell>
          <cell r="D43">
            <v>107.23</v>
          </cell>
          <cell r="E43">
            <v>159.75</v>
          </cell>
          <cell r="F43">
            <v>95.144000000000005</v>
          </cell>
          <cell r="G43">
            <v>1</v>
          </cell>
        </row>
        <row r="44">
          <cell r="A44" t="str">
            <v xml:space="preserve"> 316  Колбаса Нежная ТМ Зареченские ВЕС  ПОКОМ</v>
          </cell>
          <cell r="B44" t="str">
            <v>кг</v>
          </cell>
          <cell r="C44">
            <v>84.174999999999997</v>
          </cell>
          <cell r="E44">
            <v>15.021000000000001</v>
          </cell>
          <cell r="F44">
            <v>69.153999999999996</v>
          </cell>
          <cell r="G44">
            <v>1</v>
          </cell>
        </row>
        <row r="45">
          <cell r="A45" t="str">
            <v xml:space="preserve"> 317 Колбаса Сервелат Рижский ТМ Зареченские, ВЕС  ПОКОМ</v>
          </cell>
          <cell r="B45" t="str">
            <v>кг</v>
          </cell>
          <cell r="C45">
            <v>0.04</v>
          </cell>
          <cell r="D45">
            <v>147.887</v>
          </cell>
          <cell r="E45">
            <v>99.495999999999995</v>
          </cell>
          <cell r="F45">
            <v>0.04</v>
          </cell>
          <cell r="G45">
            <v>1</v>
          </cell>
        </row>
        <row r="46">
          <cell r="A46" t="str">
            <v xml:space="preserve"> 319  Колбаса вареная Филейская ТМ Вязанка ТС Классическая, 0,45 кг. ПОКОМ</v>
          </cell>
          <cell r="B46" t="str">
            <v>шт</v>
          </cell>
          <cell r="C46">
            <v>527</v>
          </cell>
          <cell r="D46">
            <v>646</v>
          </cell>
          <cell r="E46">
            <v>525</v>
          </cell>
          <cell r="F46">
            <v>590</v>
          </cell>
          <cell r="G46">
            <v>0.45</v>
          </cell>
        </row>
        <row r="47">
          <cell r="A47" t="str">
            <v xml:space="preserve"> 321  Колбаса Сервелат Пражский ТМ Зареченские, ВЕС ПОКОМ</v>
          </cell>
          <cell r="B47" t="str">
            <v>кг</v>
          </cell>
          <cell r="D47">
            <v>264.755</v>
          </cell>
          <cell r="E47">
            <v>173.989</v>
          </cell>
          <cell r="F47">
            <v>23.442</v>
          </cell>
          <cell r="G47">
            <v>1</v>
          </cell>
        </row>
        <row r="48">
          <cell r="A48" t="str">
            <v xml:space="preserve"> 322  Колбаса вареная Молокуша 0,45кг ТМ Вязанка  ПОКОМ</v>
          </cell>
          <cell r="B48" t="str">
            <v>шт</v>
          </cell>
          <cell r="C48">
            <v>451</v>
          </cell>
          <cell r="D48">
            <v>520</v>
          </cell>
          <cell r="E48">
            <v>453</v>
          </cell>
          <cell r="F48">
            <v>498</v>
          </cell>
          <cell r="G48">
            <v>0.45</v>
          </cell>
        </row>
        <row r="49">
          <cell r="A49" t="str">
            <v xml:space="preserve"> 324  Ветчина Филейская ТМ Вязанка Столичная 0,45 кг ПОКОМ</v>
          </cell>
          <cell r="B49" t="str">
            <v>шт</v>
          </cell>
          <cell r="C49">
            <v>317</v>
          </cell>
          <cell r="D49">
            <v>151</v>
          </cell>
          <cell r="E49">
            <v>216</v>
          </cell>
          <cell r="F49">
            <v>226</v>
          </cell>
          <cell r="G49">
            <v>0.45</v>
          </cell>
        </row>
        <row r="50">
          <cell r="A50" t="str">
            <v xml:space="preserve"> 330  Колбаса вареная Филейская ТМ Вязанка ТС Классическая ВЕС  ПОКОМ</v>
          </cell>
          <cell r="B50" t="str">
            <v>кг</v>
          </cell>
          <cell r="C50">
            <v>74.718000000000004</v>
          </cell>
          <cell r="D50">
            <v>507.82100000000003</v>
          </cell>
          <cell r="E50">
            <v>299.66300000000001</v>
          </cell>
          <cell r="F50">
            <v>230.56399999999999</v>
          </cell>
          <cell r="G50">
            <v>1</v>
          </cell>
        </row>
        <row r="51">
          <cell r="A51" t="str">
            <v xml:space="preserve"> 333  Колбаса Балыковая, Вязанка фиброуз в/у, ВЕС ПОКОМ</v>
          </cell>
          <cell r="B51" t="str">
            <v>кг</v>
          </cell>
          <cell r="C51">
            <v>21.353999999999999</v>
          </cell>
          <cell r="D51">
            <v>21.331</v>
          </cell>
          <cell r="E51">
            <v>16.472000000000001</v>
          </cell>
          <cell r="F51">
            <v>25.812999999999999</v>
          </cell>
          <cell r="G51">
            <v>1</v>
          </cell>
        </row>
        <row r="52">
          <cell r="A52" t="str">
            <v xml:space="preserve"> 334  Паштет Любительский ТМ Стародворье ламистер 0,1 кг  ПОКОМ</v>
          </cell>
          <cell r="B52" t="str">
            <v>шт</v>
          </cell>
          <cell r="C52">
            <v>231</v>
          </cell>
          <cell r="D52">
            <v>1</v>
          </cell>
          <cell r="E52">
            <v>175</v>
          </cell>
          <cell r="F52">
            <v>51</v>
          </cell>
          <cell r="G52">
            <v>0.1</v>
          </cell>
        </row>
        <row r="53">
          <cell r="A53" t="str">
            <v xml:space="preserve"> 335  Колбаса Сливушка ТМ Вязанка. ВЕС.  ПОКОМ </v>
          </cell>
          <cell r="B53" t="str">
            <v>кг</v>
          </cell>
          <cell r="C53">
            <v>101.31399999999999</v>
          </cell>
          <cell r="E53">
            <v>56.459000000000003</v>
          </cell>
          <cell r="F53">
            <v>44.854999999999997</v>
          </cell>
          <cell r="G53">
            <v>1</v>
          </cell>
        </row>
        <row r="54">
          <cell r="A54" t="str">
            <v xml:space="preserve"> 338  Паштет печеночный с морковью ТМ Стародворье ламистер 0,1 кг.  ПОКОМ</v>
          </cell>
          <cell r="B54" t="str">
            <v>шт</v>
          </cell>
          <cell r="C54">
            <v>262</v>
          </cell>
          <cell r="E54">
            <v>151</v>
          </cell>
          <cell r="F54">
            <v>108</v>
          </cell>
          <cell r="G54">
            <v>0.1</v>
          </cell>
        </row>
        <row r="55">
          <cell r="A55" t="str">
            <v xml:space="preserve"> 342 Сосиски Сочинки Молочные ТМ Стародворье 0,4 кг ПОКОМ</v>
          </cell>
          <cell r="B55" t="str">
            <v>шт</v>
          </cell>
          <cell r="C55">
            <v>193</v>
          </cell>
          <cell r="D55">
            <v>396</v>
          </cell>
          <cell r="E55">
            <v>278</v>
          </cell>
          <cell r="F55">
            <v>296</v>
          </cell>
          <cell r="G55">
            <v>0.4</v>
          </cell>
        </row>
        <row r="56">
          <cell r="A56" t="str">
            <v xml:space="preserve"> 343 Сосиски Сочинки Сливочные ТМ Стародворье  0,4 кг</v>
          </cell>
          <cell r="B56" t="str">
            <v>шт</v>
          </cell>
          <cell r="C56">
            <v>193</v>
          </cell>
          <cell r="D56">
            <v>277</v>
          </cell>
          <cell r="E56">
            <v>265</v>
          </cell>
          <cell r="F56">
            <v>190</v>
          </cell>
          <cell r="G56">
            <v>0.4</v>
          </cell>
        </row>
        <row r="57">
          <cell r="A57" t="str">
            <v xml:space="preserve"> 346  Колбаса Сочинка зернистая с сочной грудинкой ТМ Стародворье.ВЕС ПОКОМ</v>
          </cell>
          <cell r="B57" t="str">
            <v>кг</v>
          </cell>
          <cell r="C57">
            <v>34.287999999999997</v>
          </cell>
          <cell r="D57">
            <v>127.119</v>
          </cell>
          <cell r="E57">
            <v>31.475000000000001</v>
          </cell>
          <cell r="F57">
            <v>129.58199999999999</v>
          </cell>
          <cell r="G57">
            <v>1</v>
          </cell>
        </row>
        <row r="58">
          <cell r="A58" t="str">
            <v xml:space="preserve"> 387  Колбаса вареная Мусульманская Халяль ТМ Вязанка, 0,4 кг ПОКОМ</v>
          </cell>
          <cell r="B58" t="str">
            <v>шт</v>
          </cell>
          <cell r="C58">
            <v>144</v>
          </cell>
          <cell r="D58">
            <v>152</v>
          </cell>
          <cell r="E58">
            <v>129</v>
          </cell>
          <cell r="F58">
            <v>165</v>
          </cell>
          <cell r="G58">
            <v>0.4</v>
          </cell>
        </row>
        <row r="59">
          <cell r="A59" t="str">
            <v xml:space="preserve"> 388  Сосиски Восточные Халяль ТМ Вязанка 0,33 кг АК. ПОКОМ</v>
          </cell>
          <cell r="B59" t="str">
            <v>шт</v>
          </cell>
          <cell r="C59">
            <v>68</v>
          </cell>
          <cell r="D59">
            <v>280</v>
          </cell>
          <cell r="E59">
            <v>158</v>
          </cell>
          <cell r="F59">
            <v>188</v>
          </cell>
          <cell r="G59">
            <v>0.33</v>
          </cell>
        </row>
        <row r="60">
          <cell r="A60" t="str">
            <v xml:space="preserve"> 394 Колбаса полукопченая Аль-Ислами халяль ТМ Вязанка оболочка фиброуз в в/у 0,35 кг  ПОКОМ</v>
          </cell>
          <cell r="B60" t="str">
            <v>шт</v>
          </cell>
          <cell r="C60">
            <v>147</v>
          </cell>
          <cell r="D60">
            <v>56</v>
          </cell>
          <cell r="E60">
            <v>105</v>
          </cell>
          <cell r="F60">
            <v>96</v>
          </cell>
          <cell r="G60">
            <v>0.35</v>
          </cell>
        </row>
        <row r="61">
          <cell r="A61" t="str">
            <v xml:space="preserve"> 410  Сосиски Баварские с сыром ТМ Стародворье 0,35 кг. ПОКОМ</v>
          </cell>
          <cell r="B61" t="str">
            <v>шт</v>
          </cell>
          <cell r="C61">
            <v>468</v>
          </cell>
          <cell r="D61">
            <v>456</v>
          </cell>
          <cell r="E61">
            <v>304</v>
          </cell>
          <cell r="F61">
            <v>582</v>
          </cell>
          <cell r="G61">
            <v>0.35</v>
          </cell>
        </row>
        <row r="62">
          <cell r="A62" t="str">
            <v xml:space="preserve"> 412  Сосиски Баварские ТМ Стародворье 0,35 кг ПОКОМ</v>
          </cell>
          <cell r="B62" t="str">
            <v>шт</v>
          </cell>
          <cell r="C62">
            <v>397</v>
          </cell>
          <cell r="D62">
            <v>840</v>
          </cell>
          <cell r="E62">
            <v>460</v>
          </cell>
          <cell r="F62">
            <v>717</v>
          </cell>
          <cell r="G62">
            <v>0.35</v>
          </cell>
        </row>
        <row r="63">
          <cell r="A63" t="str">
            <v xml:space="preserve"> 434  Колбаса Сервелат Кремлевский в вакуумной упаковке ТМ Стародворье.ВЕС  ПОКОМ</v>
          </cell>
          <cell r="B63" t="str">
            <v>кг</v>
          </cell>
          <cell r="C63">
            <v>280.59399999999999</v>
          </cell>
          <cell r="D63">
            <v>180.88800000000001</v>
          </cell>
          <cell r="E63">
            <v>428.27100000000002</v>
          </cell>
          <cell r="F63">
            <v>0.77700000000000002</v>
          </cell>
          <cell r="G63">
            <v>0</v>
          </cell>
        </row>
        <row r="64">
          <cell r="A64" t="str">
            <v xml:space="preserve"> 452  Колбаса Со шпиком ВЕС большой батон ТМ Особый рецепт  ПОКОМ</v>
          </cell>
          <cell r="B64" t="str">
            <v>кг</v>
          </cell>
          <cell r="C64">
            <v>264.65600000000001</v>
          </cell>
          <cell r="D64">
            <v>647.76499999999999</v>
          </cell>
          <cell r="E64">
            <v>329.08300000000003</v>
          </cell>
          <cell r="F64">
            <v>541.23699999999997</v>
          </cell>
          <cell r="G64">
            <v>1</v>
          </cell>
        </row>
        <row r="65">
          <cell r="A65" t="str">
            <v xml:space="preserve"> 457  Колбаса Молочная ТМ Особый рецепт ВЕС большой батон  ПОКОМ</v>
          </cell>
          <cell r="B65" t="str">
            <v>кг</v>
          </cell>
          <cell r="C65">
            <v>7.532</v>
          </cell>
          <cell r="D65">
            <v>373.44799999999998</v>
          </cell>
          <cell r="E65">
            <v>198.864</v>
          </cell>
          <cell r="F65">
            <v>110.99</v>
          </cell>
          <cell r="G65">
            <v>1</v>
          </cell>
        </row>
        <row r="66">
          <cell r="A66" t="str">
            <v xml:space="preserve"> 460  Колбаса Стародворская Традиционная ВЕС ТМ Стародворье в оболочке полиамид. ПОКОМ</v>
          </cell>
          <cell r="B66" t="str">
            <v>кг</v>
          </cell>
          <cell r="C66">
            <v>212.779</v>
          </cell>
          <cell r="D66">
            <v>769.37900000000002</v>
          </cell>
          <cell r="E66">
            <v>508.15499999999997</v>
          </cell>
          <cell r="F66">
            <v>226.18299999999999</v>
          </cell>
          <cell r="G66">
            <v>1</v>
          </cell>
        </row>
        <row r="67">
          <cell r="A67" t="str">
            <v xml:space="preserve"> 462  Колбаса Со шпиком ТМ Особый рецепт в оболочке полиамид 0,5 кг. ПОКОМ</v>
          </cell>
          <cell r="B67" t="str">
            <v>шт</v>
          </cell>
          <cell r="C67">
            <v>66</v>
          </cell>
          <cell r="D67">
            <v>102.488</v>
          </cell>
          <cell r="E67">
            <v>92.488</v>
          </cell>
          <cell r="F67">
            <v>65.512</v>
          </cell>
          <cell r="G67">
            <v>0.5</v>
          </cell>
        </row>
        <row r="68">
          <cell r="A68" t="str">
            <v xml:space="preserve"> 463  Колбаса Молочная Традиционнаяв оболочке полиамид.ТМ Стародворье. ВЕС ПОКОМ</v>
          </cell>
          <cell r="B68" t="str">
            <v>кг</v>
          </cell>
          <cell r="C68">
            <v>135.053</v>
          </cell>
          <cell r="D68">
            <v>14.763</v>
          </cell>
          <cell r="E68">
            <v>111.096</v>
          </cell>
          <cell r="F68">
            <v>22.864999999999998</v>
          </cell>
          <cell r="G68">
            <v>1</v>
          </cell>
        </row>
        <row r="69">
          <cell r="A69" t="str">
            <v xml:space="preserve"> 464  Колбаса Стародворская Традиционная со шпиком оболочке полиамид ТМ Стародворье.</v>
          </cell>
          <cell r="B69" t="str">
            <v>кг</v>
          </cell>
          <cell r="C69">
            <v>209.36199999999999</v>
          </cell>
          <cell r="D69">
            <v>25.196000000000002</v>
          </cell>
          <cell r="E69">
            <v>84.704999999999998</v>
          </cell>
          <cell r="F69">
            <v>125.139</v>
          </cell>
          <cell r="G69">
            <v>1</v>
          </cell>
        </row>
        <row r="70">
          <cell r="A70" t="str">
            <v xml:space="preserve"> 466  Сосиски Ганноверские в оболочке амицел в модиф. газовой среде 0,5 кг ТМ Стародворье. ПОКОМ</v>
          </cell>
          <cell r="B70" t="str">
            <v>шт</v>
          </cell>
          <cell r="C70">
            <v>103</v>
          </cell>
          <cell r="D70">
            <v>450</v>
          </cell>
          <cell r="E70">
            <v>217</v>
          </cell>
          <cell r="F70">
            <v>299</v>
          </cell>
          <cell r="G70">
            <v>0.5</v>
          </cell>
        </row>
        <row r="71">
          <cell r="A71" t="str">
            <v xml:space="preserve"> 467  Колбаса Филейная 0,5кг ТМ Особый рецепт  ПОКОМ</v>
          </cell>
          <cell r="B71" t="str">
            <v>шт</v>
          </cell>
          <cell r="C71">
            <v>212</v>
          </cell>
          <cell r="E71">
            <v>125</v>
          </cell>
          <cell r="F71">
            <v>79</v>
          </cell>
          <cell r="G71">
            <v>0.5</v>
          </cell>
        </row>
        <row r="72">
          <cell r="A72" t="str">
            <v xml:space="preserve"> 468  Колбаса Стародворская Традиционная ТМ Стародворье в оболочке полиамид 0,4 кг. ПОКОМ</v>
          </cell>
          <cell r="B72" t="str">
            <v>шт</v>
          </cell>
          <cell r="C72">
            <v>59</v>
          </cell>
          <cell r="D72">
            <v>315</v>
          </cell>
          <cell r="E72">
            <v>166</v>
          </cell>
          <cell r="F72">
            <v>180</v>
          </cell>
          <cell r="G72">
            <v>0.4</v>
          </cell>
        </row>
        <row r="73">
          <cell r="A73" t="str">
            <v xml:space="preserve"> 469  Колбаса Филедворская по-стародворски ТМ Стародворье в оболочке полиамид.ВЕС  ПОКОМ </v>
          </cell>
          <cell r="B73" t="str">
            <v>кг</v>
          </cell>
          <cell r="C73">
            <v>557.78800000000001</v>
          </cell>
          <cell r="D73">
            <v>622.58299999999997</v>
          </cell>
          <cell r="E73">
            <v>359.35700000000003</v>
          </cell>
          <cell r="F73">
            <v>609.26300000000003</v>
          </cell>
          <cell r="G73">
            <v>1</v>
          </cell>
        </row>
        <row r="74">
          <cell r="A74" t="str">
            <v xml:space="preserve"> 481  Колбаса Филейная оригинальная ВЕС 1,87кг ТМ Особый рецепт большой батон  ПОКОМ</v>
          </cell>
          <cell r="B74" t="str">
            <v>кг</v>
          </cell>
          <cell r="C74">
            <v>79.498000000000005</v>
          </cell>
          <cell r="D74">
            <v>5.3739999999999997</v>
          </cell>
          <cell r="E74">
            <v>23.367999999999999</v>
          </cell>
          <cell r="F74">
            <v>56.13</v>
          </cell>
          <cell r="G74">
            <v>1</v>
          </cell>
        </row>
        <row r="75">
          <cell r="A75" t="str">
            <v xml:space="preserve"> 483  Колбаса Молочная Традиционная ТМ Стародворье в оболочке полиамид 0,4 кг. ПОКОМ </v>
          </cell>
          <cell r="B75" t="str">
            <v>шт</v>
          </cell>
          <cell r="C75">
            <v>112</v>
          </cell>
          <cell r="D75">
            <v>80</v>
          </cell>
          <cell r="E75">
            <v>120</v>
          </cell>
          <cell r="F75">
            <v>57</v>
          </cell>
          <cell r="G75">
            <v>0.4</v>
          </cell>
        </row>
        <row r="76">
          <cell r="A76" t="str">
            <v xml:space="preserve"> 485  Колбаса Молочная по-стародворски ТМ Стародворье в оболочке полиамид. ВЕС ПОКОМ </v>
          </cell>
          <cell r="B76" t="str">
            <v>кг</v>
          </cell>
          <cell r="C76">
            <v>127.60599999999999</v>
          </cell>
          <cell r="D76">
            <v>16.108000000000001</v>
          </cell>
          <cell r="E76">
            <v>43.286999999999999</v>
          </cell>
          <cell r="F76">
            <v>80.275000000000006</v>
          </cell>
          <cell r="G76">
            <v>1</v>
          </cell>
        </row>
        <row r="77">
          <cell r="A77" t="str">
            <v xml:space="preserve"> 495  Колбаса Сочинка по-европейски с сочной грудинкой 0,3кг ТМ Стародворье  ПОКОМ</v>
          </cell>
          <cell r="B77" t="str">
            <v>шт</v>
          </cell>
          <cell r="C77">
            <v>137</v>
          </cell>
          <cell r="D77">
            <v>289</v>
          </cell>
          <cell r="E77">
            <v>238</v>
          </cell>
          <cell r="F77">
            <v>166</v>
          </cell>
          <cell r="G77">
            <v>0.3</v>
          </cell>
        </row>
        <row r="78">
          <cell r="A78" t="str">
            <v xml:space="preserve"> 496  Колбаса Сочинка по-фински с сочным окроком 0,3кг ТМ Стародворье  ПОКОМ</v>
          </cell>
          <cell r="B78" t="str">
            <v>шт</v>
          </cell>
          <cell r="C78">
            <v>48</v>
          </cell>
          <cell r="D78">
            <v>181</v>
          </cell>
          <cell r="E78">
            <v>107</v>
          </cell>
          <cell r="F78">
            <v>88</v>
          </cell>
          <cell r="G78">
            <v>0.3</v>
          </cell>
        </row>
        <row r="79">
          <cell r="A79" t="str">
            <v xml:space="preserve"> 498  Колбаса Сочинка рубленая с сочным окороком 0,3кг ТМ Стародворье  ПОКОМ</v>
          </cell>
          <cell r="B79" t="str">
            <v>шт</v>
          </cell>
          <cell r="C79">
            <v>95</v>
          </cell>
          <cell r="D79">
            <v>73</v>
          </cell>
          <cell r="E79">
            <v>95</v>
          </cell>
          <cell r="F79">
            <v>60</v>
          </cell>
          <cell r="G79">
            <v>0.3</v>
          </cell>
        </row>
        <row r="80">
          <cell r="A80" t="str">
            <v xml:space="preserve"> 519  Грудинка 0,12 кг нарезка ТМ Стародворье  ПОКОМ</v>
          </cell>
          <cell r="B80" t="str">
            <v>шт</v>
          </cell>
          <cell r="C80">
            <v>78</v>
          </cell>
          <cell r="E80">
            <v>78</v>
          </cell>
          <cell r="G80">
            <v>0.12</v>
          </cell>
        </row>
        <row r="81">
          <cell r="A81" t="str">
            <v xml:space="preserve"> 521  Бекон ТМ Стародворье в вакуумной упаковке 0,12кг нарезка  ПОКОМ</v>
          </cell>
          <cell r="B81" t="str">
            <v>шт</v>
          </cell>
          <cell r="C81">
            <v>20</v>
          </cell>
          <cell r="D81">
            <v>126</v>
          </cell>
          <cell r="E81">
            <v>61</v>
          </cell>
          <cell r="F81">
            <v>85</v>
          </cell>
          <cell r="G81">
            <v>0.12</v>
          </cell>
        </row>
        <row r="82">
          <cell r="A82" t="str">
            <v xml:space="preserve"> 525  Колбаса Фуэт нарезка 0,07кг ТМ Стародворье  ПОКОМ</v>
          </cell>
          <cell r="B82" t="str">
            <v>шт</v>
          </cell>
          <cell r="G82">
            <v>7.0000000000000007E-2</v>
          </cell>
        </row>
        <row r="83">
          <cell r="A83" t="str">
            <v xml:space="preserve"> 526  Корейка вяленая выдержанная нарезка 0,05кг ТМ Стародворье  ПОКОМ</v>
          </cell>
          <cell r="B83" t="str">
            <v>шт</v>
          </cell>
          <cell r="C83">
            <v>150</v>
          </cell>
          <cell r="E83">
            <v>128</v>
          </cell>
          <cell r="F83">
            <v>22</v>
          </cell>
          <cell r="G83">
            <v>0.05</v>
          </cell>
        </row>
        <row r="84">
          <cell r="A84" t="str">
            <v xml:space="preserve"> 527  Окорок Прошутто выдержанный нарезка 0,055кг ТМ Стародворье  ПОКОМ</v>
          </cell>
          <cell r="B84" t="str">
            <v>шт</v>
          </cell>
          <cell r="C84">
            <v>83</v>
          </cell>
          <cell r="E84">
            <v>83</v>
          </cell>
          <cell r="G84">
            <v>5.5E-2</v>
          </cell>
        </row>
        <row r="85">
          <cell r="A85" t="str">
            <v xml:space="preserve"> 529  Бекон выдержанный нарезка 0,055кг ТМ Стародворье  ПОКОМ</v>
          </cell>
          <cell r="B85" t="str">
            <v>шт</v>
          </cell>
          <cell r="C85">
            <v>92</v>
          </cell>
          <cell r="E85">
            <v>92</v>
          </cell>
          <cell r="G85">
            <v>5.5E-2</v>
          </cell>
        </row>
        <row r="86">
          <cell r="A86" t="str">
            <v xml:space="preserve"> 530  Окорок Хамон выдержанный нарезка 0,055кг ТМ Стародворье  ПОКОМ</v>
          </cell>
          <cell r="B86" t="str">
            <v>шт</v>
          </cell>
          <cell r="C86">
            <v>23</v>
          </cell>
          <cell r="D86">
            <v>162</v>
          </cell>
          <cell r="E86">
            <v>73</v>
          </cell>
          <cell r="F86">
            <v>111</v>
          </cell>
          <cell r="G86">
            <v>5.5E-2</v>
          </cell>
        </row>
        <row r="87">
          <cell r="A87" t="str">
            <v>298  Колбаса Сливушка ТМ Вязанка, 0,375кг,  ПОКОМ</v>
          </cell>
          <cell r="B87" t="str">
            <v>шт</v>
          </cell>
          <cell r="C87">
            <v>321</v>
          </cell>
          <cell r="D87">
            <v>461</v>
          </cell>
          <cell r="E87">
            <v>367</v>
          </cell>
          <cell r="F87">
            <v>402</v>
          </cell>
          <cell r="G87">
            <v>0.375</v>
          </cell>
        </row>
        <row r="88">
          <cell r="A88" t="str">
            <v>Гвардейская сырокопчёная</v>
          </cell>
          <cell r="B88" t="str">
            <v>кг</v>
          </cell>
          <cell r="G88">
            <v>1</v>
          </cell>
        </row>
        <row r="89">
          <cell r="A89" t="str">
            <v xml:space="preserve"> 520  Колбаса Мраморная ТМ Стародворье в вакуумной упаковке 0,07 кг нарезка  ПОКОМ</v>
          </cell>
          <cell r="B89" t="str">
            <v>шт</v>
          </cell>
          <cell r="D89">
            <v>108</v>
          </cell>
          <cell r="E89">
            <v>55</v>
          </cell>
          <cell r="F89">
            <v>53</v>
          </cell>
          <cell r="G89">
            <v>7.0000000000000007E-2</v>
          </cell>
        </row>
        <row r="90">
          <cell r="A90" t="str">
            <v>Сырокопченые колбасы "Сальчичон" Фикс.вес 0,07 нарезка ТМ "Стародворье"</v>
          </cell>
          <cell r="B90" t="str">
            <v>шт</v>
          </cell>
          <cell r="G90">
            <v>7.0000000000000007E-2</v>
          </cell>
        </row>
        <row r="91">
          <cell r="A91" t="str">
            <v>Сырокопченые колбасы "Сервелат Ореховый" Фикс.вес 0,07 нарезка ТМ "Стародворье"</v>
          </cell>
          <cell r="B91" t="str">
            <v>шт</v>
          </cell>
          <cell r="G91">
            <v>7.0000000000000007E-2</v>
          </cell>
        </row>
        <row r="92">
          <cell r="A92" t="str">
            <v>БОНУС_ 307  Колбаса Сервелат Мясорубский с мелкорубленным окороком 0,35 кг срез ТМ Стародворье</v>
          </cell>
          <cell r="B92" t="str">
            <v>шт</v>
          </cell>
          <cell r="E92">
            <v>23</v>
          </cell>
          <cell r="F92">
            <v>-26</v>
          </cell>
          <cell r="G92">
            <v>0</v>
          </cell>
        </row>
        <row r="93">
          <cell r="A93" t="str">
            <v>БОНУС_ 319  Колбаса вареная Филейская ТМ Вязанка ТС Классическая, 0,45 кг. ПОКОМ</v>
          </cell>
          <cell r="B93" t="str">
            <v>шт</v>
          </cell>
          <cell r="C93">
            <v>-17</v>
          </cell>
          <cell r="E93">
            <v>110</v>
          </cell>
          <cell r="F93">
            <v>-129</v>
          </cell>
          <cell r="G93">
            <v>0</v>
          </cell>
        </row>
        <row r="94">
          <cell r="A94" t="str">
            <v>БОНУС_ 412  Сосиски Баварские ТМ Стародворье 0,35 кг ПОКОМ</v>
          </cell>
          <cell r="B94" t="str">
            <v>шт</v>
          </cell>
          <cell r="C94">
            <v>-11</v>
          </cell>
          <cell r="E94">
            <v>80</v>
          </cell>
          <cell r="F94">
            <v>-92</v>
          </cell>
          <cell r="G94">
            <v>0</v>
          </cell>
        </row>
        <row r="95">
          <cell r="A95" t="str">
            <v>БОНУС_Колбаса Докторская Особая ТМ Особый рецепт, ВЕС  ПОКОМ</v>
          </cell>
          <cell r="B95" t="str">
            <v>кг</v>
          </cell>
          <cell r="C95">
            <v>-15.01</v>
          </cell>
          <cell r="E95">
            <v>62.139000000000003</v>
          </cell>
          <cell r="F95">
            <v>-77.149000000000001</v>
          </cell>
          <cell r="G95">
            <v>0</v>
          </cell>
        </row>
        <row r="96">
          <cell r="A96" t="str">
            <v>БОНУС_Колбаса Сервелат Мясорубский с мелкорубленным окороком в/у  ТМ Стародворье ВЕС   ПОКОМ</v>
          </cell>
          <cell r="B96" t="str">
            <v>кг</v>
          </cell>
          <cell r="C96">
            <v>-1.468</v>
          </cell>
          <cell r="E96">
            <v>2.1480000000000001</v>
          </cell>
          <cell r="F96">
            <v>-3.6160000000000001</v>
          </cell>
          <cell r="G9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4804-51BB-4497-8CB1-156EF27B81BF}">
  <sheetPr>
    <outlinePr summaryBelow="0" summaryRight="0"/>
    <pageSetUpPr autoPageBreaks="0"/>
  </sheetPr>
  <dimension ref="A1:O174"/>
  <sheetViews>
    <sheetView tabSelected="1" workbookViewId="0">
      <selection activeCell="O12" sqref="O12"/>
    </sheetView>
  </sheetViews>
  <sheetFormatPr defaultRowHeight="11.25" outlineLevelRow="1" x14ac:dyDescent="0.2"/>
  <cols>
    <col min="1" max="1" width="9.5" customWidth="1"/>
    <col min="2" max="2" width="1" customWidth="1"/>
    <col min="3" max="3" width="4.1640625" customWidth="1"/>
    <col min="4" max="4" width="55.5" customWidth="1"/>
    <col min="5" max="5" width="4.5" customWidth="1"/>
    <col min="6" max="6" width="12.1640625" bestFit="1" customWidth="1"/>
    <col min="7" max="7" width="20" customWidth="1"/>
    <col min="8" max="8" width="4.5" customWidth="1"/>
    <col min="9" max="9" width="10" customWidth="1"/>
    <col min="10" max="10" width="3.83203125" customWidth="1"/>
    <col min="11" max="11" width="14.33203125" customWidth="1"/>
    <col min="12" max="12" width="13.5" customWidth="1"/>
    <col min="13" max="13" width="15.6640625" customWidth="1"/>
    <col min="14" max="14" width="13.5" customWidth="1"/>
    <col min="15" max="15" width="14.33203125" customWidth="1"/>
    <col min="16" max="259" width="10.6640625" customWidth="1"/>
  </cols>
  <sheetData>
    <row r="1" spans="1:15" ht="9.9499999999999993" customHeight="1" x14ac:dyDescent="0.2"/>
    <row r="2" spans="1:15" ht="12.75" customHeight="1" outlineLevel="1" x14ac:dyDescent="0.2">
      <c r="A2" s="1" t="s">
        <v>0</v>
      </c>
      <c r="B2" s="1"/>
      <c r="C2" s="1"/>
      <c r="D2" s="1" t="s">
        <v>1</v>
      </c>
      <c r="E2" s="1"/>
      <c r="F2" s="1"/>
      <c r="G2" s="1"/>
      <c r="H2" s="1"/>
      <c r="I2" s="1"/>
    </row>
    <row r="3" spans="1:15" ht="36.75" customHeight="1" outlineLevel="1" x14ac:dyDescent="0.2">
      <c r="A3" s="1" t="s">
        <v>2</v>
      </c>
      <c r="B3" s="1"/>
      <c r="C3" s="1"/>
      <c r="D3" s="19" t="s">
        <v>3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9.9499999999999993" customHeight="1" x14ac:dyDescent="0.2">
      <c r="G4" s="25" t="s">
        <v>181</v>
      </c>
    </row>
    <row r="5" spans="1:15" ht="12.75" customHeight="1" x14ac:dyDescent="0.2">
      <c r="A5" s="22" t="s">
        <v>4</v>
      </c>
      <c r="B5" s="23"/>
      <c r="C5" s="23"/>
      <c r="D5" s="23"/>
      <c r="E5" s="24"/>
      <c r="F5" s="7" t="s">
        <v>5</v>
      </c>
      <c r="G5" s="8" t="s">
        <v>179</v>
      </c>
      <c r="H5" s="8"/>
      <c r="I5" s="20" t="s">
        <v>5</v>
      </c>
      <c r="J5" s="20"/>
      <c r="K5" s="2" t="s">
        <v>6</v>
      </c>
    </row>
    <row r="6" spans="1:15" ht="24.75" customHeight="1" x14ac:dyDescent="0.2">
      <c r="A6" s="22" t="s">
        <v>4</v>
      </c>
      <c r="B6" s="23"/>
      <c r="C6" s="23"/>
      <c r="D6" s="23"/>
      <c r="E6" s="24"/>
      <c r="F6" s="8" t="s">
        <v>178</v>
      </c>
      <c r="G6" s="9" t="s">
        <v>180</v>
      </c>
      <c r="H6" s="9"/>
      <c r="I6" s="21" t="s">
        <v>7</v>
      </c>
      <c r="J6" s="21"/>
      <c r="K6" s="3" t="s">
        <v>8</v>
      </c>
      <c r="L6" t="s">
        <v>177</v>
      </c>
    </row>
    <row r="7" spans="1:15" ht="11.25" customHeight="1" x14ac:dyDescent="0.2">
      <c r="A7" s="16" t="s">
        <v>9</v>
      </c>
      <c r="B7" s="16"/>
      <c r="C7" s="16"/>
      <c r="D7" s="16"/>
      <c r="E7" s="16"/>
      <c r="F7" s="10">
        <f>IFERROR(I7/L7,0)</f>
        <v>0</v>
      </c>
      <c r="G7" s="10">
        <f>IFERROR(K7/L7,0)</f>
        <v>0</v>
      </c>
      <c r="H7" s="10"/>
      <c r="I7" s="17">
        <v>1.3</v>
      </c>
      <c r="J7" s="17"/>
      <c r="K7" s="5"/>
      <c r="L7">
        <v>0</v>
      </c>
    </row>
    <row r="8" spans="1:15" ht="11.25" customHeight="1" x14ac:dyDescent="0.2">
      <c r="A8" s="16" t="s">
        <v>10</v>
      </c>
      <c r="B8" s="16"/>
      <c r="C8" s="16"/>
      <c r="D8" s="16"/>
      <c r="E8" s="16"/>
      <c r="F8" s="10">
        <f t="shared" ref="F8:F71" si="0">IFERROR(I8/L8,0)</f>
        <v>280.13499999999999</v>
      </c>
      <c r="G8" s="10">
        <f t="shared" ref="G8:G71" si="1">IFERROR(K8/L8,0)</f>
        <v>256.06299999999999</v>
      </c>
      <c r="H8" s="10"/>
      <c r="I8" s="17">
        <v>280.13499999999999</v>
      </c>
      <c r="J8" s="17"/>
      <c r="K8" s="4">
        <v>256.06299999999999</v>
      </c>
      <c r="L8">
        <f>VLOOKUP(A8,[1]Sheet!$A:$G,7,0)</f>
        <v>1</v>
      </c>
    </row>
    <row r="9" spans="1:15" ht="11.25" customHeight="1" x14ac:dyDescent="0.2">
      <c r="A9" s="16" t="s">
        <v>11</v>
      </c>
      <c r="B9" s="16"/>
      <c r="C9" s="16"/>
      <c r="D9" s="16"/>
      <c r="E9" s="16"/>
      <c r="F9" s="10">
        <f t="shared" si="0"/>
        <v>95.5</v>
      </c>
      <c r="G9" s="10">
        <f t="shared" si="1"/>
        <v>91.418999999999997</v>
      </c>
      <c r="H9" s="10"/>
      <c r="I9" s="17">
        <v>95.5</v>
      </c>
      <c r="J9" s="17"/>
      <c r="K9" s="4">
        <v>91.418999999999997</v>
      </c>
      <c r="L9">
        <f>VLOOKUP(A9,[1]Sheet!$A:$G,7,0)</f>
        <v>1</v>
      </c>
    </row>
    <row r="10" spans="1:15" ht="11.25" customHeight="1" x14ac:dyDescent="0.2">
      <c r="A10" s="16" t="s">
        <v>12</v>
      </c>
      <c r="B10" s="16"/>
      <c r="C10" s="16"/>
      <c r="D10" s="16"/>
      <c r="E10" s="16"/>
      <c r="F10" s="10">
        <f t="shared" si="0"/>
        <v>88.9</v>
      </c>
      <c r="G10" s="10">
        <f t="shared" si="1"/>
        <v>83.284000000000006</v>
      </c>
      <c r="H10" s="10"/>
      <c r="I10" s="17">
        <v>88.9</v>
      </c>
      <c r="J10" s="17"/>
      <c r="K10" s="4">
        <v>83.284000000000006</v>
      </c>
      <c r="L10">
        <f>VLOOKUP(A10,[1]Sheet!$A:$G,7,0)</f>
        <v>1</v>
      </c>
    </row>
    <row r="11" spans="1:15" ht="11.25" customHeight="1" x14ac:dyDescent="0.2">
      <c r="A11" s="16" t="s">
        <v>13</v>
      </c>
      <c r="B11" s="16"/>
      <c r="C11" s="16"/>
      <c r="D11" s="16"/>
      <c r="E11" s="16"/>
      <c r="F11" s="10">
        <f t="shared" si="0"/>
        <v>0</v>
      </c>
      <c r="G11" s="10">
        <f t="shared" si="1"/>
        <v>0</v>
      </c>
      <c r="H11" s="10"/>
      <c r="I11" s="17">
        <v>1</v>
      </c>
      <c r="J11" s="17"/>
      <c r="K11" s="5"/>
      <c r="L11">
        <v>0</v>
      </c>
    </row>
    <row r="12" spans="1:15" ht="11.25" customHeight="1" x14ac:dyDescent="0.2">
      <c r="A12" s="16" t="s">
        <v>14</v>
      </c>
      <c r="B12" s="16"/>
      <c r="C12" s="16"/>
      <c r="D12" s="16"/>
      <c r="E12" s="16"/>
      <c r="F12" s="10">
        <f t="shared" si="0"/>
        <v>406</v>
      </c>
      <c r="G12" s="10">
        <f t="shared" si="1"/>
        <v>402.73</v>
      </c>
      <c r="H12" s="10"/>
      <c r="I12" s="17">
        <v>162.4</v>
      </c>
      <c r="J12" s="17"/>
      <c r="K12" s="4">
        <v>161.09200000000001</v>
      </c>
      <c r="L12">
        <f>VLOOKUP(A12,[1]Sheet!$A:$G,7,0)</f>
        <v>0.4</v>
      </c>
    </row>
    <row r="13" spans="1:15" ht="21.75" customHeight="1" x14ac:dyDescent="0.2">
      <c r="A13" s="16" t="s">
        <v>15</v>
      </c>
      <c r="B13" s="16"/>
      <c r="C13" s="16"/>
      <c r="D13" s="16"/>
      <c r="E13" s="16"/>
      <c r="F13" s="10">
        <f t="shared" si="0"/>
        <v>489</v>
      </c>
      <c r="G13" s="10">
        <f t="shared" si="1"/>
        <v>453</v>
      </c>
      <c r="H13" s="10"/>
      <c r="I13" s="17">
        <v>161.37</v>
      </c>
      <c r="J13" s="17"/>
      <c r="K13" s="4">
        <v>149.49</v>
      </c>
      <c r="L13">
        <f>VLOOKUP(A13,[1]Sheet!$A:$G,7,0)</f>
        <v>0.33</v>
      </c>
    </row>
    <row r="14" spans="1:15" ht="11.25" customHeight="1" x14ac:dyDescent="0.2">
      <c r="A14" s="16" t="s">
        <v>16</v>
      </c>
      <c r="B14" s="16"/>
      <c r="C14" s="16"/>
      <c r="D14" s="16"/>
      <c r="E14" s="16"/>
      <c r="F14" s="10">
        <f t="shared" si="0"/>
        <v>0</v>
      </c>
      <c r="G14" s="10">
        <f t="shared" si="1"/>
        <v>0</v>
      </c>
      <c r="H14" s="10"/>
      <c r="I14" s="17">
        <v>1.5</v>
      </c>
      <c r="J14" s="17"/>
      <c r="K14" s="5"/>
      <c r="L14">
        <f>VLOOKUP(A14,[1]Sheet!$A:$G,7,0)</f>
        <v>0</v>
      </c>
    </row>
    <row r="15" spans="1:15" ht="21.75" customHeight="1" x14ac:dyDescent="0.2">
      <c r="A15" s="16" t="s">
        <v>17</v>
      </c>
      <c r="B15" s="16"/>
      <c r="C15" s="16"/>
      <c r="D15" s="16"/>
      <c r="E15" s="16"/>
      <c r="F15" s="10">
        <f t="shared" si="0"/>
        <v>96.999999999999986</v>
      </c>
      <c r="G15" s="10">
        <f t="shared" si="1"/>
        <v>96.999999999999986</v>
      </c>
      <c r="H15" s="10"/>
      <c r="I15" s="17">
        <v>16.489999999999998</v>
      </c>
      <c r="J15" s="17"/>
      <c r="K15" s="4">
        <v>16.489999999999998</v>
      </c>
      <c r="L15">
        <f>VLOOKUP(A15,[1]Sheet!$A:$G,7,0)</f>
        <v>0.17</v>
      </c>
    </row>
    <row r="16" spans="1:15" ht="11.25" customHeight="1" x14ac:dyDescent="0.2">
      <c r="A16" s="16" t="s">
        <v>18</v>
      </c>
      <c r="B16" s="16"/>
      <c r="C16" s="16"/>
      <c r="D16" s="16"/>
      <c r="E16" s="16"/>
      <c r="F16" s="10">
        <f t="shared" si="0"/>
        <v>218.00000000000003</v>
      </c>
      <c r="G16" s="10">
        <f t="shared" si="1"/>
        <v>202</v>
      </c>
      <c r="H16" s="10"/>
      <c r="I16" s="17">
        <v>65.400000000000006</v>
      </c>
      <c r="J16" s="17"/>
      <c r="K16" s="4">
        <v>60.6</v>
      </c>
      <c r="L16">
        <f>VLOOKUP(A16,[1]Sheet!$A:$G,7,0)</f>
        <v>0.3</v>
      </c>
    </row>
    <row r="17" spans="1:12" ht="11.25" customHeight="1" x14ac:dyDescent="0.2">
      <c r="A17" s="16" t="s">
        <v>19</v>
      </c>
      <c r="B17" s="16"/>
      <c r="C17" s="16"/>
      <c r="D17" s="16"/>
      <c r="E17" s="16"/>
      <c r="F17" s="10">
        <f t="shared" si="0"/>
        <v>0</v>
      </c>
      <c r="G17" s="10">
        <f t="shared" si="1"/>
        <v>0</v>
      </c>
      <c r="H17" s="10"/>
      <c r="I17" s="17">
        <v>5</v>
      </c>
      <c r="J17" s="17"/>
      <c r="K17" s="5"/>
      <c r="L17">
        <v>0</v>
      </c>
    </row>
    <row r="18" spans="1:12" ht="11.25" customHeight="1" x14ac:dyDescent="0.2">
      <c r="A18" s="16" t="s">
        <v>20</v>
      </c>
      <c r="B18" s="16"/>
      <c r="C18" s="16"/>
      <c r="D18" s="16"/>
      <c r="E18" s="16"/>
      <c r="F18" s="10">
        <f t="shared" si="0"/>
        <v>153</v>
      </c>
      <c r="G18" s="10">
        <f t="shared" si="1"/>
        <v>152</v>
      </c>
      <c r="H18" s="10"/>
      <c r="I18" s="17">
        <v>26.01</v>
      </c>
      <c r="J18" s="17"/>
      <c r="K18" s="4">
        <v>25.84</v>
      </c>
      <c r="L18">
        <f>VLOOKUP(A18,[1]Sheet!$A:$G,7,0)</f>
        <v>0.17</v>
      </c>
    </row>
    <row r="19" spans="1:12" ht="21.75" customHeight="1" x14ac:dyDescent="0.2">
      <c r="A19" s="16" t="s">
        <v>21</v>
      </c>
      <c r="B19" s="16"/>
      <c r="C19" s="16"/>
      <c r="D19" s="16"/>
      <c r="E19" s="16"/>
      <c r="F19" s="10">
        <f t="shared" si="0"/>
        <v>0</v>
      </c>
      <c r="G19" s="10">
        <f t="shared" si="1"/>
        <v>0</v>
      </c>
      <c r="H19" s="10"/>
      <c r="I19" s="17">
        <v>8.75</v>
      </c>
      <c r="J19" s="17"/>
      <c r="K19" s="5"/>
      <c r="L19">
        <f>VLOOKUP(A19,[1]Sheet!$A:$G,7,0)</f>
        <v>0</v>
      </c>
    </row>
    <row r="20" spans="1:12" ht="11.25" customHeight="1" x14ac:dyDescent="0.2">
      <c r="A20" s="16" t="s">
        <v>22</v>
      </c>
      <c r="B20" s="16"/>
      <c r="C20" s="16"/>
      <c r="D20" s="16"/>
      <c r="E20" s="16"/>
      <c r="F20" s="10">
        <f t="shared" si="0"/>
        <v>55.03</v>
      </c>
      <c r="G20" s="10">
        <f t="shared" si="1"/>
        <v>44.247999999999998</v>
      </c>
      <c r="H20" s="10"/>
      <c r="I20" s="17">
        <v>55.03</v>
      </c>
      <c r="J20" s="17"/>
      <c r="K20" s="4">
        <v>44.247999999999998</v>
      </c>
      <c r="L20">
        <f>VLOOKUP(A20,[1]Sheet!$A:$G,7,0)</f>
        <v>1</v>
      </c>
    </row>
    <row r="21" spans="1:12" ht="11.25" customHeight="1" x14ac:dyDescent="0.2">
      <c r="A21" s="16" t="s">
        <v>23</v>
      </c>
      <c r="B21" s="16"/>
      <c r="C21" s="16"/>
      <c r="D21" s="16"/>
      <c r="E21" s="16"/>
      <c r="F21" s="10">
        <f t="shared" si="0"/>
        <v>1613.3</v>
      </c>
      <c r="G21" s="10">
        <f t="shared" si="1"/>
        <v>918.20100000000002</v>
      </c>
      <c r="H21" s="10"/>
      <c r="I21" s="18">
        <v>1613.3</v>
      </c>
      <c r="J21" s="18"/>
      <c r="K21" s="4">
        <v>918.20100000000002</v>
      </c>
      <c r="L21">
        <f>VLOOKUP(A21,[1]Sheet!$A:$G,7,0)</f>
        <v>1</v>
      </c>
    </row>
    <row r="22" spans="1:12" ht="11.25" customHeight="1" x14ac:dyDescent="0.2">
      <c r="A22" s="16" t="s">
        <v>24</v>
      </c>
      <c r="B22" s="16"/>
      <c r="C22" s="16"/>
      <c r="D22" s="16"/>
      <c r="E22" s="16"/>
      <c r="F22" s="10">
        <f t="shared" si="0"/>
        <v>56.9</v>
      </c>
      <c r="G22" s="10">
        <f t="shared" si="1"/>
        <v>45.323999999999998</v>
      </c>
      <c r="H22" s="10"/>
      <c r="I22" s="17">
        <v>56.9</v>
      </c>
      <c r="J22" s="17"/>
      <c r="K22" s="4">
        <v>45.323999999999998</v>
      </c>
      <c r="L22">
        <f>VLOOKUP(A22,[1]Sheet!$A:$G,7,0)</f>
        <v>1</v>
      </c>
    </row>
    <row r="23" spans="1:12" ht="11.25" customHeight="1" x14ac:dyDescent="0.2">
      <c r="A23" s="16" t="s">
        <v>25</v>
      </c>
      <c r="B23" s="16"/>
      <c r="C23" s="16"/>
      <c r="D23" s="16"/>
      <c r="E23" s="16"/>
      <c r="F23" s="10">
        <f t="shared" si="0"/>
        <v>1571.8</v>
      </c>
      <c r="G23" s="10">
        <f t="shared" si="1"/>
        <v>1094.3009999999999</v>
      </c>
      <c r="H23" s="10"/>
      <c r="I23" s="18">
        <v>1571.8</v>
      </c>
      <c r="J23" s="18"/>
      <c r="K23" s="6">
        <v>1094.3009999999999</v>
      </c>
      <c r="L23">
        <f>VLOOKUP(A23,[1]Sheet!$A:$G,7,0)</f>
        <v>1</v>
      </c>
    </row>
    <row r="24" spans="1:12" ht="11.25" customHeight="1" x14ac:dyDescent="0.2">
      <c r="A24" s="16" t="s">
        <v>26</v>
      </c>
      <c r="B24" s="16"/>
      <c r="C24" s="16"/>
      <c r="D24" s="16"/>
      <c r="E24" s="16"/>
      <c r="F24" s="10">
        <f t="shared" si="0"/>
        <v>34.200000000000003</v>
      </c>
      <c r="G24" s="10">
        <f t="shared" si="1"/>
        <v>25.841000000000001</v>
      </c>
      <c r="H24" s="10"/>
      <c r="I24" s="17">
        <v>34.200000000000003</v>
      </c>
      <c r="J24" s="17"/>
      <c r="K24" s="4">
        <v>25.841000000000001</v>
      </c>
      <c r="L24">
        <f>VLOOKUP(A24,[1]Sheet!$A:$G,7,0)</f>
        <v>1</v>
      </c>
    </row>
    <row r="25" spans="1:12" ht="11.25" customHeight="1" x14ac:dyDescent="0.2">
      <c r="A25" s="16" t="s">
        <v>27</v>
      </c>
      <c r="B25" s="16"/>
      <c r="C25" s="16"/>
      <c r="D25" s="16"/>
      <c r="E25" s="16"/>
      <c r="F25" s="10">
        <f t="shared" si="0"/>
        <v>0</v>
      </c>
      <c r="G25" s="10">
        <f t="shared" si="1"/>
        <v>0</v>
      </c>
      <c r="H25" s="10"/>
      <c r="I25" s="17">
        <v>10</v>
      </c>
      <c r="J25" s="17"/>
      <c r="K25" s="5"/>
      <c r="L25">
        <v>0</v>
      </c>
    </row>
    <row r="26" spans="1:12" ht="11.25" customHeight="1" x14ac:dyDescent="0.2">
      <c r="A26" s="16" t="s">
        <v>28</v>
      </c>
      <c r="B26" s="16"/>
      <c r="C26" s="16"/>
      <c r="D26" s="16"/>
      <c r="E26" s="16"/>
      <c r="F26" s="10">
        <f t="shared" si="0"/>
        <v>18.831</v>
      </c>
      <c r="G26" s="10">
        <f t="shared" si="1"/>
        <v>18.457999999999998</v>
      </c>
      <c r="H26" s="10"/>
      <c r="I26" s="17">
        <v>18.831</v>
      </c>
      <c r="J26" s="17"/>
      <c r="K26" s="4">
        <v>18.457999999999998</v>
      </c>
      <c r="L26">
        <f>VLOOKUP(A26,[1]Sheet!$A:$G,7,0)</f>
        <v>1</v>
      </c>
    </row>
    <row r="27" spans="1:12" ht="21.75" customHeight="1" x14ac:dyDescent="0.2">
      <c r="A27" s="16" t="s">
        <v>29</v>
      </c>
      <c r="B27" s="16"/>
      <c r="C27" s="16"/>
      <c r="D27" s="16"/>
      <c r="E27" s="16"/>
      <c r="F27" s="10">
        <f t="shared" si="0"/>
        <v>23.28</v>
      </c>
      <c r="G27" s="10">
        <f t="shared" si="1"/>
        <v>24.744</v>
      </c>
      <c r="H27" s="10"/>
      <c r="I27" s="17">
        <v>23.28</v>
      </c>
      <c r="J27" s="17"/>
      <c r="K27" s="4">
        <v>24.744</v>
      </c>
      <c r="L27">
        <f>VLOOKUP(A27,[1]Sheet!$A:$G,7,0)</f>
        <v>1</v>
      </c>
    </row>
    <row r="28" spans="1:12" ht="11.25" customHeight="1" x14ac:dyDescent="0.2">
      <c r="A28" s="16" t="s">
        <v>30</v>
      </c>
      <c r="B28" s="16"/>
      <c r="C28" s="16"/>
      <c r="D28" s="16"/>
      <c r="E28" s="16"/>
      <c r="F28" s="10">
        <f t="shared" si="0"/>
        <v>59.356999999999999</v>
      </c>
      <c r="G28" s="10">
        <f t="shared" si="1"/>
        <v>41.301000000000002</v>
      </c>
      <c r="H28" s="10"/>
      <c r="I28" s="17">
        <v>59.356999999999999</v>
      </c>
      <c r="J28" s="17"/>
      <c r="K28" s="4">
        <v>41.301000000000002</v>
      </c>
      <c r="L28">
        <f>VLOOKUP(A28,[1]Sheet!$A:$G,7,0)</f>
        <v>1</v>
      </c>
    </row>
    <row r="29" spans="1:12" ht="11.25" customHeight="1" x14ac:dyDescent="0.2">
      <c r="A29" s="16" t="s">
        <v>31</v>
      </c>
      <c r="B29" s="16"/>
      <c r="C29" s="16"/>
      <c r="D29" s="16"/>
      <c r="E29" s="16"/>
      <c r="F29" s="10">
        <f t="shared" si="0"/>
        <v>245.6</v>
      </c>
      <c r="G29" s="10">
        <f t="shared" si="1"/>
        <v>233.136</v>
      </c>
      <c r="H29" s="10"/>
      <c r="I29" s="17">
        <v>245.6</v>
      </c>
      <c r="J29" s="17"/>
      <c r="K29" s="4">
        <v>233.136</v>
      </c>
      <c r="L29">
        <f>VLOOKUP(A29,[1]Sheet!$A:$G,7,0)</f>
        <v>1</v>
      </c>
    </row>
    <row r="30" spans="1:12" ht="11.25" customHeight="1" x14ac:dyDescent="0.2">
      <c r="A30" s="16" t="s">
        <v>32</v>
      </c>
      <c r="B30" s="16"/>
      <c r="C30" s="16"/>
      <c r="D30" s="16"/>
      <c r="E30" s="16"/>
      <c r="F30" s="10">
        <f t="shared" si="0"/>
        <v>2.2000000000000002</v>
      </c>
      <c r="G30" s="10">
        <f t="shared" si="1"/>
        <v>0</v>
      </c>
      <c r="H30" s="10"/>
      <c r="I30" s="17">
        <v>2.2000000000000002</v>
      </c>
      <c r="J30" s="17"/>
      <c r="K30" s="5"/>
      <c r="L30">
        <f>VLOOKUP(A30,[1]Sheet!$A:$G,7,0)</f>
        <v>1</v>
      </c>
    </row>
    <row r="31" spans="1:12" ht="11.25" customHeight="1" x14ac:dyDescent="0.2">
      <c r="A31" s="16" t="s">
        <v>33</v>
      </c>
      <c r="B31" s="16"/>
      <c r="C31" s="16"/>
      <c r="D31" s="16"/>
      <c r="E31" s="16"/>
      <c r="F31" s="10">
        <f t="shared" si="0"/>
        <v>283.22399999999999</v>
      </c>
      <c r="G31" s="10">
        <f t="shared" si="1"/>
        <v>218.36699999999999</v>
      </c>
      <c r="H31" s="10"/>
      <c r="I31" s="17">
        <v>283.22399999999999</v>
      </c>
      <c r="J31" s="17"/>
      <c r="K31" s="4">
        <v>218.36699999999999</v>
      </c>
      <c r="L31">
        <f>VLOOKUP(A31,[1]Sheet!$A:$G,7,0)</f>
        <v>1</v>
      </c>
    </row>
    <row r="32" spans="1:12" ht="11.25" customHeight="1" x14ac:dyDescent="0.2">
      <c r="A32" s="16" t="s">
        <v>34</v>
      </c>
      <c r="B32" s="16"/>
      <c r="C32" s="16"/>
      <c r="D32" s="16"/>
      <c r="E32" s="16"/>
      <c r="F32" s="10">
        <f t="shared" si="0"/>
        <v>503.8</v>
      </c>
      <c r="G32" s="10">
        <f t="shared" si="1"/>
        <v>218.19300000000001</v>
      </c>
      <c r="H32" s="10"/>
      <c r="I32" s="17">
        <v>503.8</v>
      </c>
      <c r="J32" s="17"/>
      <c r="K32" s="4">
        <v>218.19300000000001</v>
      </c>
      <c r="L32">
        <f>VLOOKUP(A32,[1]Sheet!$A:$G,7,0)</f>
        <v>1</v>
      </c>
    </row>
    <row r="33" spans="1:12" ht="11.25" customHeight="1" x14ac:dyDescent="0.2">
      <c r="A33" s="16" t="s">
        <v>35</v>
      </c>
      <c r="B33" s="16"/>
      <c r="C33" s="16"/>
      <c r="D33" s="16"/>
      <c r="E33" s="16"/>
      <c r="F33" s="10">
        <f t="shared" si="0"/>
        <v>3310.88</v>
      </c>
      <c r="G33" s="10">
        <f t="shared" si="1"/>
        <v>2320.636</v>
      </c>
      <c r="H33" s="10"/>
      <c r="I33" s="18">
        <v>3310.88</v>
      </c>
      <c r="J33" s="18"/>
      <c r="K33" s="6">
        <v>2320.636</v>
      </c>
      <c r="L33">
        <f>VLOOKUP(A33,[1]Sheet!$A:$G,7,0)</f>
        <v>1</v>
      </c>
    </row>
    <row r="34" spans="1:12" ht="21.75" customHeight="1" x14ac:dyDescent="0.2">
      <c r="A34" s="16" t="s">
        <v>36</v>
      </c>
      <c r="B34" s="16"/>
      <c r="C34" s="16"/>
      <c r="D34" s="16"/>
      <c r="E34" s="16"/>
      <c r="F34" s="10">
        <f t="shared" si="0"/>
        <v>91.4</v>
      </c>
      <c r="G34" s="10">
        <f t="shared" si="1"/>
        <v>98.823999999999998</v>
      </c>
      <c r="H34" s="10"/>
      <c r="I34" s="17">
        <v>91.4</v>
      </c>
      <c r="J34" s="17"/>
      <c r="K34" s="4">
        <v>98.823999999999998</v>
      </c>
      <c r="L34">
        <f>VLOOKUP(A34,[1]Sheet!$A:$G,7,0)</f>
        <v>1</v>
      </c>
    </row>
    <row r="35" spans="1:12" ht="11.25" customHeight="1" x14ac:dyDescent="0.2">
      <c r="A35" s="16" t="s">
        <v>37</v>
      </c>
      <c r="B35" s="16"/>
      <c r="C35" s="16"/>
      <c r="D35" s="16"/>
      <c r="E35" s="16"/>
      <c r="F35" s="10">
        <f t="shared" si="0"/>
        <v>0</v>
      </c>
      <c r="G35" s="10">
        <f t="shared" si="1"/>
        <v>0</v>
      </c>
      <c r="H35" s="10"/>
      <c r="I35" s="17">
        <v>2</v>
      </c>
      <c r="J35" s="17"/>
      <c r="K35" s="5"/>
      <c r="L35">
        <v>0</v>
      </c>
    </row>
    <row r="36" spans="1:12" ht="11.25" customHeight="1" x14ac:dyDescent="0.2">
      <c r="A36" s="16" t="s">
        <v>38</v>
      </c>
      <c r="B36" s="16"/>
      <c r="C36" s="16"/>
      <c r="D36" s="16"/>
      <c r="E36" s="16"/>
      <c r="F36" s="10">
        <f t="shared" si="0"/>
        <v>136.1</v>
      </c>
      <c r="G36" s="10">
        <f t="shared" si="1"/>
        <v>130.70699999999999</v>
      </c>
      <c r="H36" s="10"/>
      <c r="I36" s="17">
        <v>136.1</v>
      </c>
      <c r="J36" s="17"/>
      <c r="K36" s="4">
        <v>130.70699999999999</v>
      </c>
      <c r="L36">
        <f>VLOOKUP(A36,[1]Sheet!$A:$G,7,0)</f>
        <v>1</v>
      </c>
    </row>
    <row r="37" spans="1:12" ht="11.25" customHeight="1" x14ac:dyDescent="0.2">
      <c r="A37" s="16" t="s">
        <v>39</v>
      </c>
      <c r="B37" s="16"/>
      <c r="C37" s="16"/>
      <c r="D37" s="16"/>
      <c r="E37" s="16"/>
      <c r="F37" s="10">
        <f t="shared" si="0"/>
        <v>175</v>
      </c>
      <c r="G37" s="10">
        <f t="shared" si="1"/>
        <v>172.00000000000003</v>
      </c>
      <c r="H37" s="10"/>
      <c r="I37" s="17">
        <v>61.25</v>
      </c>
      <c r="J37" s="17"/>
      <c r="K37" s="4">
        <v>60.2</v>
      </c>
      <c r="L37">
        <f>VLOOKUP(A37,[1]Sheet!$A:$G,7,0)</f>
        <v>0.35</v>
      </c>
    </row>
    <row r="38" spans="1:12" ht="11.25" customHeight="1" x14ac:dyDescent="0.2">
      <c r="A38" s="16" t="s">
        <v>40</v>
      </c>
      <c r="B38" s="16"/>
      <c r="C38" s="16"/>
      <c r="D38" s="16"/>
      <c r="E38" s="16"/>
      <c r="F38" s="10">
        <f t="shared" si="0"/>
        <v>406</v>
      </c>
      <c r="G38" s="10">
        <f t="shared" si="1"/>
        <v>403.99999999999994</v>
      </c>
      <c r="H38" s="10"/>
      <c r="I38" s="17">
        <v>162.4</v>
      </c>
      <c r="J38" s="17"/>
      <c r="K38" s="4">
        <v>161.6</v>
      </c>
      <c r="L38">
        <f>VLOOKUP(A38,[1]Sheet!$A:$G,7,0)</f>
        <v>0.4</v>
      </c>
    </row>
    <row r="39" spans="1:12" ht="11.25" customHeight="1" x14ac:dyDescent="0.2">
      <c r="A39" s="16" t="s">
        <v>41</v>
      </c>
      <c r="B39" s="16"/>
      <c r="C39" s="16"/>
      <c r="D39" s="16"/>
      <c r="E39" s="16"/>
      <c r="F39" s="10">
        <f t="shared" si="0"/>
        <v>405</v>
      </c>
      <c r="G39" s="10">
        <f t="shared" si="1"/>
        <v>402.99999999999994</v>
      </c>
      <c r="H39" s="10"/>
      <c r="I39" s="17">
        <v>162</v>
      </c>
      <c r="J39" s="17"/>
      <c r="K39" s="4">
        <v>161.19999999999999</v>
      </c>
      <c r="L39">
        <f>VLOOKUP(A39,[1]Sheet!$A:$G,7,0)</f>
        <v>0.4</v>
      </c>
    </row>
    <row r="40" spans="1:12" ht="11.25" customHeight="1" x14ac:dyDescent="0.2">
      <c r="A40" s="16" t="s">
        <v>42</v>
      </c>
      <c r="B40" s="16"/>
      <c r="C40" s="16"/>
      <c r="D40" s="16"/>
      <c r="E40" s="16"/>
      <c r="F40" s="10">
        <f t="shared" si="0"/>
        <v>206.99999999999997</v>
      </c>
      <c r="G40" s="10">
        <f t="shared" si="1"/>
        <v>203.99999999999997</v>
      </c>
      <c r="H40" s="10"/>
      <c r="I40" s="17">
        <v>82.8</v>
      </c>
      <c r="J40" s="17"/>
      <c r="K40" s="4">
        <v>81.599999999999994</v>
      </c>
      <c r="L40">
        <f>VLOOKUP(A40,[1]Sheet!$A:$G,7,0)</f>
        <v>0.4</v>
      </c>
    </row>
    <row r="41" spans="1:12" ht="11.25" customHeight="1" x14ac:dyDescent="0.2">
      <c r="A41" s="16" t="s">
        <v>43</v>
      </c>
      <c r="B41" s="16"/>
      <c r="C41" s="16"/>
      <c r="D41" s="16"/>
      <c r="E41" s="16"/>
      <c r="F41" s="10">
        <f t="shared" si="0"/>
        <v>198.99999999999997</v>
      </c>
      <c r="G41" s="10">
        <f t="shared" si="1"/>
        <v>196</v>
      </c>
      <c r="H41" s="10"/>
      <c r="I41" s="17">
        <v>79.599999999999994</v>
      </c>
      <c r="J41" s="17"/>
      <c r="K41" s="4">
        <v>78.400000000000006</v>
      </c>
      <c r="L41">
        <f>VLOOKUP(A41,[1]Sheet!$A:$G,7,0)</f>
        <v>0.4</v>
      </c>
    </row>
    <row r="42" spans="1:12" ht="11.25" customHeight="1" x14ac:dyDescent="0.2">
      <c r="A42" s="16" t="s">
        <v>44</v>
      </c>
      <c r="B42" s="16"/>
      <c r="C42" s="16"/>
      <c r="D42" s="16"/>
      <c r="E42" s="16"/>
      <c r="F42" s="10">
        <f t="shared" si="0"/>
        <v>196.99999999999997</v>
      </c>
      <c r="G42" s="10">
        <f t="shared" si="1"/>
        <v>196.99999999999997</v>
      </c>
      <c r="H42" s="10"/>
      <c r="I42" s="17">
        <v>19.7</v>
      </c>
      <c r="J42" s="17"/>
      <c r="K42" s="4">
        <v>19.7</v>
      </c>
      <c r="L42">
        <f>VLOOKUP(A42,[1]Sheet!$A:$G,7,0)</f>
        <v>0.1</v>
      </c>
    </row>
    <row r="43" spans="1:12" ht="11.25" customHeight="1" x14ac:dyDescent="0.2">
      <c r="A43" s="16" t="s">
        <v>45</v>
      </c>
      <c r="B43" s="16"/>
      <c r="C43" s="16"/>
      <c r="D43" s="16"/>
      <c r="E43" s="16"/>
      <c r="F43" s="10">
        <f t="shared" si="0"/>
        <v>425</v>
      </c>
      <c r="G43" s="10">
        <f t="shared" si="1"/>
        <v>421</v>
      </c>
      <c r="H43" s="10"/>
      <c r="I43" s="17">
        <v>140.25</v>
      </c>
      <c r="J43" s="17"/>
      <c r="K43" s="4">
        <v>138.93</v>
      </c>
      <c r="L43">
        <f>VLOOKUP(A43,[1]Sheet!$A:$G,7,0)</f>
        <v>0.33</v>
      </c>
    </row>
    <row r="44" spans="1:12" ht="21.75" customHeight="1" x14ac:dyDescent="0.2">
      <c r="A44" s="16" t="s">
        <v>46</v>
      </c>
      <c r="B44" s="16"/>
      <c r="C44" s="16"/>
      <c r="D44" s="16"/>
      <c r="E44" s="16"/>
      <c r="F44" s="10">
        <f t="shared" si="0"/>
        <v>261</v>
      </c>
      <c r="G44" s="10">
        <f t="shared" si="1"/>
        <v>224.00000000000003</v>
      </c>
      <c r="H44" s="10"/>
      <c r="I44" s="17">
        <v>91.35</v>
      </c>
      <c r="J44" s="17"/>
      <c r="K44" s="4">
        <v>78.400000000000006</v>
      </c>
      <c r="L44">
        <f>VLOOKUP(A44,[1]Sheet!$A:$G,7,0)</f>
        <v>0.35</v>
      </c>
    </row>
    <row r="45" spans="1:12" ht="11.25" customHeight="1" x14ac:dyDescent="0.2">
      <c r="A45" s="16" t="s">
        <v>47</v>
      </c>
      <c r="B45" s="16"/>
      <c r="C45" s="16"/>
      <c r="D45" s="16"/>
      <c r="E45" s="16"/>
      <c r="F45" s="10">
        <f t="shared" si="0"/>
        <v>0</v>
      </c>
      <c r="G45" s="10">
        <f t="shared" si="1"/>
        <v>0</v>
      </c>
      <c r="H45" s="10"/>
      <c r="I45" s="17">
        <v>0.8</v>
      </c>
      <c r="J45" s="17"/>
      <c r="K45" s="5"/>
      <c r="L45">
        <v>0</v>
      </c>
    </row>
    <row r="46" spans="1:12" ht="21.75" customHeight="1" x14ac:dyDescent="0.2">
      <c r="A46" s="16" t="s">
        <v>48</v>
      </c>
      <c r="B46" s="16"/>
      <c r="C46" s="16"/>
      <c r="D46" s="16"/>
      <c r="E46" s="16"/>
      <c r="F46" s="10">
        <f t="shared" si="0"/>
        <v>25.462</v>
      </c>
      <c r="G46" s="10">
        <f t="shared" si="1"/>
        <v>21.736000000000001</v>
      </c>
      <c r="H46" s="10"/>
      <c r="I46" s="17">
        <v>25.462</v>
      </c>
      <c r="J46" s="17"/>
      <c r="K46" s="4">
        <v>21.736000000000001</v>
      </c>
      <c r="L46">
        <f>VLOOKUP(A46,[1]Sheet!$A:$G,7,0)</f>
        <v>1</v>
      </c>
    </row>
    <row r="47" spans="1:12" ht="21.75" customHeight="1" x14ac:dyDescent="0.2">
      <c r="A47" s="16" t="s">
        <v>49</v>
      </c>
      <c r="B47" s="16"/>
      <c r="C47" s="16"/>
      <c r="D47" s="16"/>
      <c r="E47" s="16"/>
      <c r="F47" s="10">
        <f t="shared" si="0"/>
        <v>240.00000000000003</v>
      </c>
      <c r="G47" s="10">
        <f t="shared" si="1"/>
        <v>238</v>
      </c>
      <c r="H47" s="10"/>
      <c r="I47" s="17">
        <v>84</v>
      </c>
      <c r="J47" s="17"/>
      <c r="K47" s="4">
        <v>83.3</v>
      </c>
      <c r="L47">
        <f>VLOOKUP(A47,[1]Sheet!$A:$G,7,0)</f>
        <v>0.35</v>
      </c>
    </row>
    <row r="48" spans="1:12" ht="21.75" customHeight="1" x14ac:dyDescent="0.2">
      <c r="A48" s="16" t="s">
        <v>50</v>
      </c>
      <c r="B48" s="16"/>
      <c r="C48" s="16"/>
      <c r="D48" s="16"/>
      <c r="E48" s="16"/>
      <c r="F48" s="10">
        <f t="shared" si="0"/>
        <v>331</v>
      </c>
      <c r="G48" s="10">
        <f t="shared" si="1"/>
        <v>304.00000000000006</v>
      </c>
      <c r="H48" s="10"/>
      <c r="I48" s="17">
        <v>115.85</v>
      </c>
      <c r="J48" s="17"/>
      <c r="K48" s="4">
        <v>106.4</v>
      </c>
      <c r="L48">
        <f>VLOOKUP(A48,[1]Sheet!$A:$G,7,0)</f>
        <v>0.35</v>
      </c>
    </row>
    <row r="49" spans="1:12" ht="11.25" customHeight="1" x14ac:dyDescent="0.2">
      <c r="A49" s="16" t="s">
        <v>51</v>
      </c>
      <c r="B49" s="16"/>
      <c r="C49" s="16"/>
      <c r="D49" s="16"/>
      <c r="E49" s="16"/>
      <c r="F49" s="10">
        <f t="shared" si="0"/>
        <v>449.86399999999998</v>
      </c>
      <c r="G49" s="10">
        <f t="shared" si="1"/>
        <v>315.64499999999998</v>
      </c>
      <c r="H49" s="10"/>
      <c r="I49" s="17">
        <v>449.86399999999998</v>
      </c>
      <c r="J49" s="17"/>
      <c r="K49" s="4">
        <v>315.64499999999998</v>
      </c>
      <c r="L49">
        <f>VLOOKUP(A49,[1]Sheet!$A:$G,7,0)</f>
        <v>1</v>
      </c>
    </row>
    <row r="50" spans="1:12" ht="11.25" customHeight="1" x14ac:dyDescent="0.2">
      <c r="A50" s="16" t="s">
        <v>52</v>
      </c>
      <c r="B50" s="16"/>
      <c r="C50" s="16"/>
      <c r="D50" s="16"/>
      <c r="E50" s="16"/>
      <c r="F50" s="10">
        <f t="shared" si="0"/>
        <v>201.9</v>
      </c>
      <c r="G50" s="10">
        <f t="shared" si="1"/>
        <v>155.649</v>
      </c>
      <c r="H50" s="10"/>
      <c r="I50" s="17">
        <v>201.9</v>
      </c>
      <c r="J50" s="17"/>
      <c r="K50" s="4">
        <v>155.649</v>
      </c>
      <c r="L50">
        <f>VLOOKUP(A50,[1]Sheet!$A:$G,7,0)</f>
        <v>1</v>
      </c>
    </row>
    <row r="51" spans="1:12" ht="11.25" customHeight="1" x14ac:dyDescent="0.2">
      <c r="A51" s="16" t="s">
        <v>53</v>
      </c>
      <c r="B51" s="16"/>
      <c r="C51" s="16"/>
      <c r="D51" s="16"/>
      <c r="E51" s="16"/>
      <c r="F51" s="10">
        <f t="shared" si="0"/>
        <v>65</v>
      </c>
      <c r="G51" s="10">
        <f t="shared" si="1"/>
        <v>69.215999999999994</v>
      </c>
      <c r="H51" s="10"/>
      <c r="I51" s="17">
        <v>65</v>
      </c>
      <c r="J51" s="17"/>
      <c r="K51" s="4">
        <v>69.215999999999994</v>
      </c>
      <c r="L51">
        <f>VLOOKUP(A51,[1]Sheet!$A:$G,7,0)</f>
        <v>1</v>
      </c>
    </row>
    <row r="52" spans="1:12" ht="11.25" customHeight="1" x14ac:dyDescent="0.2">
      <c r="A52" s="16" t="s">
        <v>54</v>
      </c>
      <c r="B52" s="16"/>
      <c r="C52" s="16"/>
      <c r="D52" s="16"/>
      <c r="E52" s="16"/>
      <c r="F52" s="10">
        <f t="shared" si="0"/>
        <v>104.6</v>
      </c>
      <c r="G52" s="10">
        <f t="shared" si="1"/>
        <v>47.722999999999999</v>
      </c>
      <c r="H52" s="10"/>
      <c r="I52" s="17">
        <v>104.6</v>
      </c>
      <c r="J52" s="17"/>
      <c r="K52" s="4">
        <v>47.722999999999999</v>
      </c>
      <c r="L52">
        <f>VLOOKUP(A52,[1]Sheet!$A:$G,7,0)</f>
        <v>1</v>
      </c>
    </row>
    <row r="53" spans="1:12" ht="11.25" customHeight="1" x14ac:dyDescent="0.2">
      <c r="A53" s="16" t="s">
        <v>55</v>
      </c>
      <c r="B53" s="16"/>
      <c r="C53" s="16"/>
      <c r="D53" s="16"/>
      <c r="E53" s="16"/>
      <c r="F53" s="10">
        <f t="shared" si="0"/>
        <v>470</v>
      </c>
      <c r="G53" s="10">
        <f t="shared" si="1"/>
        <v>434</v>
      </c>
      <c r="H53" s="10"/>
      <c r="I53" s="17">
        <v>211.5</v>
      </c>
      <c r="J53" s="17"/>
      <c r="K53" s="4">
        <v>195.3</v>
      </c>
      <c r="L53">
        <f>VLOOKUP(A53,[1]Sheet!$A:$G,7,0)</f>
        <v>0.45</v>
      </c>
    </row>
    <row r="54" spans="1:12" ht="11.25" customHeight="1" x14ac:dyDescent="0.2">
      <c r="A54" s="16" t="s">
        <v>56</v>
      </c>
      <c r="B54" s="16"/>
      <c r="C54" s="16"/>
      <c r="D54" s="16"/>
      <c r="E54" s="16"/>
      <c r="F54" s="10">
        <f t="shared" si="0"/>
        <v>218</v>
      </c>
      <c r="G54" s="10">
        <f t="shared" si="1"/>
        <v>84.947000000000003</v>
      </c>
      <c r="H54" s="10"/>
      <c r="I54" s="17">
        <v>218</v>
      </c>
      <c r="J54" s="17"/>
      <c r="K54" s="4">
        <v>84.947000000000003</v>
      </c>
      <c r="L54">
        <f>VLOOKUP(A54,[1]Sheet!$A:$G,7,0)</f>
        <v>1</v>
      </c>
    </row>
    <row r="55" spans="1:12" ht="11.25" customHeight="1" x14ac:dyDescent="0.2">
      <c r="A55" s="16" t="s">
        <v>57</v>
      </c>
      <c r="B55" s="16"/>
      <c r="C55" s="16"/>
      <c r="D55" s="16"/>
      <c r="E55" s="16"/>
      <c r="F55" s="10">
        <f t="shared" si="0"/>
        <v>528</v>
      </c>
      <c r="G55" s="10">
        <f t="shared" si="1"/>
        <v>525</v>
      </c>
      <c r="H55" s="10"/>
      <c r="I55" s="17">
        <v>237.6</v>
      </c>
      <c r="J55" s="17"/>
      <c r="K55" s="4">
        <v>236.25</v>
      </c>
      <c r="L55">
        <f>VLOOKUP(A55,[1]Sheet!$A:$G,7,0)</f>
        <v>0.45</v>
      </c>
    </row>
    <row r="56" spans="1:12" ht="11.25" customHeight="1" x14ac:dyDescent="0.2">
      <c r="A56" s="16" t="s">
        <v>58</v>
      </c>
      <c r="B56" s="16"/>
      <c r="C56" s="16"/>
      <c r="D56" s="16"/>
      <c r="E56" s="16"/>
      <c r="F56" s="10">
        <f t="shared" si="0"/>
        <v>268</v>
      </c>
      <c r="G56" s="10">
        <f t="shared" si="1"/>
        <v>255</v>
      </c>
      <c r="H56" s="10"/>
      <c r="I56" s="17">
        <v>120.6</v>
      </c>
      <c r="J56" s="17"/>
      <c r="K56" s="4">
        <v>114.75</v>
      </c>
      <c r="L56">
        <f>VLOOKUP(A56,[1]Sheet!$A:$G,7,0)</f>
        <v>0.45</v>
      </c>
    </row>
    <row r="57" spans="1:12" ht="11.25" customHeight="1" x14ac:dyDescent="0.2">
      <c r="A57" s="16" t="s">
        <v>59</v>
      </c>
      <c r="B57" s="16"/>
      <c r="C57" s="16"/>
      <c r="D57" s="16"/>
      <c r="E57" s="16"/>
      <c r="F57" s="10">
        <f t="shared" si="0"/>
        <v>343.4</v>
      </c>
      <c r="G57" s="10">
        <f t="shared" si="1"/>
        <v>262.90699999999998</v>
      </c>
      <c r="H57" s="10"/>
      <c r="I57" s="17">
        <v>343.4</v>
      </c>
      <c r="J57" s="17"/>
      <c r="K57" s="4">
        <v>262.90699999999998</v>
      </c>
      <c r="L57">
        <f>VLOOKUP(A57,[1]Sheet!$A:$G,7,0)</f>
        <v>1</v>
      </c>
    </row>
    <row r="58" spans="1:12" ht="11.25" customHeight="1" x14ac:dyDescent="0.2">
      <c r="A58" s="16" t="s">
        <v>60</v>
      </c>
      <c r="B58" s="16"/>
      <c r="C58" s="16"/>
      <c r="D58" s="16"/>
      <c r="E58" s="16"/>
      <c r="F58" s="10">
        <f t="shared" si="0"/>
        <v>19.5</v>
      </c>
      <c r="G58" s="10">
        <f t="shared" si="1"/>
        <v>13.467000000000001</v>
      </c>
      <c r="H58" s="10"/>
      <c r="I58" s="17">
        <v>19.5</v>
      </c>
      <c r="J58" s="17"/>
      <c r="K58" s="4">
        <v>13.467000000000001</v>
      </c>
      <c r="L58">
        <f>VLOOKUP(A58,[1]Sheet!$A:$G,7,0)</f>
        <v>1</v>
      </c>
    </row>
    <row r="59" spans="1:12" ht="11.25" customHeight="1" x14ac:dyDescent="0.2">
      <c r="A59" s="16" t="s">
        <v>61</v>
      </c>
      <c r="B59" s="16"/>
      <c r="C59" s="16"/>
      <c r="D59" s="16"/>
      <c r="E59" s="16"/>
      <c r="F59" s="10">
        <f t="shared" si="0"/>
        <v>148</v>
      </c>
      <c r="G59" s="10">
        <f t="shared" si="1"/>
        <v>144</v>
      </c>
      <c r="H59" s="10"/>
      <c r="I59" s="17">
        <v>14.8</v>
      </c>
      <c r="J59" s="17"/>
      <c r="K59" s="4">
        <v>14.4</v>
      </c>
      <c r="L59">
        <f>VLOOKUP(A59,[1]Sheet!$A:$G,7,0)</f>
        <v>0.1</v>
      </c>
    </row>
    <row r="60" spans="1:12" ht="11.25" customHeight="1" x14ac:dyDescent="0.2">
      <c r="A60" s="16" t="s">
        <v>62</v>
      </c>
      <c r="B60" s="16"/>
      <c r="C60" s="16"/>
      <c r="D60" s="16"/>
      <c r="E60" s="16"/>
      <c r="F60" s="10">
        <f t="shared" si="0"/>
        <v>80.400000000000006</v>
      </c>
      <c r="G60" s="10">
        <f t="shared" si="1"/>
        <v>69.876999999999995</v>
      </c>
      <c r="H60" s="10"/>
      <c r="I60" s="17">
        <v>80.400000000000006</v>
      </c>
      <c r="J60" s="17"/>
      <c r="K60" s="4">
        <v>69.876999999999995</v>
      </c>
      <c r="L60">
        <f>VLOOKUP(A60,[1]Sheet!$A:$G,7,0)</f>
        <v>1</v>
      </c>
    </row>
    <row r="61" spans="1:12" ht="11.25" customHeight="1" x14ac:dyDescent="0.2">
      <c r="A61" s="16" t="s">
        <v>63</v>
      </c>
      <c r="B61" s="16"/>
      <c r="C61" s="16"/>
      <c r="D61" s="16"/>
      <c r="E61" s="16"/>
      <c r="F61" s="10">
        <f t="shared" si="0"/>
        <v>136</v>
      </c>
      <c r="G61" s="10">
        <f t="shared" si="1"/>
        <v>115.99999999999999</v>
      </c>
      <c r="H61" s="10"/>
      <c r="I61" s="17">
        <v>13.6</v>
      </c>
      <c r="J61" s="17"/>
      <c r="K61" s="4">
        <v>11.6</v>
      </c>
      <c r="L61">
        <f>VLOOKUP(A61,[1]Sheet!$A:$G,7,0)</f>
        <v>0.1</v>
      </c>
    </row>
    <row r="62" spans="1:12" ht="11.25" customHeight="1" x14ac:dyDescent="0.2">
      <c r="A62" s="16" t="s">
        <v>64</v>
      </c>
      <c r="B62" s="16"/>
      <c r="C62" s="16"/>
      <c r="D62" s="16"/>
      <c r="E62" s="16"/>
      <c r="F62" s="10">
        <f t="shared" si="0"/>
        <v>0</v>
      </c>
      <c r="G62" s="10">
        <f t="shared" si="1"/>
        <v>0</v>
      </c>
      <c r="H62" s="10"/>
      <c r="I62" s="17">
        <v>1.2</v>
      </c>
      <c r="J62" s="17"/>
      <c r="K62" s="5"/>
      <c r="L62">
        <v>0</v>
      </c>
    </row>
    <row r="63" spans="1:12" ht="11.25" customHeight="1" x14ac:dyDescent="0.2">
      <c r="A63" s="16" t="s">
        <v>65</v>
      </c>
      <c r="B63" s="16"/>
      <c r="C63" s="16"/>
      <c r="D63" s="16"/>
      <c r="E63" s="16"/>
      <c r="F63" s="10">
        <f t="shared" si="0"/>
        <v>311</v>
      </c>
      <c r="G63" s="10">
        <f t="shared" si="1"/>
        <v>297</v>
      </c>
      <c r="H63" s="10"/>
      <c r="I63" s="17">
        <v>124.4</v>
      </c>
      <c r="J63" s="17"/>
      <c r="K63" s="4">
        <v>118.8</v>
      </c>
      <c r="L63">
        <f>VLOOKUP(A63,[1]Sheet!$A:$G,7,0)</f>
        <v>0.4</v>
      </c>
    </row>
    <row r="64" spans="1:12" ht="11.25" customHeight="1" x14ac:dyDescent="0.2">
      <c r="A64" s="16" t="s">
        <v>66</v>
      </c>
      <c r="B64" s="16"/>
      <c r="C64" s="16"/>
      <c r="D64" s="16"/>
      <c r="E64" s="16"/>
      <c r="F64" s="10">
        <f t="shared" si="0"/>
        <v>282</v>
      </c>
      <c r="G64" s="10">
        <f t="shared" si="1"/>
        <v>278</v>
      </c>
      <c r="H64" s="10"/>
      <c r="I64" s="17">
        <v>112.8</v>
      </c>
      <c r="J64" s="17"/>
      <c r="K64" s="4">
        <v>111.2</v>
      </c>
      <c r="L64">
        <f>VLOOKUP(A64,[1]Sheet!$A:$G,7,0)</f>
        <v>0.4</v>
      </c>
    </row>
    <row r="65" spans="1:12" ht="11.25" customHeight="1" x14ac:dyDescent="0.2">
      <c r="A65" s="16" t="s">
        <v>67</v>
      </c>
      <c r="B65" s="16"/>
      <c r="C65" s="16"/>
      <c r="D65" s="16"/>
      <c r="E65" s="16"/>
      <c r="F65" s="10">
        <f t="shared" si="0"/>
        <v>66.900000000000006</v>
      </c>
      <c r="G65" s="10">
        <f t="shared" si="1"/>
        <v>73.751000000000005</v>
      </c>
      <c r="H65" s="10"/>
      <c r="I65" s="17">
        <v>66.900000000000006</v>
      </c>
      <c r="J65" s="17"/>
      <c r="K65" s="4">
        <v>73.751000000000005</v>
      </c>
      <c r="L65">
        <f>VLOOKUP(A65,[1]Sheet!$A:$G,7,0)</f>
        <v>1</v>
      </c>
    </row>
    <row r="66" spans="1:12" ht="11.25" customHeight="1" x14ac:dyDescent="0.2">
      <c r="A66" s="16" t="s">
        <v>68</v>
      </c>
      <c r="B66" s="16"/>
      <c r="C66" s="16"/>
      <c r="D66" s="16"/>
      <c r="E66" s="16"/>
      <c r="F66" s="10">
        <f t="shared" si="0"/>
        <v>155</v>
      </c>
      <c r="G66" s="10">
        <f t="shared" si="1"/>
        <v>151.99999999999997</v>
      </c>
      <c r="H66" s="10"/>
      <c r="I66" s="17">
        <v>62</v>
      </c>
      <c r="J66" s="17"/>
      <c r="K66" s="4">
        <v>60.8</v>
      </c>
      <c r="L66">
        <f>VLOOKUP(A66,[1]Sheet!$A:$G,7,0)</f>
        <v>0.4</v>
      </c>
    </row>
    <row r="67" spans="1:12" ht="11.25" customHeight="1" x14ac:dyDescent="0.2">
      <c r="A67" s="16" t="s">
        <v>69</v>
      </c>
      <c r="B67" s="16"/>
      <c r="C67" s="16"/>
      <c r="D67" s="16"/>
      <c r="E67" s="16"/>
      <c r="F67" s="10">
        <f t="shared" si="0"/>
        <v>192.99999999999997</v>
      </c>
      <c r="G67" s="10">
        <f t="shared" si="1"/>
        <v>192</v>
      </c>
      <c r="H67" s="10"/>
      <c r="I67" s="17">
        <v>63.69</v>
      </c>
      <c r="J67" s="17"/>
      <c r="K67" s="4">
        <v>63.36</v>
      </c>
      <c r="L67">
        <f>VLOOKUP(A67,[1]Sheet!$A:$G,7,0)</f>
        <v>0.33</v>
      </c>
    </row>
    <row r="68" spans="1:12" ht="21.75" customHeight="1" x14ac:dyDescent="0.2">
      <c r="A68" s="16" t="s">
        <v>70</v>
      </c>
      <c r="B68" s="16"/>
      <c r="C68" s="16"/>
      <c r="D68" s="16"/>
      <c r="E68" s="16"/>
      <c r="F68" s="10">
        <f t="shared" si="0"/>
        <v>103</v>
      </c>
      <c r="G68" s="10">
        <f t="shared" si="1"/>
        <v>102.00000000000001</v>
      </c>
      <c r="H68" s="10"/>
      <c r="I68" s="17">
        <v>36.049999999999997</v>
      </c>
      <c r="J68" s="17"/>
      <c r="K68" s="4">
        <v>35.700000000000003</v>
      </c>
      <c r="L68">
        <f>VLOOKUP(A68,[1]Sheet!$A:$G,7,0)</f>
        <v>0.35</v>
      </c>
    </row>
    <row r="69" spans="1:12" ht="11.25" customHeight="1" x14ac:dyDescent="0.2">
      <c r="A69" s="16" t="s">
        <v>71</v>
      </c>
      <c r="B69" s="16"/>
      <c r="C69" s="16"/>
      <c r="D69" s="16"/>
      <c r="E69" s="16"/>
      <c r="F69" s="10">
        <f t="shared" si="0"/>
        <v>0</v>
      </c>
      <c r="G69" s="10">
        <f t="shared" si="1"/>
        <v>0</v>
      </c>
      <c r="H69" s="10"/>
      <c r="I69" s="17">
        <v>0.33</v>
      </c>
      <c r="J69" s="17"/>
      <c r="K69" s="5"/>
      <c r="L69">
        <v>0</v>
      </c>
    </row>
    <row r="70" spans="1:12" ht="11.25" customHeight="1" x14ac:dyDescent="0.2">
      <c r="A70" s="16" t="s">
        <v>72</v>
      </c>
      <c r="B70" s="16"/>
      <c r="C70" s="16"/>
      <c r="D70" s="16"/>
      <c r="E70" s="16"/>
      <c r="F70" s="10">
        <f t="shared" si="0"/>
        <v>376</v>
      </c>
      <c r="G70" s="10">
        <f t="shared" si="1"/>
        <v>372</v>
      </c>
      <c r="H70" s="10"/>
      <c r="I70" s="17">
        <v>131.6</v>
      </c>
      <c r="J70" s="17"/>
      <c r="K70" s="4">
        <v>130.19999999999999</v>
      </c>
      <c r="L70">
        <f>VLOOKUP(A70,[1]Sheet!$A:$G,7,0)</f>
        <v>0.35</v>
      </c>
    </row>
    <row r="71" spans="1:12" ht="11.25" customHeight="1" x14ac:dyDescent="0.2">
      <c r="A71" s="16" t="s">
        <v>73</v>
      </c>
      <c r="B71" s="16"/>
      <c r="C71" s="16"/>
      <c r="D71" s="16"/>
      <c r="E71" s="16"/>
      <c r="F71" s="10">
        <f t="shared" si="0"/>
        <v>521</v>
      </c>
      <c r="G71" s="10">
        <f t="shared" si="1"/>
        <v>517</v>
      </c>
      <c r="H71" s="10"/>
      <c r="I71" s="17">
        <v>182.35</v>
      </c>
      <c r="J71" s="17"/>
      <c r="K71" s="4">
        <v>180.95</v>
      </c>
      <c r="L71">
        <f>VLOOKUP(A71,[1]Sheet!$A:$G,7,0)</f>
        <v>0.35</v>
      </c>
    </row>
    <row r="72" spans="1:12" ht="21.75" customHeight="1" x14ac:dyDescent="0.2">
      <c r="A72" s="16" t="s">
        <v>74</v>
      </c>
      <c r="B72" s="16"/>
      <c r="C72" s="16"/>
      <c r="D72" s="16"/>
      <c r="E72" s="16"/>
      <c r="F72" s="10">
        <f t="shared" ref="F72:F106" si="2">IFERROR(I72/L72,0)</f>
        <v>0</v>
      </c>
      <c r="G72" s="10">
        <f t="shared" ref="G72:G135" si="3">IFERROR(K72/L72,0)</f>
        <v>0</v>
      </c>
      <c r="H72" s="10"/>
      <c r="I72" s="17">
        <v>1.272</v>
      </c>
      <c r="J72" s="17"/>
      <c r="K72" s="5"/>
      <c r="L72">
        <v>0</v>
      </c>
    </row>
    <row r="73" spans="1:12" ht="21.75" customHeight="1" x14ac:dyDescent="0.2">
      <c r="A73" s="16" t="s">
        <v>75</v>
      </c>
      <c r="B73" s="16"/>
      <c r="C73" s="16"/>
      <c r="D73" s="16"/>
      <c r="E73" s="16"/>
      <c r="F73" s="10">
        <f t="shared" si="2"/>
        <v>0</v>
      </c>
      <c r="G73" s="10">
        <f t="shared" si="3"/>
        <v>0</v>
      </c>
      <c r="H73" s="10"/>
      <c r="I73" s="17">
        <v>259.80500000000001</v>
      </c>
      <c r="J73" s="17"/>
      <c r="K73" s="4">
        <v>223.98599999999999</v>
      </c>
      <c r="L73">
        <f>VLOOKUP(A73,[1]Sheet!$A:$G,7,0)</f>
        <v>0</v>
      </c>
    </row>
    <row r="74" spans="1:12" ht="11.25" customHeight="1" x14ac:dyDescent="0.2">
      <c r="A74" s="16" t="s">
        <v>76</v>
      </c>
      <c r="B74" s="16"/>
      <c r="C74" s="16"/>
      <c r="D74" s="16"/>
      <c r="E74" s="16"/>
      <c r="F74" s="10">
        <f t="shared" si="2"/>
        <v>350.4</v>
      </c>
      <c r="G74" s="10">
        <f t="shared" si="3"/>
        <v>341.36900000000003</v>
      </c>
      <c r="H74" s="10"/>
      <c r="I74" s="17">
        <v>350.4</v>
      </c>
      <c r="J74" s="17"/>
      <c r="K74" s="4">
        <v>341.36900000000003</v>
      </c>
      <c r="L74">
        <f>VLOOKUP(A74,[1]Sheet!$A:$G,7,0)</f>
        <v>1</v>
      </c>
    </row>
    <row r="75" spans="1:12" ht="11.25" customHeight="1" x14ac:dyDescent="0.2">
      <c r="A75" s="16" t="s">
        <v>77</v>
      </c>
      <c r="B75" s="16"/>
      <c r="C75" s="16"/>
      <c r="D75" s="16"/>
      <c r="E75" s="16"/>
      <c r="F75" s="10">
        <f t="shared" si="2"/>
        <v>281</v>
      </c>
      <c r="G75" s="10">
        <f t="shared" si="3"/>
        <v>265.62400000000002</v>
      </c>
      <c r="H75" s="10"/>
      <c r="I75" s="17">
        <v>281</v>
      </c>
      <c r="J75" s="17"/>
      <c r="K75" s="4">
        <v>265.62400000000002</v>
      </c>
      <c r="L75">
        <f>VLOOKUP(A75,[1]Sheet!$A:$G,7,0)</f>
        <v>1</v>
      </c>
    </row>
    <row r="76" spans="1:12" ht="21.75" customHeight="1" x14ac:dyDescent="0.2">
      <c r="A76" s="16" t="s">
        <v>78</v>
      </c>
      <c r="B76" s="16"/>
      <c r="C76" s="16"/>
      <c r="D76" s="16"/>
      <c r="E76" s="16"/>
      <c r="F76" s="10">
        <f t="shared" si="2"/>
        <v>491.54300000000001</v>
      </c>
      <c r="G76" s="10">
        <f t="shared" si="3"/>
        <v>392.49</v>
      </c>
      <c r="H76" s="10"/>
      <c r="I76" s="17">
        <v>491.54300000000001</v>
      </c>
      <c r="J76" s="17"/>
      <c r="K76" s="4">
        <v>392.49</v>
      </c>
      <c r="L76">
        <f>VLOOKUP(A76,[1]Sheet!$A:$G,7,0)</f>
        <v>1</v>
      </c>
    </row>
    <row r="77" spans="1:12" ht="11.25" customHeight="1" x14ac:dyDescent="0.2">
      <c r="A77" s="16" t="s">
        <v>79</v>
      </c>
      <c r="B77" s="16"/>
      <c r="C77" s="16"/>
      <c r="D77" s="16"/>
      <c r="E77" s="16"/>
      <c r="F77" s="10">
        <f t="shared" si="2"/>
        <v>69</v>
      </c>
      <c r="G77" s="10">
        <f t="shared" si="3"/>
        <v>66</v>
      </c>
      <c r="H77" s="10"/>
      <c r="I77" s="17">
        <v>34.5</v>
      </c>
      <c r="J77" s="17"/>
      <c r="K77" s="4">
        <v>33</v>
      </c>
      <c r="L77">
        <f>VLOOKUP(A77,[1]Sheet!$A:$G,7,0)</f>
        <v>0.5</v>
      </c>
    </row>
    <row r="78" spans="1:12" ht="21.75" customHeight="1" x14ac:dyDescent="0.2">
      <c r="A78" s="16" t="s">
        <v>80</v>
      </c>
      <c r="B78" s="16"/>
      <c r="C78" s="16"/>
      <c r="D78" s="16"/>
      <c r="E78" s="16"/>
      <c r="F78" s="10">
        <f t="shared" si="2"/>
        <v>139.19999999999999</v>
      </c>
      <c r="G78" s="10">
        <f t="shared" si="3"/>
        <v>98.338999999999999</v>
      </c>
      <c r="H78" s="10"/>
      <c r="I78" s="17">
        <v>139.19999999999999</v>
      </c>
      <c r="J78" s="17"/>
      <c r="K78" s="4">
        <v>98.338999999999999</v>
      </c>
      <c r="L78">
        <f>VLOOKUP(A78,[1]Sheet!$A:$G,7,0)</f>
        <v>1</v>
      </c>
    </row>
    <row r="79" spans="1:12" ht="21.75" customHeight="1" x14ac:dyDescent="0.2">
      <c r="A79" s="16" t="s">
        <v>81</v>
      </c>
      <c r="B79" s="16"/>
      <c r="C79" s="16"/>
      <c r="D79" s="16"/>
      <c r="E79" s="16"/>
      <c r="F79" s="10">
        <f t="shared" si="2"/>
        <v>120</v>
      </c>
      <c r="G79" s="10">
        <f t="shared" si="3"/>
        <v>96.953999999999994</v>
      </c>
      <c r="H79" s="10"/>
      <c r="I79" s="17">
        <v>120</v>
      </c>
      <c r="J79" s="17"/>
      <c r="K79" s="4">
        <v>96.953999999999994</v>
      </c>
      <c r="L79">
        <f>VLOOKUP(A79,[1]Sheet!$A:$G,7,0)</f>
        <v>1</v>
      </c>
    </row>
    <row r="80" spans="1:12" ht="21.75" customHeight="1" x14ac:dyDescent="0.2">
      <c r="A80" s="16" t="s">
        <v>82</v>
      </c>
      <c r="B80" s="16"/>
      <c r="C80" s="16"/>
      <c r="D80" s="16"/>
      <c r="E80" s="16"/>
      <c r="F80" s="10">
        <f t="shared" si="2"/>
        <v>296</v>
      </c>
      <c r="G80" s="10">
        <f t="shared" si="3"/>
        <v>292</v>
      </c>
      <c r="H80" s="10"/>
      <c r="I80" s="17">
        <v>148</v>
      </c>
      <c r="J80" s="17"/>
      <c r="K80" s="4">
        <v>146</v>
      </c>
      <c r="L80">
        <f>VLOOKUP(A80,[1]Sheet!$A:$G,7,0)</f>
        <v>0.5</v>
      </c>
    </row>
    <row r="81" spans="1:12" ht="11.25" customHeight="1" x14ac:dyDescent="0.2">
      <c r="A81" s="16" t="s">
        <v>83</v>
      </c>
      <c r="B81" s="16"/>
      <c r="C81" s="16"/>
      <c r="D81" s="16"/>
      <c r="E81" s="16"/>
      <c r="F81" s="10">
        <f t="shared" si="2"/>
        <v>113</v>
      </c>
      <c r="G81" s="10">
        <f t="shared" si="3"/>
        <v>104</v>
      </c>
      <c r="H81" s="10"/>
      <c r="I81" s="17">
        <v>56.5</v>
      </c>
      <c r="J81" s="17"/>
      <c r="K81" s="4">
        <v>52</v>
      </c>
      <c r="L81">
        <f>VLOOKUP(A81,[1]Sheet!$A:$G,7,0)</f>
        <v>0.5</v>
      </c>
    </row>
    <row r="82" spans="1:12" ht="21.75" customHeight="1" x14ac:dyDescent="0.2">
      <c r="A82" s="16" t="s">
        <v>84</v>
      </c>
      <c r="B82" s="16"/>
      <c r="C82" s="16"/>
      <c r="D82" s="16"/>
      <c r="E82" s="16"/>
      <c r="F82" s="10">
        <f t="shared" si="2"/>
        <v>183</v>
      </c>
      <c r="G82" s="10">
        <f t="shared" si="3"/>
        <v>175</v>
      </c>
      <c r="H82" s="10"/>
      <c r="I82" s="17">
        <v>73.2</v>
      </c>
      <c r="J82" s="17"/>
      <c r="K82" s="4">
        <v>70</v>
      </c>
      <c r="L82">
        <f>VLOOKUP(A82,[1]Sheet!$A:$G,7,0)</f>
        <v>0.4</v>
      </c>
    </row>
    <row r="83" spans="1:12" ht="21.75" customHeight="1" x14ac:dyDescent="0.2">
      <c r="A83" s="16" t="s">
        <v>85</v>
      </c>
      <c r="B83" s="16"/>
      <c r="C83" s="16"/>
      <c r="D83" s="16"/>
      <c r="E83" s="16"/>
      <c r="F83" s="10">
        <f t="shared" si="2"/>
        <v>476.7</v>
      </c>
      <c r="G83" s="10">
        <f t="shared" si="3"/>
        <v>360.51400000000001</v>
      </c>
      <c r="H83" s="10"/>
      <c r="I83" s="17">
        <v>476.7</v>
      </c>
      <c r="J83" s="17"/>
      <c r="K83" s="4">
        <v>360.51400000000001</v>
      </c>
      <c r="L83">
        <f>VLOOKUP(A83,[1]Sheet!$A:$G,7,0)</f>
        <v>1</v>
      </c>
    </row>
    <row r="84" spans="1:12" ht="21.75" customHeight="1" x14ac:dyDescent="0.2">
      <c r="A84" s="16" t="s">
        <v>86</v>
      </c>
      <c r="B84" s="16"/>
      <c r="C84" s="16"/>
      <c r="D84" s="16"/>
      <c r="E84" s="16"/>
      <c r="F84" s="10">
        <f t="shared" si="2"/>
        <v>25.28</v>
      </c>
      <c r="G84" s="10">
        <f t="shared" si="3"/>
        <v>17.585000000000001</v>
      </c>
      <c r="H84" s="10"/>
      <c r="I84" s="17">
        <v>25.28</v>
      </c>
      <c r="J84" s="17"/>
      <c r="K84" s="4">
        <v>17.585000000000001</v>
      </c>
      <c r="L84">
        <f>VLOOKUP(A84,[1]Sheet!$A:$G,7,0)</f>
        <v>1</v>
      </c>
    </row>
    <row r="85" spans="1:12" ht="21.75" customHeight="1" x14ac:dyDescent="0.2">
      <c r="A85" s="16" t="s">
        <v>87</v>
      </c>
      <c r="B85" s="16"/>
      <c r="C85" s="16"/>
      <c r="D85" s="16"/>
      <c r="E85" s="16"/>
      <c r="F85" s="10">
        <f t="shared" si="2"/>
        <v>121.99999999999999</v>
      </c>
      <c r="G85" s="10">
        <f t="shared" si="3"/>
        <v>120.99999999999999</v>
      </c>
      <c r="H85" s="10"/>
      <c r="I85" s="17">
        <v>48.8</v>
      </c>
      <c r="J85" s="17"/>
      <c r="K85" s="4">
        <v>48.4</v>
      </c>
      <c r="L85">
        <f>VLOOKUP(A85,[1]Sheet!$A:$G,7,0)</f>
        <v>0.4</v>
      </c>
    </row>
    <row r="86" spans="1:12" ht="21.75" customHeight="1" x14ac:dyDescent="0.2">
      <c r="A86" s="16" t="s">
        <v>88</v>
      </c>
      <c r="B86" s="16"/>
      <c r="C86" s="16"/>
      <c r="D86" s="16"/>
      <c r="E86" s="16"/>
      <c r="F86" s="10">
        <f t="shared" si="2"/>
        <v>0</v>
      </c>
      <c r="G86" s="10">
        <f t="shared" si="3"/>
        <v>0</v>
      </c>
      <c r="H86" s="10"/>
      <c r="I86" s="17">
        <v>4</v>
      </c>
      <c r="J86" s="17"/>
      <c r="K86" s="5"/>
      <c r="L86">
        <v>0</v>
      </c>
    </row>
    <row r="87" spans="1:12" ht="21.75" customHeight="1" x14ac:dyDescent="0.2">
      <c r="A87" s="16" t="s">
        <v>89</v>
      </c>
      <c r="B87" s="16"/>
      <c r="C87" s="16"/>
      <c r="D87" s="16"/>
      <c r="E87" s="16"/>
      <c r="F87" s="10">
        <f t="shared" si="2"/>
        <v>88.3</v>
      </c>
      <c r="G87" s="10">
        <f t="shared" si="3"/>
        <v>90.075999999999993</v>
      </c>
      <c r="H87" s="10"/>
      <c r="I87" s="17">
        <v>88.3</v>
      </c>
      <c r="J87" s="17"/>
      <c r="K87" s="4">
        <v>90.075999999999993</v>
      </c>
      <c r="L87">
        <f>VLOOKUP(A87,[1]Sheet!$A:$G,7,0)</f>
        <v>1</v>
      </c>
    </row>
    <row r="88" spans="1:12" ht="21.75" customHeight="1" x14ac:dyDescent="0.2">
      <c r="A88" s="16" t="s">
        <v>90</v>
      </c>
      <c r="B88" s="16"/>
      <c r="C88" s="16"/>
      <c r="D88" s="16"/>
      <c r="E88" s="16"/>
      <c r="F88" s="10">
        <f t="shared" si="2"/>
        <v>268.00000000000006</v>
      </c>
      <c r="G88" s="10">
        <f t="shared" si="3"/>
        <v>266</v>
      </c>
      <c r="H88" s="10"/>
      <c r="I88" s="17">
        <v>80.400000000000006</v>
      </c>
      <c r="J88" s="17"/>
      <c r="K88" s="4">
        <v>79.8</v>
      </c>
      <c r="L88">
        <f>VLOOKUP(A88,[1]Sheet!$A:$G,7,0)</f>
        <v>0.3</v>
      </c>
    </row>
    <row r="89" spans="1:12" ht="11.25" customHeight="1" x14ac:dyDescent="0.2">
      <c r="A89" s="16" t="s">
        <v>91</v>
      </c>
      <c r="B89" s="16"/>
      <c r="C89" s="16"/>
      <c r="D89" s="16"/>
      <c r="E89" s="16"/>
      <c r="F89" s="10">
        <f t="shared" si="2"/>
        <v>178</v>
      </c>
      <c r="G89" s="10">
        <f t="shared" si="3"/>
        <v>178</v>
      </c>
      <c r="H89" s="10"/>
      <c r="I89" s="17">
        <v>53.4</v>
      </c>
      <c r="J89" s="17"/>
      <c r="K89" s="4">
        <v>53.4</v>
      </c>
      <c r="L89">
        <f>VLOOKUP(A89,[1]Sheet!$A:$G,7,0)</f>
        <v>0.3</v>
      </c>
    </row>
    <row r="90" spans="1:12" ht="11.25" customHeight="1" x14ac:dyDescent="0.2">
      <c r="A90" s="16" t="s">
        <v>92</v>
      </c>
      <c r="B90" s="16"/>
      <c r="C90" s="16"/>
      <c r="D90" s="16"/>
      <c r="E90" s="16"/>
      <c r="F90" s="10">
        <f t="shared" si="2"/>
        <v>78</v>
      </c>
      <c r="G90" s="10">
        <f t="shared" si="3"/>
        <v>75</v>
      </c>
      <c r="H90" s="10"/>
      <c r="I90" s="17">
        <v>23.4</v>
      </c>
      <c r="J90" s="17"/>
      <c r="K90" s="4">
        <v>22.5</v>
      </c>
      <c r="L90">
        <f>VLOOKUP(A90,[1]Sheet!$A:$G,7,0)</f>
        <v>0.3</v>
      </c>
    </row>
    <row r="91" spans="1:12" ht="11.25" customHeight="1" x14ac:dyDescent="0.2">
      <c r="A91" s="16" t="s">
        <v>93</v>
      </c>
      <c r="B91" s="16"/>
      <c r="C91" s="16"/>
      <c r="D91" s="16"/>
      <c r="E91" s="16"/>
      <c r="F91" s="10">
        <f t="shared" si="2"/>
        <v>78</v>
      </c>
      <c r="G91" s="10">
        <f t="shared" si="3"/>
        <v>58</v>
      </c>
      <c r="H91" s="10"/>
      <c r="I91" s="17">
        <v>9.36</v>
      </c>
      <c r="J91" s="17"/>
      <c r="K91" s="4">
        <v>6.96</v>
      </c>
      <c r="L91">
        <f>VLOOKUP(A91,[1]Sheet!$A:$G,7,0)</f>
        <v>0.12</v>
      </c>
    </row>
    <row r="92" spans="1:12" ht="21.75" customHeight="1" x14ac:dyDescent="0.2">
      <c r="A92" s="16" t="s">
        <v>94</v>
      </c>
      <c r="B92" s="16"/>
      <c r="C92" s="16"/>
      <c r="D92" s="16"/>
      <c r="E92" s="16"/>
      <c r="F92" s="10">
        <f t="shared" si="2"/>
        <v>85</v>
      </c>
      <c r="G92" s="10">
        <f t="shared" si="3"/>
        <v>73</v>
      </c>
      <c r="H92" s="10"/>
      <c r="I92" s="17">
        <v>5.95</v>
      </c>
      <c r="J92" s="17"/>
      <c r="K92" s="4">
        <v>5.1100000000000003</v>
      </c>
      <c r="L92">
        <f>VLOOKUP(A92,[1]Sheet!$A:$G,7,0)</f>
        <v>7.0000000000000007E-2</v>
      </c>
    </row>
    <row r="93" spans="1:12" ht="11.25" customHeight="1" x14ac:dyDescent="0.2">
      <c r="A93" s="16" t="s">
        <v>95</v>
      </c>
      <c r="B93" s="16"/>
      <c r="C93" s="16"/>
      <c r="D93" s="16"/>
      <c r="E93" s="16"/>
      <c r="F93" s="10">
        <f t="shared" si="2"/>
        <v>100</v>
      </c>
      <c r="G93" s="10">
        <f t="shared" si="3"/>
        <v>100</v>
      </c>
      <c r="H93" s="10"/>
      <c r="I93" s="17">
        <v>12</v>
      </c>
      <c r="J93" s="17"/>
      <c r="K93" s="4">
        <v>12</v>
      </c>
      <c r="L93">
        <f>VLOOKUP(A93,[1]Sheet!$A:$G,7,0)</f>
        <v>0.12</v>
      </c>
    </row>
    <row r="94" spans="1:12" ht="11.25" customHeight="1" x14ac:dyDescent="0.2">
      <c r="A94" s="16" t="s">
        <v>96</v>
      </c>
      <c r="B94" s="16"/>
      <c r="C94" s="16"/>
      <c r="D94" s="16"/>
      <c r="E94" s="16"/>
      <c r="F94" s="10">
        <f t="shared" si="2"/>
        <v>0</v>
      </c>
      <c r="G94" s="10">
        <f t="shared" si="3"/>
        <v>0</v>
      </c>
      <c r="H94" s="10"/>
      <c r="I94" s="17">
        <v>0.76</v>
      </c>
      <c r="J94" s="17"/>
      <c r="K94" s="4">
        <v>0.69399999999999995</v>
      </c>
      <c r="L94">
        <v>0</v>
      </c>
    </row>
    <row r="95" spans="1:12" ht="11.25" customHeight="1" x14ac:dyDescent="0.2">
      <c r="A95" s="16" t="s">
        <v>97</v>
      </c>
      <c r="B95" s="16"/>
      <c r="C95" s="16"/>
      <c r="D95" s="16"/>
      <c r="E95" s="16"/>
      <c r="F95" s="10">
        <f t="shared" si="2"/>
        <v>54</v>
      </c>
      <c r="G95" s="10">
        <f t="shared" si="3"/>
        <v>42.999999999999993</v>
      </c>
      <c r="H95" s="10"/>
      <c r="I95" s="17">
        <v>2.7</v>
      </c>
      <c r="J95" s="17"/>
      <c r="K95" s="4">
        <v>2.15</v>
      </c>
      <c r="L95">
        <f>VLOOKUP(A95,[1]Sheet!$A:$G,7,0)</f>
        <v>0.05</v>
      </c>
    </row>
    <row r="96" spans="1:12" ht="11.25" customHeight="1" x14ac:dyDescent="0.2">
      <c r="A96" s="16" t="s">
        <v>98</v>
      </c>
      <c r="B96" s="16"/>
      <c r="C96" s="16"/>
      <c r="D96" s="16"/>
      <c r="E96" s="16"/>
      <c r="F96" s="10">
        <f t="shared" si="2"/>
        <v>109</v>
      </c>
      <c r="G96" s="10">
        <f t="shared" si="3"/>
        <v>107</v>
      </c>
      <c r="H96" s="10"/>
      <c r="I96" s="17">
        <v>5.9950000000000001</v>
      </c>
      <c r="J96" s="17"/>
      <c r="K96" s="4">
        <v>5.8849999999999998</v>
      </c>
      <c r="L96">
        <f>VLOOKUP(A96,[1]Sheet!$A:$G,7,0)</f>
        <v>5.5E-2</v>
      </c>
    </row>
    <row r="97" spans="1:12" ht="11.25" customHeight="1" x14ac:dyDescent="0.2">
      <c r="A97" s="16" t="s">
        <v>99</v>
      </c>
      <c r="B97" s="16"/>
      <c r="C97" s="16"/>
      <c r="D97" s="16"/>
      <c r="E97" s="16"/>
      <c r="F97" s="10">
        <f t="shared" si="2"/>
        <v>96</v>
      </c>
      <c r="G97" s="10">
        <f t="shared" si="3"/>
        <v>90</v>
      </c>
      <c r="H97" s="10"/>
      <c r="I97" s="17">
        <v>5.28</v>
      </c>
      <c r="J97" s="17"/>
      <c r="K97" s="4">
        <v>4.95</v>
      </c>
      <c r="L97">
        <f>VLOOKUP(A97,[1]Sheet!$A:$G,7,0)</f>
        <v>5.5E-2</v>
      </c>
    </row>
    <row r="98" spans="1:12" ht="11.25" customHeight="1" x14ac:dyDescent="0.2">
      <c r="A98" s="16" t="s">
        <v>100</v>
      </c>
      <c r="B98" s="16"/>
      <c r="C98" s="16"/>
      <c r="D98" s="16"/>
      <c r="E98" s="16"/>
      <c r="F98" s="10">
        <f t="shared" si="2"/>
        <v>99</v>
      </c>
      <c r="G98" s="10">
        <f t="shared" si="3"/>
        <v>98</v>
      </c>
      <c r="H98" s="10"/>
      <c r="I98" s="17">
        <v>5.4450000000000003</v>
      </c>
      <c r="J98" s="17"/>
      <c r="K98" s="4">
        <v>5.39</v>
      </c>
      <c r="L98">
        <f>VLOOKUP(A98,[1]Sheet!$A:$G,7,0)</f>
        <v>5.5E-2</v>
      </c>
    </row>
    <row r="99" spans="1:12" ht="11.25" customHeight="1" x14ac:dyDescent="0.2">
      <c r="A99" s="16" t="s">
        <v>101</v>
      </c>
      <c r="B99" s="16"/>
      <c r="C99" s="16"/>
      <c r="D99" s="16"/>
      <c r="E99" s="16"/>
      <c r="F99" s="10">
        <f t="shared" si="2"/>
        <v>389</v>
      </c>
      <c r="G99" s="10">
        <f t="shared" si="3"/>
        <v>387</v>
      </c>
      <c r="H99" s="10"/>
      <c r="I99" s="17">
        <v>145.875</v>
      </c>
      <c r="J99" s="17"/>
      <c r="K99" s="4">
        <v>145.125</v>
      </c>
      <c r="L99">
        <f>VLOOKUP(A99,[1]Sheet!$A:$G,7,0)</f>
        <v>0.375</v>
      </c>
    </row>
    <row r="100" spans="1:12" ht="21.75" customHeight="1" x14ac:dyDescent="0.2">
      <c r="A100" s="16" t="s">
        <v>102</v>
      </c>
      <c r="B100" s="16"/>
      <c r="C100" s="16"/>
      <c r="D100" s="16"/>
      <c r="E100" s="16"/>
      <c r="F100" s="10">
        <f t="shared" si="2"/>
        <v>31</v>
      </c>
      <c r="G100" s="10">
        <f t="shared" si="3"/>
        <v>31</v>
      </c>
      <c r="H100" s="10"/>
      <c r="I100" s="17">
        <v>10.85</v>
      </c>
      <c r="J100" s="17"/>
      <c r="K100" s="4">
        <v>10.85</v>
      </c>
      <c r="L100">
        <v>0.35</v>
      </c>
    </row>
    <row r="101" spans="1:12" ht="21.75" customHeight="1" x14ac:dyDescent="0.2">
      <c r="A101" s="16" t="s">
        <v>103</v>
      </c>
      <c r="B101" s="16"/>
      <c r="C101" s="16"/>
      <c r="D101" s="16"/>
      <c r="E101" s="16"/>
      <c r="F101" s="10">
        <f t="shared" si="2"/>
        <v>219</v>
      </c>
      <c r="G101" s="10">
        <f t="shared" si="3"/>
        <v>209</v>
      </c>
      <c r="H101" s="10"/>
      <c r="I101" s="17">
        <v>98.55</v>
      </c>
      <c r="J101" s="17"/>
      <c r="K101" s="4">
        <v>94.05</v>
      </c>
      <c r="L101">
        <v>0.45</v>
      </c>
    </row>
    <row r="102" spans="1:12" ht="11.25" customHeight="1" x14ac:dyDescent="0.2">
      <c r="A102" s="16" t="s">
        <v>104</v>
      </c>
      <c r="B102" s="16"/>
      <c r="C102" s="16"/>
      <c r="D102" s="16"/>
      <c r="E102" s="16"/>
      <c r="F102" s="10">
        <f t="shared" si="2"/>
        <v>178</v>
      </c>
      <c r="G102" s="10">
        <f t="shared" si="3"/>
        <v>175</v>
      </c>
      <c r="H102" s="10"/>
      <c r="I102" s="17">
        <v>62.3</v>
      </c>
      <c r="J102" s="17"/>
      <c r="K102" s="4">
        <v>61.25</v>
      </c>
      <c r="L102">
        <v>0.35</v>
      </c>
    </row>
    <row r="103" spans="1:12" ht="11.25" customHeight="1" x14ac:dyDescent="0.2">
      <c r="A103" s="16" t="s">
        <v>105</v>
      </c>
      <c r="B103" s="16"/>
      <c r="C103" s="16"/>
      <c r="D103" s="16"/>
      <c r="E103" s="16"/>
      <c r="F103" s="10">
        <f t="shared" si="2"/>
        <v>127.00000000000001</v>
      </c>
      <c r="G103" s="10">
        <f t="shared" si="3"/>
        <v>126</v>
      </c>
      <c r="H103" s="10"/>
      <c r="I103" s="17">
        <v>38.1</v>
      </c>
      <c r="J103" s="17"/>
      <c r="K103" s="4">
        <v>37.799999999999997</v>
      </c>
      <c r="L103">
        <v>0.3</v>
      </c>
    </row>
    <row r="104" spans="1:12" ht="11.25" customHeight="1" x14ac:dyDescent="0.2">
      <c r="A104" s="16" t="s">
        <v>106</v>
      </c>
      <c r="B104" s="16"/>
      <c r="C104" s="16"/>
      <c r="D104" s="16"/>
      <c r="E104" s="16"/>
      <c r="F104" s="10">
        <f t="shared" si="2"/>
        <v>190</v>
      </c>
      <c r="G104" s="10">
        <f t="shared" si="3"/>
        <v>183.511</v>
      </c>
      <c r="H104" s="10"/>
      <c r="I104" s="17">
        <v>190</v>
      </c>
      <c r="J104" s="17"/>
      <c r="K104" s="4">
        <v>183.511</v>
      </c>
      <c r="L104">
        <v>1</v>
      </c>
    </row>
    <row r="105" spans="1:12" ht="21.75" customHeight="1" x14ac:dyDescent="0.2">
      <c r="A105" s="16" t="s">
        <v>107</v>
      </c>
      <c r="B105" s="16"/>
      <c r="C105" s="16"/>
      <c r="D105" s="16"/>
      <c r="E105" s="16"/>
      <c r="F105" s="10">
        <f t="shared" si="2"/>
        <v>14.7</v>
      </c>
      <c r="G105" s="10">
        <f t="shared" si="3"/>
        <v>14.473000000000001</v>
      </c>
      <c r="H105" s="10"/>
      <c r="I105" s="17">
        <v>14.7</v>
      </c>
      <c r="J105" s="17"/>
      <c r="K105" s="4">
        <v>14.473000000000001</v>
      </c>
      <c r="L105">
        <v>1</v>
      </c>
    </row>
    <row r="106" spans="1:12" ht="11.25" customHeight="1" x14ac:dyDescent="0.2">
      <c r="A106" s="16" t="s">
        <v>108</v>
      </c>
      <c r="B106" s="16"/>
      <c r="C106" s="16"/>
      <c r="D106" s="16"/>
      <c r="E106" s="16"/>
      <c r="F106" s="10">
        <f t="shared" si="2"/>
        <v>2.9999999999999996</v>
      </c>
      <c r="G106" s="10">
        <f t="shared" si="3"/>
        <v>0</v>
      </c>
      <c r="H106" s="10"/>
      <c r="I106" s="17">
        <v>1.2</v>
      </c>
      <c r="J106" s="17"/>
      <c r="K106" s="5"/>
      <c r="L106">
        <v>0.4</v>
      </c>
    </row>
    <row r="107" spans="1:12" ht="21.75" customHeight="1" x14ac:dyDescent="0.2">
      <c r="A107" s="14" t="s">
        <v>109</v>
      </c>
      <c r="B107" s="14"/>
      <c r="C107" s="14"/>
      <c r="D107" s="14"/>
      <c r="E107" s="14"/>
      <c r="F107" s="11"/>
      <c r="G107" s="11"/>
      <c r="H107" s="11"/>
      <c r="I107" s="15">
        <v>49.7</v>
      </c>
      <c r="J107" s="15"/>
      <c r="K107" s="12">
        <v>47.6</v>
      </c>
    </row>
    <row r="108" spans="1:12" ht="21.75" customHeight="1" x14ac:dyDescent="0.2">
      <c r="A108" s="14" t="s">
        <v>110</v>
      </c>
      <c r="B108" s="14"/>
      <c r="C108" s="14"/>
      <c r="D108" s="14"/>
      <c r="E108" s="14"/>
      <c r="F108" s="11"/>
      <c r="G108" s="11"/>
      <c r="H108" s="11"/>
      <c r="I108" s="15">
        <v>15</v>
      </c>
      <c r="J108" s="15"/>
      <c r="K108" s="12">
        <v>15</v>
      </c>
    </row>
    <row r="109" spans="1:12" ht="11.25" customHeight="1" x14ac:dyDescent="0.2">
      <c r="A109" s="14" t="s">
        <v>111</v>
      </c>
      <c r="B109" s="14"/>
      <c r="C109" s="14"/>
      <c r="D109" s="14"/>
      <c r="E109" s="14"/>
      <c r="F109" s="11"/>
      <c r="G109" s="11"/>
      <c r="H109" s="11"/>
      <c r="I109" s="15">
        <v>14.4</v>
      </c>
      <c r="J109" s="15"/>
      <c r="K109" s="12">
        <v>14.4</v>
      </c>
    </row>
    <row r="110" spans="1:12" ht="11.25" customHeight="1" x14ac:dyDescent="0.2">
      <c r="A110" s="14" t="s">
        <v>112</v>
      </c>
      <c r="B110" s="14"/>
      <c r="C110" s="14"/>
      <c r="D110" s="14"/>
      <c r="E110" s="14"/>
      <c r="F110" s="11"/>
      <c r="G110" s="11"/>
      <c r="H110" s="11"/>
      <c r="I110" s="15">
        <v>13.92</v>
      </c>
      <c r="J110" s="15"/>
      <c r="K110" s="12">
        <v>13.92</v>
      </c>
    </row>
    <row r="111" spans="1:12" ht="11.25" customHeight="1" x14ac:dyDescent="0.2">
      <c r="A111" s="14" t="s">
        <v>113</v>
      </c>
      <c r="B111" s="14"/>
      <c r="C111" s="14"/>
      <c r="D111" s="14"/>
      <c r="E111" s="14"/>
      <c r="F111" s="11"/>
      <c r="G111" s="11"/>
      <c r="H111" s="11"/>
      <c r="I111" s="15">
        <v>0.3</v>
      </c>
      <c r="J111" s="15"/>
      <c r="K111" s="13"/>
    </row>
    <row r="112" spans="1:12" ht="11.25" customHeight="1" x14ac:dyDescent="0.2">
      <c r="A112" s="14" t="s">
        <v>114</v>
      </c>
      <c r="B112" s="14"/>
      <c r="C112" s="14"/>
      <c r="D112" s="14"/>
      <c r="E112" s="14"/>
      <c r="F112" s="11"/>
      <c r="G112" s="11"/>
      <c r="H112" s="11"/>
      <c r="I112" s="15">
        <v>54</v>
      </c>
      <c r="J112" s="15"/>
      <c r="K112" s="12">
        <v>53.1</v>
      </c>
    </row>
    <row r="113" spans="1:11" ht="11.25" customHeight="1" x14ac:dyDescent="0.2">
      <c r="A113" s="14" t="s">
        <v>115</v>
      </c>
      <c r="B113" s="14"/>
      <c r="C113" s="14"/>
      <c r="D113" s="14"/>
      <c r="E113" s="14"/>
      <c r="F113" s="11"/>
      <c r="G113" s="11"/>
      <c r="H113" s="11"/>
      <c r="I113" s="15">
        <v>11.1</v>
      </c>
      <c r="J113" s="15"/>
      <c r="K113" s="12">
        <v>11.1</v>
      </c>
    </row>
    <row r="114" spans="1:11" ht="11.25" customHeight="1" x14ac:dyDescent="0.2">
      <c r="A114" s="14" t="s">
        <v>116</v>
      </c>
      <c r="B114" s="14"/>
      <c r="C114" s="14"/>
      <c r="D114" s="14"/>
      <c r="E114" s="14"/>
      <c r="F114" s="11"/>
      <c r="G114" s="11"/>
      <c r="H114" s="11"/>
      <c r="I114" s="15">
        <v>45</v>
      </c>
      <c r="J114" s="15"/>
      <c r="K114" s="12">
        <v>44.1</v>
      </c>
    </row>
    <row r="115" spans="1:11" ht="11.25" customHeight="1" x14ac:dyDescent="0.2">
      <c r="A115" s="14" t="s">
        <v>117</v>
      </c>
      <c r="B115" s="14"/>
      <c r="C115" s="14"/>
      <c r="D115" s="14"/>
      <c r="E115" s="14"/>
      <c r="F115" s="11"/>
      <c r="G115" s="11"/>
      <c r="H115" s="11"/>
      <c r="I115" s="15">
        <v>4.41</v>
      </c>
      <c r="J115" s="15"/>
      <c r="K115" s="12">
        <v>4.41</v>
      </c>
    </row>
    <row r="116" spans="1:11" ht="11.25" customHeight="1" x14ac:dyDescent="0.2">
      <c r="A116" s="14" t="s">
        <v>118</v>
      </c>
      <c r="B116" s="14"/>
      <c r="C116" s="14"/>
      <c r="D116" s="14"/>
      <c r="E116" s="14"/>
      <c r="F116" s="11"/>
      <c r="G116" s="11"/>
      <c r="H116" s="11"/>
      <c r="I116" s="15">
        <v>18.36</v>
      </c>
      <c r="J116" s="15"/>
      <c r="K116" s="12">
        <v>18.36</v>
      </c>
    </row>
    <row r="117" spans="1:11" ht="11.25" customHeight="1" x14ac:dyDescent="0.2">
      <c r="A117" s="14" t="s">
        <v>119</v>
      </c>
      <c r="B117" s="14"/>
      <c r="C117" s="14"/>
      <c r="D117" s="14"/>
      <c r="E117" s="14"/>
      <c r="F117" s="11"/>
      <c r="G117" s="11"/>
      <c r="H117" s="11"/>
      <c r="I117" s="15">
        <v>28.5</v>
      </c>
      <c r="J117" s="15"/>
      <c r="K117" s="12">
        <v>28</v>
      </c>
    </row>
    <row r="118" spans="1:11" ht="11.25" customHeight="1" x14ac:dyDescent="0.2">
      <c r="A118" s="14" t="s">
        <v>120</v>
      </c>
      <c r="B118" s="14"/>
      <c r="C118" s="14"/>
      <c r="D118" s="14"/>
      <c r="E118" s="14"/>
      <c r="F118" s="11"/>
      <c r="G118" s="11"/>
      <c r="H118" s="11"/>
      <c r="I118" s="15">
        <v>26.5</v>
      </c>
      <c r="J118" s="15"/>
      <c r="K118" s="12">
        <v>25.75</v>
      </c>
    </row>
    <row r="119" spans="1:11" ht="11.25" customHeight="1" x14ac:dyDescent="0.2">
      <c r="A119" s="14" t="s">
        <v>121</v>
      </c>
      <c r="B119" s="14"/>
      <c r="C119" s="14"/>
      <c r="D119" s="14"/>
      <c r="E119" s="14"/>
      <c r="F119" s="11"/>
      <c r="G119" s="11"/>
      <c r="H119" s="11"/>
      <c r="I119" s="15">
        <v>48.1</v>
      </c>
      <c r="J119" s="15"/>
      <c r="K119" s="12">
        <v>48.1</v>
      </c>
    </row>
    <row r="120" spans="1:11" ht="11.25" customHeight="1" x14ac:dyDescent="0.2">
      <c r="A120" s="14" t="s">
        <v>122</v>
      </c>
      <c r="B120" s="14"/>
      <c r="C120" s="14"/>
      <c r="D120" s="14"/>
      <c r="E120" s="14"/>
      <c r="F120" s="11"/>
      <c r="G120" s="11"/>
      <c r="H120" s="11"/>
      <c r="I120" s="15">
        <v>5.5</v>
      </c>
      <c r="J120" s="15"/>
      <c r="K120" s="12">
        <v>5.5</v>
      </c>
    </row>
    <row r="121" spans="1:11" ht="11.25" customHeight="1" x14ac:dyDescent="0.2">
      <c r="A121" s="14" t="s">
        <v>123</v>
      </c>
      <c r="B121" s="14"/>
      <c r="C121" s="14"/>
      <c r="D121" s="14"/>
      <c r="E121" s="14"/>
      <c r="F121" s="11"/>
      <c r="G121" s="11"/>
      <c r="H121" s="11"/>
      <c r="I121" s="15">
        <v>129</v>
      </c>
      <c r="J121" s="15"/>
      <c r="K121" s="12">
        <v>126</v>
      </c>
    </row>
    <row r="122" spans="1:11" ht="11.25" customHeight="1" x14ac:dyDescent="0.2">
      <c r="A122" s="14" t="s">
        <v>124</v>
      </c>
      <c r="B122" s="14"/>
      <c r="C122" s="14"/>
      <c r="D122" s="14"/>
      <c r="E122" s="14"/>
      <c r="F122" s="11"/>
      <c r="G122" s="11"/>
      <c r="H122" s="11"/>
      <c r="I122" s="15">
        <v>41.75</v>
      </c>
      <c r="J122" s="15"/>
      <c r="K122" s="12">
        <v>41.25</v>
      </c>
    </row>
    <row r="123" spans="1:11" ht="21.75" customHeight="1" x14ac:dyDescent="0.2">
      <c r="A123" s="14" t="s">
        <v>125</v>
      </c>
      <c r="B123" s="14"/>
      <c r="C123" s="14"/>
      <c r="D123" s="14"/>
      <c r="E123" s="14"/>
      <c r="F123" s="11"/>
      <c r="G123" s="11"/>
      <c r="H123" s="11"/>
      <c r="I123" s="15">
        <v>29.25</v>
      </c>
      <c r="J123" s="15"/>
      <c r="K123" s="12">
        <v>29.25</v>
      </c>
    </row>
    <row r="124" spans="1:11" ht="11.25" customHeight="1" x14ac:dyDescent="0.2">
      <c r="A124" s="14" t="s">
        <v>126</v>
      </c>
      <c r="B124" s="14"/>
      <c r="C124" s="14"/>
      <c r="D124" s="14"/>
      <c r="E124" s="14"/>
      <c r="F124" s="11"/>
      <c r="G124" s="11"/>
      <c r="H124" s="11"/>
      <c r="I124" s="15">
        <v>15</v>
      </c>
      <c r="J124" s="15"/>
      <c r="K124" s="12">
        <v>14.5</v>
      </c>
    </row>
    <row r="125" spans="1:11" ht="11.25" customHeight="1" x14ac:dyDescent="0.2">
      <c r="A125" s="14" t="s">
        <v>127</v>
      </c>
      <c r="B125" s="14"/>
      <c r="C125" s="14"/>
      <c r="D125" s="14"/>
      <c r="E125" s="14"/>
      <c r="F125" s="11"/>
      <c r="G125" s="11"/>
      <c r="H125" s="11"/>
      <c r="I125" s="15">
        <v>21.5</v>
      </c>
      <c r="J125" s="15"/>
      <c r="K125" s="12">
        <v>20.75</v>
      </c>
    </row>
    <row r="126" spans="1:11" ht="11.25" customHeight="1" x14ac:dyDescent="0.2">
      <c r="A126" s="14" t="s">
        <v>128</v>
      </c>
      <c r="B126" s="14"/>
      <c r="C126" s="14"/>
      <c r="D126" s="14"/>
      <c r="E126" s="14"/>
      <c r="F126" s="11"/>
      <c r="G126" s="11"/>
      <c r="H126" s="11"/>
      <c r="I126" s="15">
        <v>25.5</v>
      </c>
      <c r="J126" s="15"/>
      <c r="K126" s="12">
        <v>25</v>
      </c>
    </row>
    <row r="127" spans="1:11" ht="11.25" customHeight="1" x14ac:dyDescent="0.2">
      <c r="A127" s="14" t="s">
        <v>129</v>
      </c>
      <c r="B127" s="14"/>
      <c r="C127" s="14"/>
      <c r="D127" s="14"/>
      <c r="E127" s="14"/>
      <c r="F127" s="11"/>
      <c r="G127" s="11"/>
      <c r="H127" s="11"/>
      <c r="I127" s="15">
        <v>6</v>
      </c>
      <c r="J127" s="15"/>
      <c r="K127" s="12">
        <v>6</v>
      </c>
    </row>
    <row r="128" spans="1:11" ht="11.25" customHeight="1" x14ac:dyDescent="0.2">
      <c r="A128" s="14" t="s">
        <v>130</v>
      </c>
      <c r="B128" s="14"/>
      <c r="C128" s="14"/>
      <c r="D128" s="14"/>
      <c r="E128" s="14"/>
      <c r="F128" s="11"/>
      <c r="G128" s="11"/>
      <c r="H128" s="11"/>
      <c r="I128" s="15">
        <v>84</v>
      </c>
      <c r="J128" s="15"/>
      <c r="K128" s="12">
        <v>84</v>
      </c>
    </row>
    <row r="129" spans="1:11" ht="11.25" customHeight="1" x14ac:dyDescent="0.2">
      <c r="A129" s="14" t="s">
        <v>131</v>
      </c>
      <c r="B129" s="14"/>
      <c r="C129" s="14"/>
      <c r="D129" s="14"/>
      <c r="E129" s="14"/>
      <c r="F129" s="11"/>
      <c r="G129" s="11"/>
      <c r="H129" s="11"/>
      <c r="I129" s="15">
        <v>6.5</v>
      </c>
      <c r="J129" s="15"/>
      <c r="K129" s="12">
        <v>6.5</v>
      </c>
    </row>
    <row r="130" spans="1:11" ht="21.75" customHeight="1" x14ac:dyDescent="0.2">
      <c r="A130" s="14" t="s">
        <v>132</v>
      </c>
      <c r="B130" s="14"/>
      <c r="C130" s="14"/>
      <c r="D130" s="14"/>
      <c r="E130" s="14"/>
      <c r="F130" s="11"/>
      <c r="G130" s="11"/>
      <c r="H130" s="11"/>
      <c r="I130" s="15">
        <v>11.9</v>
      </c>
      <c r="J130" s="15"/>
      <c r="K130" s="12">
        <v>11.9</v>
      </c>
    </row>
    <row r="131" spans="1:11" ht="11.25" customHeight="1" x14ac:dyDescent="0.2">
      <c r="A131" s="14" t="s">
        <v>133</v>
      </c>
      <c r="B131" s="14"/>
      <c r="C131" s="14"/>
      <c r="D131" s="14"/>
      <c r="E131" s="14"/>
      <c r="F131" s="11"/>
      <c r="G131" s="11"/>
      <c r="H131" s="11"/>
      <c r="I131" s="15">
        <v>15.2</v>
      </c>
      <c r="J131" s="15"/>
      <c r="K131" s="12">
        <v>14</v>
      </c>
    </row>
    <row r="132" spans="1:11" ht="11.25" customHeight="1" x14ac:dyDescent="0.2">
      <c r="A132" s="14" t="s">
        <v>134</v>
      </c>
      <c r="B132" s="14"/>
      <c r="C132" s="14"/>
      <c r="D132" s="14"/>
      <c r="E132" s="14"/>
      <c r="F132" s="11"/>
      <c r="G132" s="11"/>
      <c r="H132" s="11"/>
      <c r="I132" s="15">
        <v>44.8</v>
      </c>
      <c r="J132" s="15"/>
      <c r="K132" s="12">
        <v>44.1</v>
      </c>
    </row>
    <row r="133" spans="1:11" ht="21.75" customHeight="1" x14ac:dyDescent="0.2">
      <c r="A133" s="14" t="s">
        <v>135</v>
      </c>
      <c r="B133" s="14"/>
      <c r="C133" s="14"/>
      <c r="D133" s="14"/>
      <c r="E133" s="14"/>
      <c r="F133" s="11"/>
      <c r="G133" s="11"/>
      <c r="H133" s="11"/>
      <c r="I133" s="15">
        <v>2.1</v>
      </c>
      <c r="J133" s="15"/>
      <c r="K133" s="12">
        <v>2.1</v>
      </c>
    </row>
    <row r="134" spans="1:11" ht="21.75" customHeight="1" x14ac:dyDescent="0.2">
      <c r="A134" s="14" t="s">
        <v>136</v>
      </c>
      <c r="B134" s="14"/>
      <c r="C134" s="14"/>
      <c r="D134" s="14"/>
      <c r="E134" s="14"/>
      <c r="F134" s="11"/>
      <c r="G134" s="11"/>
      <c r="H134" s="11"/>
      <c r="I134" s="15">
        <v>9.8000000000000007</v>
      </c>
      <c r="J134" s="15"/>
      <c r="K134" s="13"/>
    </row>
    <row r="135" spans="1:11" ht="21.75" customHeight="1" x14ac:dyDescent="0.2">
      <c r="A135" s="14" t="s">
        <v>137</v>
      </c>
      <c r="B135" s="14"/>
      <c r="C135" s="14"/>
      <c r="D135" s="14"/>
      <c r="E135" s="14"/>
      <c r="F135" s="11"/>
      <c r="G135" s="11"/>
      <c r="H135" s="11"/>
      <c r="I135" s="15">
        <v>180.9</v>
      </c>
      <c r="J135" s="15"/>
      <c r="K135" s="12">
        <v>180.9</v>
      </c>
    </row>
    <row r="136" spans="1:11" ht="11.25" customHeight="1" x14ac:dyDescent="0.2">
      <c r="A136" s="14" t="s">
        <v>138</v>
      </c>
      <c r="B136" s="14"/>
      <c r="C136" s="14"/>
      <c r="D136" s="14"/>
      <c r="E136" s="14"/>
      <c r="F136" s="11"/>
      <c r="G136" s="11"/>
      <c r="H136" s="11"/>
      <c r="I136" s="15">
        <v>2.7</v>
      </c>
      <c r="J136" s="15"/>
      <c r="K136" s="12">
        <v>0.9</v>
      </c>
    </row>
    <row r="137" spans="1:11" ht="11.25" customHeight="1" x14ac:dyDescent="0.2">
      <c r="A137" s="14" t="s">
        <v>139</v>
      </c>
      <c r="B137" s="14"/>
      <c r="C137" s="14"/>
      <c r="D137" s="14"/>
      <c r="E137" s="14"/>
      <c r="F137" s="11"/>
      <c r="G137" s="11"/>
      <c r="H137" s="11"/>
      <c r="I137" s="15">
        <v>1.29</v>
      </c>
      <c r="J137" s="15"/>
      <c r="K137" s="13"/>
    </row>
    <row r="138" spans="1:11" ht="21.75" customHeight="1" x14ac:dyDescent="0.2">
      <c r="A138" s="14" t="s">
        <v>140</v>
      </c>
      <c r="B138" s="14"/>
      <c r="C138" s="14"/>
      <c r="D138" s="14"/>
      <c r="E138" s="14"/>
      <c r="F138" s="11"/>
      <c r="G138" s="11"/>
      <c r="H138" s="11"/>
      <c r="I138" s="15">
        <v>68.8</v>
      </c>
      <c r="J138" s="15"/>
      <c r="K138" s="12">
        <v>67.599999999999994</v>
      </c>
    </row>
    <row r="139" spans="1:11" ht="21.75" customHeight="1" x14ac:dyDescent="0.2">
      <c r="A139" s="14" t="s">
        <v>141</v>
      </c>
      <c r="B139" s="14"/>
      <c r="C139" s="14"/>
      <c r="D139" s="14"/>
      <c r="E139" s="14"/>
      <c r="F139" s="11"/>
      <c r="G139" s="11"/>
      <c r="H139" s="11"/>
      <c r="I139" s="15">
        <v>137.9</v>
      </c>
      <c r="J139" s="15"/>
      <c r="K139" s="12">
        <v>132.30000000000001</v>
      </c>
    </row>
    <row r="140" spans="1:11" ht="11.25" customHeight="1" x14ac:dyDescent="0.2">
      <c r="A140" s="14" t="s">
        <v>142</v>
      </c>
      <c r="B140" s="14"/>
      <c r="C140" s="14"/>
      <c r="D140" s="14"/>
      <c r="E140" s="14"/>
      <c r="F140" s="11"/>
      <c r="G140" s="11"/>
      <c r="H140" s="11"/>
      <c r="I140" s="15">
        <v>0.9</v>
      </c>
      <c r="J140" s="15"/>
      <c r="K140" s="13"/>
    </row>
    <row r="141" spans="1:11" ht="21.75" customHeight="1" x14ac:dyDescent="0.2">
      <c r="A141" s="14" t="s">
        <v>143</v>
      </c>
      <c r="B141" s="14"/>
      <c r="C141" s="14"/>
      <c r="D141" s="14"/>
      <c r="E141" s="14"/>
      <c r="F141" s="11"/>
      <c r="G141" s="11"/>
      <c r="H141" s="11"/>
      <c r="I141" s="15">
        <v>63.6</v>
      </c>
      <c r="J141" s="15"/>
      <c r="K141" s="12">
        <v>63.2</v>
      </c>
    </row>
    <row r="142" spans="1:11" ht="21.75" customHeight="1" x14ac:dyDescent="0.2">
      <c r="A142" s="14" t="s">
        <v>144</v>
      </c>
      <c r="B142" s="14"/>
      <c r="C142" s="14"/>
      <c r="D142" s="14"/>
      <c r="E142" s="14"/>
      <c r="F142" s="11"/>
      <c r="G142" s="11"/>
      <c r="H142" s="11"/>
      <c r="I142" s="15">
        <v>144.19999999999999</v>
      </c>
      <c r="J142" s="15"/>
      <c r="K142" s="12">
        <v>141.4</v>
      </c>
    </row>
    <row r="143" spans="1:11" ht="11.25" customHeight="1" x14ac:dyDescent="0.2">
      <c r="A143" s="14" t="s">
        <v>145</v>
      </c>
      <c r="B143" s="14"/>
      <c r="C143" s="14"/>
      <c r="D143" s="14"/>
      <c r="E143" s="14"/>
      <c r="F143" s="11"/>
      <c r="G143" s="11"/>
      <c r="H143" s="11"/>
      <c r="I143" s="15">
        <v>12.32</v>
      </c>
      <c r="J143" s="15"/>
      <c r="K143" s="12">
        <v>11.66</v>
      </c>
    </row>
    <row r="144" spans="1:11" ht="11.25" customHeight="1" x14ac:dyDescent="0.2">
      <c r="A144" s="14" t="s">
        <v>146</v>
      </c>
      <c r="B144" s="14"/>
      <c r="C144" s="14"/>
      <c r="D144" s="14"/>
      <c r="E144" s="14"/>
      <c r="F144" s="11"/>
      <c r="G144" s="11"/>
      <c r="H144" s="11"/>
      <c r="I144" s="15">
        <v>0.4</v>
      </c>
      <c r="J144" s="15"/>
      <c r="K144" s="13"/>
    </row>
    <row r="145" spans="1:11" ht="11.25" customHeight="1" x14ac:dyDescent="0.2">
      <c r="A145" s="14" t="s">
        <v>147</v>
      </c>
      <c r="B145" s="14"/>
      <c r="C145" s="14"/>
      <c r="D145" s="14"/>
      <c r="E145" s="14"/>
      <c r="F145" s="11"/>
      <c r="G145" s="11"/>
      <c r="H145" s="11"/>
      <c r="I145" s="15">
        <v>2.1</v>
      </c>
      <c r="J145" s="15"/>
      <c r="K145" s="13"/>
    </row>
    <row r="146" spans="1:11" ht="21.75" customHeight="1" x14ac:dyDescent="0.2">
      <c r="A146" s="14" t="s">
        <v>148</v>
      </c>
      <c r="B146" s="14"/>
      <c r="C146" s="14"/>
      <c r="D146" s="14"/>
      <c r="E146" s="14"/>
      <c r="F146" s="11"/>
      <c r="G146" s="11"/>
      <c r="H146" s="11"/>
      <c r="I146" s="15">
        <v>5.2</v>
      </c>
      <c r="J146" s="15"/>
      <c r="K146" s="12">
        <v>5.2</v>
      </c>
    </row>
    <row r="147" spans="1:11" ht="21.75" customHeight="1" x14ac:dyDescent="0.2">
      <c r="A147" s="14" t="s">
        <v>149</v>
      </c>
      <c r="B147" s="14"/>
      <c r="C147" s="14"/>
      <c r="D147" s="14"/>
      <c r="E147" s="14"/>
      <c r="F147" s="11"/>
      <c r="G147" s="11"/>
      <c r="H147" s="11"/>
      <c r="I147" s="15">
        <v>5.6</v>
      </c>
      <c r="J147" s="15"/>
      <c r="K147" s="12">
        <v>5.6</v>
      </c>
    </row>
    <row r="148" spans="1:11" ht="11.25" customHeight="1" x14ac:dyDescent="0.2">
      <c r="A148" s="14" t="s">
        <v>150</v>
      </c>
      <c r="B148" s="14"/>
      <c r="C148" s="14"/>
      <c r="D148" s="14"/>
      <c r="E148" s="14"/>
      <c r="F148" s="11"/>
      <c r="G148" s="11"/>
      <c r="H148" s="11"/>
      <c r="I148" s="15">
        <v>28</v>
      </c>
      <c r="J148" s="15"/>
      <c r="K148" s="12">
        <v>28</v>
      </c>
    </row>
    <row r="149" spans="1:11" ht="11.25" customHeight="1" x14ac:dyDescent="0.2">
      <c r="A149" s="14" t="s">
        <v>151</v>
      </c>
      <c r="B149" s="14"/>
      <c r="C149" s="14"/>
      <c r="D149" s="14"/>
      <c r="E149" s="14"/>
      <c r="F149" s="11"/>
      <c r="G149" s="11"/>
      <c r="H149" s="11"/>
      <c r="I149" s="15">
        <v>25.2</v>
      </c>
      <c r="J149" s="15"/>
      <c r="K149" s="12">
        <v>25.2</v>
      </c>
    </row>
    <row r="150" spans="1:11" ht="21.75" customHeight="1" x14ac:dyDescent="0.2">
      <c r="A150" s="14" t="s">
        <v>152</v>
      </c>
      <c r="B150" s="14"/>
      <c r="C150" s="14"/>
      <c r="D150" s="14"/>
      <c r="E150" s="14"/>
      <c r="F150" s="11"/>
      <c r="G150" s="11"/>
      <c r="H150" s="11"/>
      <c r="I150" s="15">
        <v>21</v>
      </c>
      <c r="J150" s="15"/>
      <c r="K150" s="12">
        <v>21</v>
      </c>
    </row>
    <row r="151" spans="1:11" ht="11.25" customHeight="1" x14ac:dyDescent="0.2">
      <c r="A151" s="14" t="s">
        <v>153</v>
      </c>
      <c r="B151" s="14"/>
      <c r="C151" s="14"/>
      <c r="D151" s="14"/>
      <c r="E151" s="14"/>
      <c r="F151" s="11"/>
      <c r="G151" s="11"/>
      <c r="H151" s="11"/>
      <c r="I151" s="15">
        <v>23.8</v>
      </c>
      <c r="J151" s="15"/>
      <c r="K151" s="12">
        <v>21</v>
      </c>
    </row>
    <row r="152" spans="1:11" ht="21.75" customHeight="1" x14ac:dyDescent="0.2">
      <c r="A152" s="14" t="s">
        <v>154</v>
      </c>
      <c r="B152" s="14"/>
      <c r="C152" s="14"/>
      <c r="D152" s="14"/>
      <c r="E152" s="14"/>
      <c r="F152" s="11"/>
      <c r="G152" s="11"/>
      <c r="H152" s="11"/>
      <c r="I152" s="15">
        <v>93.6</v>
      </c>
      <c r="J152" s="15"/>
      <c r="K152" s="12">
        <v>93.6</v>
      </c>
    </row>
    <row r="153" spans="1:11" ht="11.25" customHeight="1" x14ac:dyDescent="0.2">
      <c r="A153" s="14" t="s">
        <v>155</v>
      </c>
      <c r="B153" s="14"/>
      <c r="C153" s="14"/>
      <c r="D153" s="14"/>
      <c r="E153" s="14"/>
      <c r="F153" s="11"/>
      <c r="G153" s="11"/>
      <c r="H153" s="11"/>
      <c r="I153" s="15">
        <v>0.43</v>
      </c>
      <c r="J153" s="15"/>
      <c r="K153" s="13"/>
    </row>
    <row r="154" spans="1:11" ht="21.75" customHeight="1" x14ac:dyDescent="0.2">
      <c r="A154" s="14" t="s">
        <v>156</v>
      </c>
      <c r="B154" s="14"/>
      <c r="C154" s="14"/>
      <c r="D154" s="14"/>
      <c r="E154" s="14"/>
      <c r="F154" s="11"/>
      <c r="G154" s="11"/>
      <c r="H154" s="11"/>
      <c r="I154" s="15">
        <v>47.7</v>
      </c>
      <c r="J154" s="15"/>
      <c r="K154" s="12">
        <v>47.7</v>
      </c>
    </row>
    <row r="155" spans="1:11" ht="21.75" customHeight="1" x14ac:dyDescent="0.2">
      <c r="A155" s="14" t="s">
        <v>157</v>
      </c>
      <c r="B155" s="14"/>
      <c r="C155" s="14"/>
      <c r="D155" s="14"/>
      <c r="E155" s="14"/>
      <c r="F155" s="11"/>
      <c r="G155" s="11"/>
      <c r="H155" s="11"/>
      <c r="I155" s="15">
        <v>17.2</v>
      </c>
      <c r="J155" s="15"/>
      <c r="K155" s="12">
        <v>17.2</v>
      </c>
    </row>
    <row r="156" spans="1:11" ht="11.25" customHeight="1" x14ac:dyDescent="0.2">
      <c r="A156" s="14" t="s">
        <v>158</v>
      </c>
      <c r="B156" s="14"/>
      <c r="C156" s="14"/>
      <c r="D156" s="14"/>
      <c r="E156" s="14"/>
      <c r="F156" s="11"/>
      <c r="G156" s="11"/>
      <c r="H156" s="11"/>
      <c r="I156" s="15">
        <v>35</v>
      </c>
      <c r="J156" s="15"/>
      <c r="K156" s="12">
        <v>35</v>
      </c>
    </row>
    <row r="157" spans="1:11" ht="11.25" customHeight="1" x14ac:dyDescent="0.2">
      <c r="A157" s="14" t="s">
        <v>159</v>
      </c>
      <c r="B157" s="14"/>
      <c r="C157" s="14"/>
      <c r="D157" s="14"/>
      <c r="E157" s="14"/>
      <c r="F157" s="11"/>
      <c r="G157" s="11"/>
      <c r="H157" s="11"/>
      <c r="I157" s="15">
        <v>72</v>
      </c>
      <c r="J157" s="15"/>
      <c r="K157" s="12">
        <v>70</v>
      </c>
    </row>
    <row r="158" spans="1:11" ht="11.25" customHeight="1" x14ac:dyDescent="0.2">
      <c r="A158" s="14" t="s">
        <v>160</v>
      </c>
      <c r="B158" s="14"/>
      <c r="C158" s="14"/>
      <c r="D158" s="14"/>
      <c r="E158" s="14"/>
      <c r="F158" s="11"/>
      <c r="G158" s="11"/>
      <c r="H158" s="11"/>
      <c r="I158" s="15">
        <v>0.4</v>
      </c>
      <c r="J158" s="15"/>
      <c r="K158" s="13"/>
    </row>
    <row r="159" spans="1:11" ht="11.25" customHeight="1" x14ac:dyDescent="0.2">
      <c r="A159" s="14" t="s">
        <v>161</v>
      </c>
      <c r="B159" s="14"/>
      <c r="C159" s="14"/>
      <c r="D159" s="14"/>
      <c r="E159" s="14"/>
      <c r="F159" s="11"/>
      <c r="G159" s="11"/>
      <c r="H159" s="11"/>
      <c r="I159" s="15">
        <v>102.9</v>
      </c>
      <c r="J159" s="15"/>
      <c r="K159" s="12">
        <v>102.9</v>
      </c>
    </row>
    <row r="160" spans="1:11" ht="11.25" customHeight="1" x14ac:dyDescent="0.2">
      <c r="A160" s="14" t="s">
        <v>162</v>
      </c>
      <c r="B160" s="14"/>
      <c r="C160" s="14"/>
      <c r="D160" s="14"/>
      <c r="E160" s="14"/>
      <c r="F160" s="11"/>
      <c r="G160" s="11"/>
      <c r="H160" s="11"/>
      <c r="I160" s="15">
        <v>29.6</v>
      </c>
      <c r="J160" s="15"/>
      <c r="K160" s="12">
        <v>29.6</v>
      </c>
    </row>
    <row r="161" spans="1:11" ht="11.25" customHeight="1" x14ac:dyDescent="0.2">
      <c r="A161" s="14" t="s">
        <v>163</v>
      </c>
      <c r="B161" s="14"/>
      <c r="C161" s="14"/>
      <c r="D161" s="14"/>
      <c r="E161" s="14"/>
      <c r="F161" s="11"/>
      <c r="G161" s="11"/>
      <c r="H161" s="11"/>
      <c r="I161" s="15">
        <v>44.8</v>
      </c>
      <c r="J161" s="15"/>
      <c r="K161" s="12">
        <v>44.8</v>
      </c>
    </row>
    <row r="162" spans="1:11" ht="11.25" customHeight="1" x14ac:dyDescent="0.2">
      <c r="A162" s="14" t="s">
        <v>164</v>
      </c>
      <c r="B162" s="14"/>
      <c r="C162" s="14"/>
      <c r="D162" s="14"/>
      <c r="E162" s="14"/>
      <c r="F162" s="11"/>
      <c r="G162" s="11"/>
      <c r="H162" s="11"/>
      <c r="I162" s="15">
        <v>30</v>
      </c>
      <c r="J162" s="15"/>
      <c r="K162" s="12">
        <v>30</v>
      </c>
    </row>
    <row r="163" spans="1:11" ht="11.25" customHeight="1" x14ac:dyDescent="0.2">
      <c r="A163" s="14" t="s">
        <v>165</v>
      </c>
      <c r="B163" s="14"/>
      <c r="C163" s="14"/>
      <c r="D163" s="14"/>
      <c r="E163" s="14"/>
      <c r="F163" s="11"/>
      <c r="G163" s="11"/>
      <c r="H163" s="11"/>
      <c r="I163" s="15">
        <v>2.16</v>
      </c>
      <c r="J163" s="15"/>
      <c r="K163" s="12">
        <v>2.16</v>
      </c>
    </row>
    <row r="164" spans="1:11" ht="11.25" customHeight="1" x14ac:dyDescent="0.2">
      <c r="A164" s="14" t="s">
        <v>166</v>
      </c>
      <c r="B164" s="14"/>
      <c r="C164" s="14"/>
      <c r="D164" s="14"/>
      <c r="E164" s="14"/>
      <c r="F164" s="11"/>
      <c r="G164" s="11"/>
      <c r="H164" s="11"/>
      <c r="I164" s="15">
        <v>20</v>
      </c>
      <c r="J164" s="15"/>
      <c r="K164" s="12">
        <v>19.5</v>
      </c>
    </row>
    <row r="165" spans="1:11" ht="11.25" customHeight="1" x14ac:dyDescent="0.2">
      <c r="A165" s="14" t="s">
        <v>167</v>
      </c>
      <c r="B165" s="14"/>
      <c r="C165" s="14"/>
      <c r="D165" s="14"/>
      <c r="E165" s="14"/>
      <c r="F165" s="11"/>
      <c r="G165" s="11"/>
      <c r="H165" s="11"/>
      <c r="I165" s="15">
        <v>34.75</v>
      </c>
      <c r="J165" s="15"/>
      <c r="K165" s="12">
        <v>34</v>
      </c>
    </row>
    <row r="166" spans="1:11" ht="11.25" customHeight="1" x14ac:dyDescent="0.2">
      <c r="A166" s="14" t="s">
        <v>168</v>
      </c>
      <c r="B166" s="14"/>
      <c r="C166" s="14"/>
      <c r="D166" s="14"/>
      <c r="E166" s="14"/>
      <c r="F166" s="11"/>
      <c r="G166" s="11"/>
      <c r="H166" s="11"/>
      <c r="I166" s="15">
        <v>24</v>
      </c>
      <c r="J166" s="15"/>
      <c r="K166" s="12">
        <v>24</v>
      </c>
    </row>
    <row r="167" spans="1:11" ht="11.25" customHeight="1" x14ac:dyDescent="0.2">
      <c r="A167" s="14" t="s">
        <v>169</v>
      </c>
      <c r="B167" s="14"/>
      <c r="C167" s="14"/>
      <c r="D167" s="14"/>
      <c r="E167" s="14"/>
      <c r="F167" s="11"/>
      <c r="G167" s="11"/>
      <c r="H167" s="11"/>
      <c r="I167" s="15">
        <v>24.3</v>
      </c>
      <c r="J167" s="15"/>
      <c r="K167" s="12">
        <v>24.3</v>
      </c>
    </row>
    <row r="168" spans="1:11" ht="11.25" customHeight="1" x14ac:dyDescent="0.2">
      <c r="A168" s="14" t="s">
        <v>170</v>
      </c>
      <c r="B168" s="14"/>
      <c r="C168" s="14"/>
      <c r="D168" s="14"/>
      <c r="E168" s="14"/>
      <c r="F168" s="11"/>
      <c r="G168" s="11"/>
      <c r="H168" s="11"/>
      <c r="I168" s="15">
        <v>10.8</v>
      </c>
      <c r="J168" s="15"/>
      <c r="K168" s="12">
        <v>9</v>
      </c>
    </row>
    <row r="169" spans="1:11" ht="11.25" customHeight="1" x14ac:dyDescent="0.2">
      <c r="A169" s="14" t="s">
        <v>171</v>
      </c>
      <c r="B169" s="14"/>
      <c r="C169" s="14"/>
      <c r="D169" s="14"/>
      <c r="E169" s="14"/>
      <c r="F169" s="11"/>
      <c r="G169" s="11"/>
      <c r="H169" s="11"/>
      <c r="I169" s="15">
        <v>6</v>
      </c>
      <c r="J169" s="15"/>
      <c r="K169" s="12">
        <v>6</v>
      </c>
    </row>
    <row r="170" spans="1:11" ht="11.25" customHeight="1" x14ac:dyDescent="0.2">
      <c r="A170" s="14" t="s">
        <v>172</v>
      </c>
      <c r="B170" s="14"/>
      <c r="C170" s="14"/>
      <c r="D170" s="14"/>
      <c r="E170" s="14"/>
      <c r="F170" s="11"/>
      <c r="G170" s="11"/>
      <c r="H170" s="11"/>
      <c r="I170" s="15">
        <v>18.72</v>
      </c>
      <c r="J170" s="15"/>
      <c r="K170" s="12">
        <v>18.72</v>
      </c>
    </row>
    <row r="171" spans="1:11" ht="11.25" customHeight="1" x14ac:dyDescent="0.2">
      <c r="A171" s="14" t="s">
        <v>173</v>
      </c>
      <c r="B171" s="14"/>
      <c r="C171" s="14"/>
      <c r="D171" s="14"/>
      <c r="E171" s="14"/>
      <c r="F171" s="11"/>
      <c r="G171" s="11"/>
      <c r="H171" s="11"/>
      <c r="I171" s="15">
        <v>50.5</v>
      </c>
      <c r="J171" s="15"/>
      <c r="K171" s="12">
        <v>50</v>
      </c>
    </row>
    <row r="172" spans="1:11" ht="11.25" customHeight="1" x14ac:dyDescent="0.2">
      <c r="A172" s="14" t="s">
        <v>174</v>
      </c>
      <c r="B172" s="14"/>
      <c r="C172" s="14"/>
      <c r="D172" s="14"/>
      <c r="E172" s="14"/>
      <c r="F172" s="11"/>
      <c r="G172" s="11"/>
      <c r="H172" s="11"/>
      <c r="I172" s="15">
        <v>55.25</v>
      </c>
      <c r="J172" s="15"/>
      <c r="K172" s="12">
        <v>54.75</v>
      </c>
    </row>
    <row r="173" spans="1:11" ht="11.25" customHeight="1" x14ac:dyDescent="0.2">
      <c r="A173" s="14" t="s">
        <v>175</v>
      </c>
      <c r="B173" s="14"/>
      <c r="C173" s="14"/>
      <c r="D173" s="14"/>
      <c r="E173" s="14"/>
      <c r="F173" s="11"/>
      <c r="G173" s="11"/>
      <c r="H173" s="11"/>
      <c r="I173" s="15">
        <v>21.6</v>
      </c>
      <c r="J173" s="15"/>
      <c r="K173" s="12">
        <v>18.899999999999999</v>
      </c>
    </row>
    <row r="174" spans="1:11" ht="11.25" customHeight="1" x14ac:dyDescent="0.2">
      <c r="A174" s="14" t="s">
        <v>176</v>
      </c>
      <c r="B174" s="14"/>
      <c r="C174" s="14"/>
      <c r="D174" s="14"/>
      <c r="E174" s="14"/>
      <c r="F174" s="11"/>
      <c r="G174" s="11"/>
      <c r="H174" s="11"/>
      <c r="I174" s="15">
        <v>60</v>
      </c>
      <c r="J174" s="15"/>
      <c r="K174" s="12">
        <v>60</v>
      </c>
    </row>
  </sheetData>
  <mergeCells count="341">
    <mergeCell ref="D3:O3"/>
    <mergeCell ref="I5:J5"/>
    <mergeCell ref="I6:J6"/>
    <mergeCell ref="A7:E7"/>
    <mergeCell ref="I7:J7"/>
    <mergeCell ref="A6:E6"/>
    <mergeCell ref="A5:E5"/>
    <mergeCell ref="A11:E11"/>
    <mergeCell ref="I11:J11"/>
    <mergeCell ref="A12:E12"/>
    <mergeCell ref="I12:J12"/>
    <mergeCell ref="A13:E13"/>
    <mergeCell ref="I13:J13"/>
    <mergeCell ref="A8:E8"/>
    <mergeCell ref="I8:J8"/>
    <mergeCell ref="A9:E9"/>
    <mergeCell ref="I9:J9"/>
    <mergeCell ref="A10:E10"/>
    <mergeCell ref="I10:J10"/>
    <mergeCell ref="A17:E17"/>
    <mergeCell ref="I17:J17"/>
    <mergeCell ref="A18:E18"/>
    <mergeCell ref="I18:J18"/>
    <mergeCell ref="A19:E19"/>
    <mergeCell ref="I19:J19"/>
    <mergeCell ref="A14:E14"/>
    <mergeCell ref="I14:J14"/>
    <mergeCell ref="A15:E15"/>
    <mergeCell ref="I15:J15"/>
    <mergeCell ref="A16:E16"/>
    <mergeCell ref="I16:J16"/>
    <mergeCell ref="A23:E23"/>
    <mergeCell ref="I23:J23"/>
    <mergeCell ref="A24:E24"/>
    <mergeCell ref="I24:J24"/>
    <mergeCell ref="A25:E25"/>
    <mergeCell ref="I25:J25"/>
    <mergeCell ref="A20:E20"/>
    <mergeCell ref="I20:J20"/>
    <mergeCell ref="A21:E21"/>
    <mergeCell ref="I21:J21"/>
    <mergeCell ref="A22:E22"/>
    <mergeCell ref="I22:J22"/>
    <mergeCell ref="A29:E29"/>
    <mergeCell ref="I29:J29"/>
    <mergeCell ref="A30:E30"/>
    <mergeCell ref="I30:J30"/>
    <mergeCell ref="A31:E31"/>
    <mergeCell ref="I31:J31"/>
    <mergeCell ref="A26:E26"/>
    <mergeCell ref="I26:J26"/>
    <mergeCell ref="A27:E27"/>
    <mergeCell ref="I27:J27"/>
    <mergeCell ref="A28:E28"/>
    <mergeCell ref="I28:J28"/>
    <mergeCell ref="A35:E35"/>
    <mergeCell ref="I35:J35"/>
    <mergeCell ref="A36:E36"/>
    <mergeCell ref="I36:J36"/>
    <mergeCell ref="A37:E37"/>
    <mergeCell ref="I37:J37"/>
    <mergeCell ref="A32:E32"/>
    <mergeCell ref="I32:J32"/>
    <mergeCell ref="A33:E33"/>
    <mergeCell ref="I33:J33"/>
    <mergeCell ref="A34:E34"/>
    <mergeCell ref="I34:J34"/>
    <mergeCell ref="A41:E41"/>
    <mergeCell ref="I41:J41"/>
    <mergeCell ref="A42:E42"/>
    <mergeCell ref="I42:J42"/>
    <mergeCell ref="A43:E43"/>
    <mergeCell ref="I43:J43"/>
    <mergeCell ref="A38:E38"/>
    <mergeCell ref="I38:J38"/>
    <mergeCell ref="A39:E39"/>
    <mergeCell ref="I39:J39"/>
    <mergeCell ref="A40:E40"/>
    <mergeCell ref="I40:J40"/>
    <mergeCell ref="A47:E47"/>
    <mergeCell ref="I47:J47"/>
    <mergeCell ref="A48:E48"/>
    <mergeCell ref="I48:J48"/>
    <mergeCell ref="A49:E49"/>
    <mergeCell ref="I49:J49"/>
    <mergeCell ref="A44:E44"/>
    <mergeCell ref="I44:J44"/>
    <mergeCell ref="A45:E45"/>
    <mergeCell ref="I45:J45"/>
    <mergeCell ref="A46:E46"/>
    <mergeCell ref="I46:J46"/>
    <mergeCell ref="A53:E53"/>
    <mergeCell ref="I53:J53"/>
    <mergeCell ref="A54:E54"/>
    <mergeCell ref="I54:J54"/>
    <mergeCell ref="A55:E55"/>
    <mergeCell ref="I55:J55"/>
    <mergeCell ref="A50:E50"/>
    <mergeCell ref="I50:J50"/>
    <mergeCell ref="A51:E51"/>
    <mergeCell ref="I51:J51"/>
    <mergeCell ref="A52:E52"/>
    <mergeCell ref="I52:J52"/>
    <mergeCell ref="A59:E59"/>
    <mergeCell ref="I59:J59"/>
    <mergeCell ref="A60:E60"/>
    <mergeCell ref="I60:J60"/>
    <mergeCell ref="A61:E61"/>
    <mergeCell ref="I61:J61"/>
    <mergeCell ref="A56:E56"/>
    <mergeCell ref="I56:J56"/>
    <mergeCell ref="A57:E57"/>
    <mergeCell ref="I57:J57"/>
    <mergeCell ref="A58:E58"/>
    <mergeCell ref="I58:J58"/>
    <mergeCell ref="A65:E65"/>
    <mergeCell ref="I65:J65"/>
    <mergeCell ref="A66:E66"/>
    <mergeCell ref="I66:J66"/>
    <mergeCell ref="A67:E67"/>
    <mergeCell ref="I67:J67"/>
    <mergeCell ref="A62:E62"/>
    <mergeCell ref="I62:J62"/>
    <mergeCell ref="A63:E63"/>
    <mergeCell ref="I63:J63"/>
    <mergeCell ref="A64:E64"/>
    <mergeCell ref="I64:J64"/>
    <mergeCell ref="A71:E71"/>
    <mergeCell ref="I71:J71"/>
    <mergeCell ref="A72:E72"/>
    <mergeCell ref="I72:J72"/>
    <mergeCell ref="A73:E73"/>
    <mergeCell ref="I73:J73"/>
    <mergeCell ref="A68:E68"/>
    <mergeCell ref="I68:J68"/>
    <mergeCell ref="A69:E69"/>
    <mergeCell ref="I69:J69"/>
    <mergeCell ref="A70:E70"/>
    <mergeCell ref="I70:J70"/>
    <mergeCell ref="A77:E77"/>
    <mergeCell ref="I77:J77"/>
    <mergeCell ref="A78:E78"/>
    <mergeCell ref="I78:J78"/>
    <mergeCell ref="A79:E79"/>
    <mergeCell ref="I79:J79"/>
    <mergeCell ref="A74:E74"/>
    <mergeCell ref="I74:J74"/>
    <mergeCell ref="A75:E75"/>
    <mergeCell ref="I75:J75"/>
    <mergeCell ref="A76:E76"/>
    <mergeCell ref="I76:J76"/>
    <mergeCell ref="A83:E83"/>
    <mergeCell ref="I83:J83"/>
    <mergeCell ref="A84:E84"/>
    <mergeCell ref="I84:J84"/>
    <mergeCell ref="A85:E85"/>
    <mergeCell ref="I85:J85"/>
    <mergeCell ref="A80:E80"/>
    <mergeCell ref="I80:J80"/>
    <mergeCell ref="A81:E81"/>
    <mergeCell ref="I81:J81"/>
    <mergeCell ref="A82:E82"/>
    <mergeCell ref="I82:J82"/>
    <mergeCell ref="A89:E89"/>
    <mergeCell ref="I89:J89"/>
    <mergeCell ref="A90:E90"/>
    <mergeCell ref="I90:J90"/>
    <mergeCell ref="A91:E91"/>
    <mergeCell ref="I91:J91"/>
    <mergeCell ref="A86:E86"/>
    <mergeCell ref="I86:J86"/>
    <mergeCell ref="A87:E87"/>
    <mergeCell ref="I87:J87"/>
    <mergeCell ref="A88:E88"/>
    <mergeCell ref="I88:J88"/>
    <mergeCell ref="A95:E95"/>
    <mergeCell ref="I95:J95"/>
    <mergeCell ref="A96:E96"/>
    <mergeCell ref="I96:J96"/>
    <mergeCell ref="A97:E97"/>
    <mergeCell ref="I97:J97"/>
    <mergeCell ref="A92:E92"/>
    <mergeCell ref="I92:J92"/>
    <mergeCell ref="A93:E93"/>
    <mergeCell ref="I93:J93"/>
    <mergeCell ref="A94:E94"/>
    <mergeCell ref="I94:J94"/>
    <mergeCell ref="A101:E101"/>
    <mergeCell ref="I101:J101"/>
    <mergeCell ref="A102:E102"/>
    <mergeCell ref="I102:J102"/>
    <mergeCell ref="A103:E103"/>
    <mergeCell ref="I103:J103"/>
    <mergeCell ref="A98:E98"/>
    <mergeCell ref="I98:J98"/>
    <mergeCell ref="A99:E99"/>
    <mergeCell ref="I99:J99"/>
    <mergeCell ref="A100:E100"/>
    <mergeCell ref="I100:J100"/>
    <mergeCell ref="A107:E107"/>
    <mergeCell ref="I107:J107"/>
    <mergeCell ref="A108:E108"/>
    <mergeCell ref="I108:J108"/>
    <mergeCell ref="A109:E109"/>
    <mergeCell ref="I109:J109"/>
    <mergeCell ref="A104:E104"/>
    <mergeCell ref="I104:J104"/>
    <mergeCell ref="A105:E105"/>
    <mergeCell ref="I105:J105"/>
    <mergeCell ref="A106:E106"/>
    <mergeCell ref="I106:J106"/>
    <mergeCell ref="A113:E113"/>
    <mergeCell ref="I113:J113"/>
    <mergeCell ref="A114:E114"/>
    <mergeCell ref="I114:J114"/>
    <mergeCell ref="A115:E115"/>
    <mergeCell ref="I115:J115"/>
    <mergeCell ref="A110:E110"/>
    <mergeCell ref="I110:J110"/>
    <mergeCell ref="A111:E111"/>
    <mergeCell ref="I111:J111"/>
    <mergeCell ref="A112:E112"/>
    <mergeCell ref="I112:J112"/>
    <mergeCell ref="A119:E119"/>
    <mergeCell ref="I119:J119"/>
    <mergeCell ref="A120:E120"/>
    <mergeCell ref="I120:J120"/>
    <mergeCell ref="A121:E121"/>
    <mergeCell ref="I121:J121"/>
    <mergeCell ref="A116:E116"/>
    <mergeCell ref="I116:J116"/>
    <mergeCell ref="A117:E117"/>
    <mergeCell ref="I117:J117"/>
    <mergeCell ref="A118:E118"/>
    <mergeCell ref="I118:J118"/>
    <mergeCell ref="A125:E125"/>
    <mergeCell ref="I125:J125"/>
    <mergeCell ref="A126:E126"/>
    <mergeCell ref="I126:J126"/>
    <mergeCell ref="A127:E127"/>
    <mergeCell ref="I127:J127"/>
    <mergeCell ref="A122:E122"/>
    <mergeCell ref="I122:J122"/>
    <mergeCell ref="A123:E123"/>
    <mergeCell ref="I123:J123"/>
    <mergeCell ref="A124:E124"/>
    <mergeCell ref="I124:J124"/>
    <mergeCell ref="A131:E131"/>
    <mergeCell ref="I131:J131"/>
    <mergeCell ref="A132:E132"/>
    <mergeCell ref="I132:J132"/>
    <mergeCell ref="A133:E133"/>
    <mergeCell ref="I133:J133"/>
    <mergeCell ref="A128:E128"/>
    <mergeCell ref="I128:J128"/>
    <mergeCell ref="A129:E129"/>
    <mergeCell ref="I129:J129"/>
    <mergeCell ref="A130:E130"/>
    <mergeCell ref="I130:J130"/>
    <mergeCell ref="A137:E137"/>
    <mergeCell ref="I137:J137"/>
    <mergeCell ref="A138:E138"/>
    <mergeCell ref="I138:J138"/>
    <mergeCell ref="A139:E139"/>
    <mergeCell ref="I139:J139"/>
    <mergeCell ref="A134:E134"/>
    <mergeCell ref="I134:J134"/>
    <mergeCell ref="A135:E135"/>
    <mergeCell ref="I135:J135"/>
    <mergeCell ref="A136:E136"/>
    <mergeCell ref="I136:J136"/>
    <mergeCell ref="A143:E143"/>
    <mergeCell ref="I143:J143"/>
    <mergeCell ref="A144:E144"/>
    <mergeCell ref="I144:J144"/>
    <mergeCell ref="A145:E145"/>
    <mergeCell ref="I145:J145"/>
    <mergeCell ref="A140:E140"/>
    <mergeCell ref="I140:J140"/>
    <mergeCell ref="A141:E141"/>
    <mergeCell ref="I141:J141"/>
    <mergeCell ref="A142:E142"/>
    <mergeCell ref="I142:J142"/>
    <mergeCell ref="A149:E149"/>
    <mergeCell ref="I149:J149"/>
    <mergeCell ref="A150:E150"/>
    <mergeCell ref="I150:J150"/>
    <mergeCell ref="A151:E151"/>
    <mergeCell ref="I151:J151"/>
    <mergeCell ref="A146:E146"/>
    <mergeCell ref="I146:J146"/>
    <mergeCell ref="A147:E147"/>
    <mergeCell ref="I147:J147"/>
    <mergeCell ref="A148:E148"/>
    <mergeCell ref="I148:J148"/>
    <mergeCell ref="A155:E155"/>
    <mergeCell ref="I155:J155"/>
    <mergeCell ref="A156:E156"/>
    <mergeCell ref="I156:J156"/>
    <mergeCell ref="A157:E157"/>
    <mergeCell ref="I157:J157"/>
    <mergeCell ref="A152:E152"/>
    <mergeCell ref="I152:J152"/>
    <mergeCell ref="A153:E153"/>
    <mergeCell ref="I153:J153"/>
    <mergeCell ref="A154:E154"/>
    <mergeCell ref="I154:J154"/>
    <mergeCell ref="A161:E161"/>
    <mergeCell ref="I161:J161"/>
    <mergeCell ref="A162:E162"/>
    <mergeCell ref="I162:J162"/>
    <mergeCell ref="A163:E163"/>
    <mergeCell ref="I163:J163"/>
    <mergeCell ref="A158:E158"/>
    <mergeCell ref="I158:J158"/>
    <mergeCell ref="A159:E159"/>
    <mergeCell ref="I159:J159"/>
    <mergeCell ref="A160:E160"/>
    <mergeCell ref="I160:J160"/>
    <mergeCell ref="A167:E167"/>
    <mergeCell ref="I167:J167"/>
    <mergeCell ref="A168:E168"/>
    <mergeCell ref="I168:J168"/>
    <mergeCell ref="A169:E169"/>
    <mergeCell ref="I169:J169"/>
    <mergeCell ref="A164:E164"/>
    <mergeCell ref="I164:J164"/>
    <mergeCell ref="A165:E165"/>
    <mergeCell ref="I165:J165"/>
    <mergeCell ref="A166:E166"/>
    <mergeCell ref="I166:J166"/>
    <mergeCell ref="A173:E173"/>
    <mergeCell ref="I173:J173"/>
    <mergeCell ref="A174:E174"/>
    <mergeCell ref="I174:J174"/>
    <mergeCell ref="A170:E170"/>
    <mergeCell ref="I170:J170"/>
    <mergeCell ref="A171:E171"/>
    <mergeCell ref="I171:J171"/>
    <mergeCell ref="A172:E172"/>
    <mergeCell ref="I172:J17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1</cp:revision>
  <cp:lastPrinted>2025-06-13T06:09:33Z</cp:lastPrinted>
  <dcterms:created xsi:type="dcterms:W3CDTF">2025-06-13T06:09:33Z</dcterms:created>
  <dcterms:modified xsi:type="dcterms:W3CDTF">2025-06-13T08:23:02Z</dcterms:modified>
</cp:coreProperties>
</file>