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A11360-616B-4E83-A925-B05F7224E1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Z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Y173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N101" i="1"/>
  <c r="BM101" i="1"/>
  <c r="Z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BP92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13" i="1" l="1"/>
  <c r="BN113" i="1"/>
  <c r="Z113" i="1"/>
  <c r="BP142" i="1"/>
  <c r="BN142" i="1"/>
  <c r="Z142" i="1"/>
  <c r="BP146" i="1"/>
  <c r="BN146" i="1"/>
  <c r="Z146" i="1"/>
  <c r="BP172" i="1"/>
  <c r="BN172" i="1"/>
  <c r="Z172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25" i="1"/>
  <c r="BN225" i="1"/>
  <c r="Z225" i="1"/>
  <c r="BP306" i="1"/>
  <c r="BN306" i="1"/>
  <c r="Z306" i="1"/>
  <c r="BP341" i="1"/>
  <c r="BN341" i="1"/>
  <c r="Z341" i="1"/>
  <c r="BP367" i="1"/>
  <c r="BN367" i="1"/>
  <c r="Z367" i="1"/>
  <c r="BP412" i="1"/>
  <c r="BN412" i="1"/>
  <c r="Z412" i="1"/>
  <c r="BP451" i="1"/>
  <c r="BN451" i="1"/>
  <c r="Z451" i="1"/>
  <c r="B508" i="1"/>
  <c r="X500" i="1"/>
  <c r="Y31" i="1"/>
  <c r="Z52" i="1"/>
  <c r="BN52" i="1"/>
  <c r="Z60" i="1"/>
  <c r="BN60" i="1"/>
  <c r="Z72" i="1"/>
  <c r="BN72" i="1"/>
  <c r="Z87" i="1"/>
  <c r="BN87" i="1"/>
  <c r="Z92" i="1"/>
  <c r="BN92" i="1"/>
  <c r="BP136" i="1"/>
  <c r="BN136" i="1"/>
  <c r="Z136" i="1"/>
  <c r="Y143" i="1"/>
  <c r="BP141" i="1"/>
  <c r="BN141" i="1"/>
  <c r="Z141" i="1"/>
  <c r="BP162" i="1"/>
  <c r="BN162" i="1"/>
  <c r="Z162" i="1"/>
  <c r="BP195" i="1"/>
  <c r="BN195" i="1"/>
  <c r="Z195" i="1"/>
  <c r="BP222" i="1"/>
  <c r="BN222" i="1"/>
  <c r="Z222" i="1"/>
  <c r="Y234" i="1"/>
  <c r="Y233" i="1"/>
  <c r="BP232" i="1"/>
  <c r="BN232" i="1"/>
  <c r="Z232" i="1"/>
  <c r="Z233" i="1" s="1"/>
  <c r="BP242" i="1"/>
  <c r="BN242" i="1"/>
  <c r="Z242" i="1"/>
  <c r="BP290" i="1"/>
  <c r="BN290" i="1"/>
  <c r="Z290" i="1"/>
  <c r="BP328" i="1"/>
  <c r="BN328" i="1"/>
  <c r="Z328" i="1"/>
  <c r="BP351" i="1"/>
  <c r="BN351" i="1"/>
  <c r="Z351" i="1"/>
  <c r="BP391" i="1"/>
  <c r="BN391" i="1"/>
  <c r="Z391" i="1"/>
  <c r="BP435" i="1"/>
  <c r="BN435" i="1"/>
  <c r="Z435" i="1"/>
  <c r="BP461" i="1"/>
  <c r="BN461" i="1"/>
  <c r="Z461" i="1"/>
  <c r="X499" i="1"/>
  <c r="X501" i="1" s="1"/>
  <c r="X502" i="1"/>
  <c r="Z27" i="1"/>
  <c r="BN27" i="1"/>
  <c r="Z41" i="1"/>
  <c r="BN41" i="1"/>
  <c r="D508" i="1"/>
  <c r="Z54" i="1"/>
  <c r="BN54" i="1"/>
  <c r="BP56" i="1"/>
  <c r="BN56" i="1"/>
  <c r="BP62" i="1"/>
  <c r="BN62" i="1"/>
  <c r="Z62" i="1"/>
  <c r="BP74" i="1"/>
  <c r="BN74" i="1"/>
  <c r="Z74" i="1"/>
  <c r="BP94" i="1"/>
  <c r="BN94" i="1"/>
  <c r="Z94" i="1"/>
  <c r="BP109" i="1"/>
  <c r="BN109" i="1"/>
  <c r="Z109" i="1"/>
  <c r="Y132" i="1"/>
  <c r="BP130" i="1"/>
  <c r="BN130" i="1"/>
  <c r="Z130" i="1"/>
  <c r="BP160" i="1"/>
  <c r="BN160" i="1"/>
  <c r="Z160" i="1"/>
  <c r="Y174" i="1"/>
  <c r="BP170" i="1"/>
  <c r="BN170" i="1"/>
  <c r="Z170" i="1"/>
  <c r="Z173" i="1" s="1"/>
  <c r="BP193" i="1"/>
  <c r="BN193" i="1"/>
  <c r="Z193" i="1"/>
  <c r="BP205" i="1"/>
  <c r="BN205" i="1"/>
  <c r="Z205" i="1"/>
  <c r="BP220" i="1"/>
  <c r="BN220" i="1"/>
  <c r="Z220" i="1"/>
  <c r="BP228" i="1"/>
  <c r="BN228" i="1"/>
  <c r="Z228" i="1"/>
  <c r="BP251" i="1"/>
  <c r="BN251" i="1"/>
  <c r="Z251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Y462" i="1"/>
  <c r="BP68" i="1"/>
  <c r="BN68" i="1"/>
  <c r="Z68" i="1"/>
  <c r="BP80" i="1"/>
  <c r="BN80" i="1"/>
  <c r="Z80" i="1"/>
  <c r="BP103" i="1"/>
  <c r="BN103" i="1"/>
  <c r="Z103" i="1"/>
  <c r="BP115" i="1"/>
  <c r="BN115" i="1"/>
  <c r="Z115" i="1"/>
  <c r="BP148" i="1"/>
  <c r="BN148" i="1"/>
  <c r="Z148" i="1"/>
  <c r="BP164" i="1"/>
  <c r="BN164" i="1"/>
  <c r="Z164" i="1"/>
  <c r="BP187" i="1"/>
  <c r="BN187" i="1"/>
  <c r="Z187" i="1"/>
  <c r="BP197" i="1"/>
  <c r="BN197" i="1"/>
  <c r="Z197" i="1"/>
  <c r="BP209" i="1"/>
  <c r="BN209" i="1"/>
  <c r="Z209" i="1"/>
  <c r="BP227" i="1"/>
  <c r="BN227" i="1"/>
  <c r="Z227" i="1"/>
  <c r="BP244" i="1"/>
  <c r="BN244" i="1"/>
  <c r="Z244" i="1"/>
  <c r="BP296" i="1"/>
  <c r="BN296" i="1"/>
  <c r="Z296" i="1"/>
  <c r="BP308" i="1"/>
  <c r="BN308" i="1"/>
  <c r="Z308" i="1"/>
  <c r="S508" i="1"/>
  <c r="BP333" i="1"/>
  <c r="BN333" i="1"/>
  <c r="Z333" i="1"/>
  <c r="Y336" i="1"/>
  <c r="BP476" i="1"/>
  <c r="BN476" i="1"/>
  <c r="Z476" i="1"/>
  <c r="Y64" i="1"/>
  <c r="Y70" i="1"/>
  <c r="Y78" i="1"/>
  <c r="Y96" i="1"/>
  <c r="Y117" i="1"/>
  <c r="Y168" i="1"/>
  <c r="Y199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l="1"/>
  <c r="Z402" i="1"/>
  <c r="Z378" i="1"/>
  <c r="Z254" i="1"/>
  <c r="Z414" i="1"/>
  <c r="Z167" i="1"/>
  <c r="Z69" i="1"/>
  <c r="Z63" i="1"/>
  <c r="Z183" i="1"/>
  <c r="Z143" i="1"/>
  <c r="Z471" i="1"/>
  <c r="Z369" i="1"/>
  <c r="Z310" i="1"/>
  <c r="Z269" i="1"/>
  <c r="Z229" i="1"/>
  <c r="Z43" i="1"/>
  <c r="Z31" i="1"/>
  <c r="Z397" i="1"/>
  <c r="Z77" i="1"/>
  <c r="Z348" i="1"/>
  <c r="Z316" i="1"/>
  <c r="Z245" i="1"/>
  <c r="Y502" i="1"/>
  <c r="Y499" i="1"/>
  <c r="Z477" i="1"/>
  <c r="Z441" i="1"/>
  <c r="Z302" i="1"/>
  <c r="Z292" i="1"/>
  <c r="Z456" i="1"/>
  <c r="Z199" i="1"/>
  <c r="Z57" i="1"/>
  <c r="Y500" i="1"/>
  <c r="Z211" i="1"/>
  <c r="Z104" i="1"/>
  <c r="Z89" i="1"/>
  <c r="Y498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<sst xmlns="http://schemas.openxmlformats.org/spreadsheetml/2006/main" count="2189" uniqueCount="797">
  <si>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</si>
  <si>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</si>
  <si>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</si>
  <si>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</si>
  <si>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</si>
  <si>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</si>
  <si>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</si>
  <si>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</si>
  <si>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</si>
  <si>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</si>
  <si>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</si>
  <si>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</si>
  <si>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</si>
  <si>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</si>
  <si>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</si>
  <si>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</si>
  <si>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</si>
  <si>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</si>
  <si>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</si>
  <si>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</si>
  <si>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</si>
  <si>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</si>
  <si>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</si>
  <si>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</si>
  <si>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</si>
  <si>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</si>
  <si>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</si>
  <si>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</si>
  <si>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</si>
  <si>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</si>
  <si>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</si>
  <si>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</si>
  <si>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</si>
  <si>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</si>
  <si>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</si>
  <si>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</si>
  <si>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</si>
  <si>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</si>
  <si>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</si>
  <si>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</si>
  <si>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</si>
  <si>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</si>
  <si>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</si>
  <si>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</si>
  <si>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</si>
  <si>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</si>
  <si>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</si>
  <si>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</si>
  <si>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</si>
  <si>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</si>
  <si>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</si>
  <si>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</si>
  <si>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</si>
  <si>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</si>
  <si>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</si>
  <si>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</si>
  <si>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</si>
  <si>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</si>
  <si>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</si>
  <si>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</si>
  <si>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</si>
  <si>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</si>
  <si>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</si>
  <si>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</si>
  <si>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</si>
  <si>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</si>
  <si>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</si>
  <si>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</si>
  <si>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</si>
  <si>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</si>
  <si>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</si>
  <si>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</si>
  <si>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</si>
  <si>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</si>
  <si>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</si>
  <si>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</si>
  <si>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</si>
  <si>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</si>
  <si>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</si>
  <si>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</si>
  <si>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</si>
  <si>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</si>
  <si>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</si>
  <si>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</si>
  <si>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</si>
  <si>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</si>
  <si>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</si>
  <si>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</si>
  <si>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</si>
  <si>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</si>
  <si>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</si>
  <si>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</si>
  <si>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</si>
  <si>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</si>
  <si>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</si>
  <si>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</si>
  <si>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</si>
  <si>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</si>
  <si>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</si>
  <si>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</si>
  <si>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</si>
  <si>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</si>
  <si>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</si>
  <si>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</si>
  <si>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</si>
  <si>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</si>
  <si>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</si>
  <si>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</si>
  <si>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</si>
  <si>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</si>
  <si>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</si>
  <si>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</si>
  <si>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</si>
  <si>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</si>
  <si>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</si>
  <si>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</si>
  <si>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</si>
  <si>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</si>
  <si>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</si>
  <si>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</si>
  <si>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</si>
  <si>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</si>
  <si>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</si>
  <si>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</si>
  <si>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</si>
  <si>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</si>
  <si>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</si>
  <si>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</si>
  <si>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</si>
  <si>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</si>
  <si>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</si>
  <si>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</si>
  <si>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</si>
  <si>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</si>
  <si>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</si>
  <si>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</si>
  <si>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</si>
  <si>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</si>
  <si>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</si>
  <si>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</si>
  <si>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</si>
  <si>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</si>
  <si>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</si>
  <si>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</si>
  <si>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</si>
  <si>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</si>
  <si>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</si>
  <si>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</si>
  <si>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</si>
  <si>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</si>
  <si>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</si>
  <si>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</si>
  <si>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</si>
  <si>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</si>
  <si>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</si>
  <si>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</si>
  <si>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</si>
  <si>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</si>
  <si>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</si>
  <si>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</si>
  <si>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</si>
  <si>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</si>
  <si>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</si>
  <si>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</si>
  <si>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</si>
  <si>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</si>
  <si>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</si>
  <si>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</si>
  <si>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</si>
  <si>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</si>
  <si>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</si>
  <si>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</si>
  <si>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</si>
  <si>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</si>
  <si>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</si>
  <si>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</si>
  <si>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</si>
  <si>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</si>
  <si>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</si>
  <si>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</si>
  <si>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</si>
  <si>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</si>
  <si>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</si>
  <si>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</si>
  <si>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</si>
  <si>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</si>
  <si>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</si>
  <si>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</si>
  <si>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</si>
  <si>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</si>
  <si>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</si>
  <si>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</si>
  <si>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</si>
  <si>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</si>
  <si>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</si>
  <si>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</si>
  <si>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</si>
  <si>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</si>
  <si>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</si>
  <si>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</si>
  <si>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</si>
  <si>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</si>
  <si>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</si>
  <si>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</si>
  <si>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</si>
  <si>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</si>
  <si>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</si>
  <si>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</si>
  <si>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</si>
  <si>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</si>
  <si>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</si>
  <si>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</si>
  <si>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</si>
  <si>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</si>
  <si>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</si>
  <si>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</si>
  <si>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</si>
  <si>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</si>
  <si>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</si>
  <si>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</si>
  <si>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</si>
  <si>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</si>
  <si>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</si>
  <si>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</si>
  <si>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</si>
  <si>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</si>
  <si>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</si>
  <si>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</si>
  <si>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</si>
  <si>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</si>
  <si>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</si>
  <si>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</si>
  <si>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</si>
  <si>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</si>
  <si>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</si>
  <si>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</si>
  <si>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</si>
  <si>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</si>
  <si>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</si>
  <si>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</si>
  <si>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</si>
  <si>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</si>
  <si>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</si>
  <si>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</si>
  <si>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</si>
  <si>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</si>
  <si>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</si>
  <si>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</si>
  <si>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</si>
  <si>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</si>
  <si>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</si>
  <si>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</si>
  <si>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</si>
  <si>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</si>
  <si>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</si>
  <si>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</si>
  <si>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</si>
  <si>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</si>
  <si>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</si>
  <si>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</si>
  <si>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</si>
  <si>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</si>
  <si>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</si>
  <si>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</si>
  <si>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</si>
  <si>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</si>
  <si>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</si>
  <si>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</si>
  <si>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</si>
  <si>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</si>
  <si>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</si>
  <si>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</si>
  <si>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</si>
  <si>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</si>
  <si>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</si>
  <si>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</si>
  <si>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</si>
  <si>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</si>
  <si>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</si>
  <si>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</si>
  <si>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</si>
  <si>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</si>
  <si>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</si>
  <si>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</si>
  <si>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</si>
  <si>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</si>
  <si>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</si>
  <si>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</si>
  <si>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</si>
  <si>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</si>
  <si>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</si>
  <si>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</si>
  <si>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</si>
  <si>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</si>
  <si>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</si>
  <si>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</si>
  <si>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</si>
  <si>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</si>
  <si>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</si>
  <si>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</si>
  <si>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</si>
  <si>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</si>
  <si>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</si>
  <si>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</si>
  <si>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</si>
  <si>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</si>
  <si>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</si>
  <si>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</si>
  <si>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</si>
  <si>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</si>
  <si>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</si>
  <si>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</si>
  <si>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</si>
  <si>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</si>
  <si>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</si>
  <si>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</si>
  <si>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</si>
  <si>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</si>
  <si>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</si>
  <si>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</si>
  <si>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</si>
  <si>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</si>
  <si>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</si>
  <si>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</si>
  <si>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</si>
  <si>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</si>
  <si>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</si>
  <si>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</si>
  <si>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</si>
  <si>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</si>
  <si>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</si>
  <si>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</si>
  <si>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</si>
  <si>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</si>
  <si>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</si>
  <si>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</si>
  <si>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</si>
  <si>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</si>
  <si>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</si>
  <si>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</si>
  <si>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</si>
  <si>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</si>
  <si>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</si>
  <si>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</si>
  <si>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</si>
  <si>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</si>
  <si>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</si>
  <si>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</si>
  <si>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</si>
  <si>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</si>
  <si>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</si>
  <si>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</si>
  <si>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</si>
  <si>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</si>
  <si>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</si>
  <si>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</si>
  <si>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</si>
  <si>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</si>
  <si>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</si>
  <si>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</si>
  <si>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</si>
  <si>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</si>
  <si>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</si>
  <si>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</si>
  <si>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</si>
  <si>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</si>
  <si>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</si>
  <si>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</si>
  <si>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</si>
  <si>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</si>
  <si>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</si>
  <si>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</si>
  <si>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</si>
  <si>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</si>
  <si>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</si>
  <si>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</si>
  <si>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</si>
  <si>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</si>
  <si>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</si>
  <si>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</si>
  <si>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</si>
  <si>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</si>
  <si>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</si>
  <si>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</si>
  <si>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</si>
  <si>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</si>
  <si>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</si>
  <si>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</si>
  <si>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</si>
  <si>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</si>
  <si>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</si>
  <si>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</si>
  <si>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</si>
  <si>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</si>
  <si>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</si>
  <si>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</si>
  <si>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</si>
  <si>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</si>
  <si>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</si>
  <si>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</si>
  <si>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</si>
  <si>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</si>
  <si>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</si>
  <si>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</si>
  <si>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</si>
  <si>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</si>
  <si>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</si>
  <si>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</si>
  <si>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</si>
  <si>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</si>
  <si>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</si>
  <si>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</si>
  <si>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</si>
  <si>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</si>
  <si>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</si>
  <si>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</si>
  <si>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</si>
  <si>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</si>
  <si>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</si>
  <si>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</si>
  <si>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</si>
  <si>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</si>
  <si>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</si>
  <si>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</si>
  <si>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</si>
  <si>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</si>
  <si>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</si>
  <si>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</si>
  <si>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</si>
  <si>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</si>
  <si>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</si>
  <si>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</si>
  <si>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</si>
  <si>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</si>
  <si>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</si>
  <si>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</si>
  <si>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</si>
  <si>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</si>
  <si>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</si>
  <si>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</si>
  <si>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</si>
  <si>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</si>
  <si>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</si>
  <si>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</si>
  <si>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</si>
  <si>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</si>
  <si>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</si>
  <si>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</si>
  <si>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</si>
  <si>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</si>
  <si>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</si>
  <si>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</si>
  <si>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</si>
  <si>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</si>
  <si>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</si>
  <si>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</si>
  <si>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</si>
  <si>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</si>
  <si>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</si>
  <si>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</si>
  <si>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</si>
  <si>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</si>
  <si>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</si>
  <si>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</si>
  <si>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</si>
  <si>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</si>
  <si>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</si>
  <si>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</si>
  <si>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</si>
  <si>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</si>
  <si>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</si>
  <si>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</si>
  <si>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</si>
  <si>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</si>
  <si>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</si>
  <si>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</si>
  <si>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</si>
  <si>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</si>
  <si>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</si>
  <si>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</si>
  <si>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</si>
  <si>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</si>
  <si>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</si>
  <si>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</si>
  <si>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</si>
  <si>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</si>
  <si>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</si>
  <si>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</si>
  <si>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</si>
  <si>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</si>
  <si>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</si>
  <si>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</si>
  <si>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</si>
  <si>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</si>
  <si>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</si>
  <si>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</si>
  <si>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</si>
  <si>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</si>
  <si>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</si>
  <si>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</si>
  <si>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</si>
  <si>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</si>
  <si>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</si>
  <si>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</si>
  <si>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</si>
  <si>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</si>
  <si>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</si>
  <si>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</si>
  <si>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</si>
  <si>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</si>
  <si>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</si>
  <si>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</si>
  <si>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</si>
  <si>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</si>
  <si>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</si>
  <si>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</si>
  <si>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</si>
  <si>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</si>
  <si>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</si>
  <si>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</si>
  <si>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</si>
  <si>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</si>
  <si>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</si>
  <si>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</si>
  <si>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</si>
  <si>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</si>
  <si>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</si>
  <si>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</si>
  <si>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</si>
  <si>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</si>
  <si>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</si>
  <si>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</si>
  <si>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</si>
  <si>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</si>
  <si>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</si>
  <si>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</si>
  <si>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</si>
  <si>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</si>
  <si>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</si>
  <si>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</si>
  <si>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</si>
  <si>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</si>
  <si>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</si>
  <si>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</si>
  <si>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</si>
  <si>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</si>
  <si>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</si>
  <si>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</si>
  <si>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</si>
  <si>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</si>
  <si>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</si>
  <si>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</si>
  <si>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</si>
  <si>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</si>
  <si>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</si>
  <si>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</si>
  <si>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</si>
  <si>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</si>
  <si>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</si>
  <si>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</si>
  <si>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</si>
  <si>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</si>
  <si>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</si>
  <si>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</si>
  <si>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</si>
  <si>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</si>
  <si>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</si>
  <si>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</si>
  <si>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</si>
  <si>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</si>
  <si>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</si>
  <si>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</si>
  <si>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</si>
  <si>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</si>
  <si>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</si>
  <si>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</si>
  <si>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</si>
  <si>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</si>
  <si>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</si>
  <si>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</si>
  <si>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</si>
  <si>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</si>
  <si>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</si>
  <si>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</si>
  <si>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</si>
  <si>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</si>
  <si>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</si>
  <si>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</si>
  <si>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</si>
  <si>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</si>
  <si>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</si>
  <si>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</si>
  <si>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</si>
  <si>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</si>
  <si>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</si>
  <si>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</si>
  <si>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</si>
  <si>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</si>
  <si>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</si>
  <si>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</si>
  <si>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</si>
  <si>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</si>
  <si>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</si>
  <si>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</si>
  <si>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</si>
  <si>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</si>
  <si>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</si>
  <si>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</si>
  <si>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</si>
  <si>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</si>
  <si>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</si>
  <si>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</si>
  <si>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</si>
  <si>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</si>
  <si>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</si>
  <si>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</si>
  <si>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</si>
  <si>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</si>
  <si>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</si>
  <si>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</si>
  <si>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</si>
  <si>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</si>
  <si>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</si>
  <si>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</si>
  <si>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</si>
  <si>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</si>
  <si>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</si>
  <si>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</si>
  <si>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</si>
  <si>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</si>
  <si>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</si>
  <si>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</si>
  <si>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</si>
  <si>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</si>
  <si>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</si>
  <si>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</si>
  <si>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</si>
  <si>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</si>
  <si>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</si>
  <si>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</si>
  <si>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</si>
  <si>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</si>
  <si>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</si>
  <si>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</si>
  <si>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</si>
  <si>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</si>
  <si>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</si>
  <si>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</si>
  <si>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</si>
  <si>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</si>
  <si>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</si>
  <si>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</si>
  <si>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</si>
  <si>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</si>
  <si>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</si>
  <si>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</si>
  <si>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</si>
  <si>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</si>
  <si>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</si>
  <si>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</si>
  <si>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</si>
  <si>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</si>
  <si>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</si>
  <si>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</si>
  <si>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</si>
  <si>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</si>
  <si>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</si>
  <si>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</si>
  <si>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</si>
  <si>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</si>
  <si>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</si>
  <si>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</si>
  <si>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</si>
  <si>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</si>
  <si>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</si>
  <si>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</si>
  <si>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</si>
  <si>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</si>
  <si>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</si>
  <si>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</si>
  <si>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</si>
  <si>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</si>
  <si>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</si>
  <si>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</si>
  <si>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</si>
  <si>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</si>
  <si>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</si>
  <si>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</si>
  <si>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</si>
  <si>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</si>
  <si>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</si>
  <si>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</si>
  <si>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</si>
  <si>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</si>
  <si>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</si>
  <si>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</si>
  <si>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</si>
  <si>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</si>
  <si>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</si>
  <si>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</si>
  <si>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</si>
  <si>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</si>
  <si>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</si>
  <si>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</si>
  <si>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</si>
  <si>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</si>
  <si>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</si>
  <si>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</si>
  <si>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</si>
  <si>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</si>
  <si>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</si>
  <si>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</si>
  <si>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</si>
  <si>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</si>
  <si>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</si>
  <si>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</si>
  <si>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</si>
  <si>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</si>
  <si>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</si>
  <si>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</si>
  <si>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</si>
  <si>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</si>
  <si>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</si>
  <si>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</si>
  <si>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</si>
  <si>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</si>
  <si>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</si>
  <si>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</si>
  <si>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</si>
  <si>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</si>
  <si>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</si>
  <si>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</si>
  <si>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</si>
  <si>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</si>
  <si>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</si>
  <si>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</si>
  <si>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</si>
  <si>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</si>
  <si>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</si>
  <si>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</si>
  <si>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</si>
  <si>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</si>
  <si>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</si>
  <si>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</si>
  <si>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</si>
  <si>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</si>
  <si>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</si>
  <si>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</si>
  <si>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</si>
  <si>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</si>
  <si>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</si>
  <si>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</si>
  <si>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</si>
  <si>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</si>
  <si>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</si>
  <si>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</si>
  <si>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</si>
  <si>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</si>
  <si>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</si>
  <si>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</si>
  <si>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</si>
  <si>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</si>
  <si>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</si>
  <si>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</si>
  <si>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</si>
  <si>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</si>
  <si>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</si>
  <si>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</si>
  <si>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</si>
  <si>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</si>
  <si>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</si>
  <si>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</si>
  <si>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</si>
  <si>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</si>
  <si>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</si>
  <si>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</si>
  <si>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</si>
  <si>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</si>
  <si>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</si>
  <si>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</si>
  <si>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</si>
  <si>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</si>
  <si>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</si>
  <si>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</si>
  <si>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</si>
  <si>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</si>
  <si>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</si>
  <si>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</si>
  <si>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</si>
  <si>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</si>
  <si>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</si>
  <si>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</si>
  <si>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</si>
  <si>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</si>
  <si>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</si>
  <si>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</si>
  <si>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10 европалет,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</si>
</sst>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45945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776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Среда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6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0.54166666666666663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470</v>
      </c>
      <c r="Y40" s="544">
        <f>IFERROR(IF(X40="",0,CEILING((X40/$H40),1)*$H40),"")</f>
        <v>475.20000000000005</v>
      </c>
      <c r="Z40" s="36">
        <f>IFERROR(IF(Y40=0,"",ROUNDUP(Y40/H40,0)*0.01898),"")</f>
        <v>0.83511999999999997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488.93055555555549</v>
      </c>
      <c r="BN40" s="64">
        <f>IFERROR(Y40*I40/H40,"0")</f>
        <v>494.34</v>
      </c>
      <c r="BO40" s="64">
        <f>IFERROR(1/J40*(X40/H40),"0")</f>
        <v>0.67997685185185186</v>
      </c>
      <c r="BP40" s="64">
        <f>IFERROR(1/J40*(Y40/H40),"0")</f>
        <v>0.6875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43.518518518518519</v>
      </c>
      <c r="Y43" s="545">
        <f>IFERROR(Y40/H40,"0")+IFERROR(Y41/H41,"0")+IFERROR(Y42/H42,"0")</f>
        <v>44</v>
      </c>
      <c r="Z43" s="545">
        <f>IFERROR(IF(Z40="",0,Z40),"0")+IFERROR(IF(Z41="",0,Z41),"0")+IFERROR(IF(Z42="",0,Z42),"0")</f>
        <v>0.83511999999999997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470</v>
      </c>
      <c r="Y44" s="545">
        <f>IFERROR(SUM(Y40:Y42),"0")</f>
        <v>475.20000000000005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291</v>
      </c>
      <c r="Y86" s="544">
        <f>IFERROR(IF(X86="",0,CEILING((X86/$H86),1)*$H86),"")</f>
        <v>291.60000000000002</v>
      </c>
      <c r="Z86" s="36">
        <f>IFERROR(IF(Y86=0,"",ROUNDUP(Y86/H86,0)*0.01898),"")</f>
        <v>0.51246000000000003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302.7208333333333</v>
      </c>
      <c r="BN86" s="64">
        <f>IFERROR(Y86*I86/H86,"0")</f>
        <v>303.34500000000003</v>
      </c>
      <c r="BO86" s="64">
        <f>IFERROR(1/J86*(X86/H86),"0")</f>
        <v>0.42100694444444442</v>
      </c>
      <c r="BP86" s="64">
        <f>IFERROR(1/J86*(Y86/H86),"0")</f>
        <v>0.421875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26.944444444444443</v>
      </c>
      <c r="Y89" s="545">
        <f>IFERROR(Y86/H86,"0")+IFERROR(Y87/H87,"0")+IFERROR(Y88/H88,"0")</f>
        <v>27</v>
      </c>
      <c r="Z89" s="545">
        <f>IFERROR(IF(Z86="",0,Z86),"0")+IFERROR(IF(Z87="",0,Z87),"0")+IFERROR(IF(Z88="",0,Z88),"0")</f>
        <v>0.51246000000000003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291</v>
      </c>
      <c r="Y90" s="545">
        <f>IFERROR(SUM(Y86:Y88),"0")</f>
        <v>291.60000000000002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308</v>
      </c>
      <c r="Y100" s="544">
        <f>IFERROR(IF(X100="",0,CEILING((X100/$H100),1)*$H100),"")</f>
        <v>313.20000000000005</v>
      </c>
      <c r="Z100" s="36">
        <f>IFERROR(IF(Y100=0,"",ROUNDUP(Y100/H100,0)*0.01898),"")</f>
        <v>0.55042000000000002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320.40555555555551</v>
      </c>
      <c r="BN100" s="64">
        <f>IFERROR(Y100*I100/H100,"0")</f>
        <v>325.815</v>
      </c>
      <c r="BO100" s="64">
        <f>IFERROR(1/J100*(X100/H100),"0")</f>
        <v>0.4456018518518518</v>
      </c>
      <c r="BP100" s="64">
        <f>IFERROR(1/J100*(Y100/H100),"0")</f>
        <v>0.45312500000000006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28.518518518518515</v>
      </c>
      <c r="Y104" s="545">
        <f>IFERROR(Y100/H100,"0")+IFERROR(Y101/H101,"0")+IFERROR(Y102/H102,"0")+IFERROR(Y103/H103,"0")</f>
        <v>29.000000000000004</v>
      </c>
      <c r="Z104" s="545">
        <f>IFERROR(IF(Z100="",0,Z100),"0")+IFERROR(IF(Z101="",0,Z101),"0")+IFERROR(IF(Z102="",0,Z102),"0")+IFERROR(IF(Z103="",0,Z103),"0")</f>
        <v>0.55042000000000002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308</v>
      </c>
      <c r="Y105" s="545">
        <f>IFERROR(SUM(Y100:Y103),"0")</f>
        <v>313.20000000000005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hidden="1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hidden="1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hidden="1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hidden="1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hidden="1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hidden="1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735</v>
      </c>
      <c r="Y341" s="544">
        <f t="shared" ref="Y341:Y347" si="32">IFERROR(IF(X341="",0,CEILING((X341/$H341),1)*$H341),"")</f>
        <v>735</v>
      </c>
      <c r="Z341" s="36">
        <f>IFERROR(IF(Y341=0,"",ROUNDUP(Y341/H341,0)*0.02175),"")</f>
        <v>1.06575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758.5200000000001</v>
      </c>
      <c r="BN341" s="64">
        <f t="shared" ref="BN341:BN347" si="34">IFERROR(Y341*I341/H341,"0")</f>
        <v>758.5200000000001</v>
      </c>
      <c r="BO341" s="64">
        <f t="shared" ref="BO341:BO347" si="35">IFERROR(1/J341*(X341/H341),"0")</f>
        <v>1.0208333333333333</v>
      </c>
      <c r="BP341" s="64">
        <f t="shared" ref="BP341:BP347" si="36">IFERROR(1/J341*(Y341/H341),"0")</f>
        <v>1.0208333333333333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490</v>
      </c>
      <c r="Y342" s="544">
        <f t="shared" si="32"/>
        <v>495</v>
      </c>
      <c r="Z342" s="36">
        <f>IFERROR(IF(Y342=0,"",ROUNDUP(Y342/H342,0)*0.02175),"")</f>
        <v>0.71775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505.68</v>
      </c>
      <c r="BN342" s="64">
        <f t="shared" si="34"/>
        <v>510.84000000000003</v>
      </c>
      <c r="BO342" s="64">
        <f t="shared" si="35"/>
        <v>0.68055555555555547</v>
      </c>
      <c r="BP342" s="64">
        <f t="shared" si="36"/>
        <v>0.6875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533</v>
      </c>
      <c r="Y343" s="544">
        <f t="shared" si="32"/>
        <v>540</v>
      </c>
      <c r="Z343" s="36">
        <f>IFERROR(IF(Y343=0,"",ROUNDUP(Y343/H343,0)*0.02175),"")</f>
        <v>0.78299999999999992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550.05600000000004</v>
      </c>
      <c r="BN343" s="64">
        <f t="shared" si="34"/>
        <v>557.28000000000009</v>
      </c>
      <c r="BO343" s="64">
        <f t="shared" si="35"/>
        <v>0.7402777777777777</v>
      </c>
      <c r="BP343" s="64">
        <f t="shared" si="36"/>
        <v>0.75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416</v>
      </c>
      <c r="Y344" s="544">
        <f t="shared" si="32"/>
        <v>420</v>
      </c>
      <c r="Z344" s="36">
        <f>IFERROR(IF(Y344=0,"",ROUNDUP(Y344/H344,0)*0.02175),"")</f>
        <v>0.60899999999999999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429.31200000000001</v>
      </c>
      <c r="BN344" s="64">
        <f t="shared" si="34"/>
        <v>433.44</v>
      </c>
      <c r="BO344" s="64">
        <f t="shared" si="35"/>
        <v>0.57777777777777772</v>
      </c>
      <c r="BP344" s="64">
        <f t="shared" si="36"/>
        <v>0.58333333333333326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144.93333333333334</v>
      </c>
      <c r="Y348" s="545">
        <f>IFERROR(Y341/H341,"0")+IFERROR(Y342/H342,"0")+IFERROR(Y343/H343,"0")+IFERROR(Y344/H344,"0")+IFERROR(Y345/H345,"0")+IFERROR(Y346/H346,"0")+IFERROR(Y347/H347,"0")</f>
        <v>146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3.1755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2174</v>
      </c>
      <c r="Y349" s="545">
        <f>IFERROR(SUM(Y341:Y347),"0")</f>
        <v>2190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862</v>
      </c>
      <c r="Y351" s="544">
        <f>IFERROR(IF(X351="",0,CEILING((X351/$H351),1)*$H351),"")</f>
        <v>870</v>
      </c>
      <c r="Z351" s="36">
        <f>IFERROR(IF(Y351=0,"",ROUNDUP(Y351/H351,0)*0.02175),"")</f>
        <v>1.2614999999999998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889.58400000000006</v>
      </c>
      <c r="BN351" s="64">
        <f>IFERROR(Y351*I351/H351,"0")</f>
        <v>897.84</v>
      </c>
      <c r="BO351" s="64">
        <f>IFERROR(1/J351*(X351/H351),"0")</f>
        <v>1.1972222222222222</v>
      </c>
      <c r="BP351" s="64">
        <f>IFERROR(1/J351*(Y351/H351),"0")</f>
        <v>1.2083333333333333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57.466666666666669</v>
      </c>
      <c r="Y353" s="545">
        <f>IFERROR(Y351/H351,"0")+IFERROR(Y352/H352,"0")</f>
        <v>58</v>
      </c>
      <c r="Z353" s="545">
        <f>IFERROR(IF(Z351="",0,Z351),"0")+IFERROR(IF(Z352="",0,Z352),"0")</f>
        <v>1.2614999999999998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862</v>
      </c>
      <c r="Y354" s="545">
        <f>IFERROR(SUM(Y351:Y352),"0")</f>
        <v>870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hidden="1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272</v>
      </c>
      <c r="Y431" s="544">
        <f t="shared" si="43"/>
        <v>274.56</v>
      </c>
      <c r="Z431" s="36">
        <f t="shared" si="44"/>
        <v>0.62192000000000003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290.5454545454545</v>
      </c>
      <c r="BN431" s="64">
        <f t="shared" si="46"/>
        <v>293.27999999999997</v>
      </c>
      <c r="BO431" s="64">
        <f t="shared" si="47"/>
        <v>0.49533799533799538</v>
      </c>
      <c r="BP431" s="64">
        <f t="shared" si="48"/>
        <v>0.5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512</v>
      </c>
      <c r="Y434" s="544">
        <f t="shared" si="43"/>
        <v>512.16</v>
      </c>
      <c r="Z434" s="36">
        <f t="shared" si="44"/>
        <v>1.16012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546.90909090909088</v>
      </c>
      <c r="BN434" s="64">
        <f t="shared" si="46"/>
        <v>547.07999999999993</v>
      </c>
      <c r="BO434" s="64">
        <f t="shared" si="47"/>
        <v>0.93240093240093247</v>
      </c>
      <c r="BP434" s="64">
        <f t="shared" si="48"/>
        <v>0.9326923076923076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148.4848484848485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149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1.7820400000000001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784</v>
      </c>
      <c r="Y442" s="545">
        <f>IFERROR(SUM(Y429:Y440),"0")</f>
        <v>786.72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306</v>
      </c>
      <c r="Y444" s="544">
        <f>IFERROR(IF(X444="",0,CEILING((X444/$H444),1)*$H444),"")</f>
        <v>306.24</v>
      </c>
      <c r="Z444" s="36">
        <f>IFERROR(IF(Y444=0,"",ROUNDUP(Y444/H444,0)*0.01196),"")</f>
        <v>0.69367999999999996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326.86363636363632</v>
      </c>
      <c r="BN444" s="64">
        <f>IFERROR(Y444*I444/H444,"0")</f>
        <v>327.12</v>
      </c>
      <c r="BO444" s="64">
        <f>IFERROR(1/J444*(X444/H444),"0")</f>
        <v>0.55725524475524479</v>
      </c>
      <c r="BP444" s="64">
        <f>IFERROR(1/J444*(Y444/H444),"0")</f>
        <v>0.55769230769230771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57.954545454545453</v>
      </c>
      <c r="Y447" s="545">
        <f>IFERROR(Y444/H444,"0")+IFERROR(Y445/H445,"0")+IFERROR(Y446/H446,"0")</f>
        <v>58</v>
      </c>
      <c r="Z447" s="545">
        <f>IFERROR(IF(Z444="",0,Z444),"0")+IFERROR(IF(Z445="",0,Z445),"0")+IFERROR(IF(Z446="",0,Z446),"0")</f>
        <v>0.69367999999999996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306</v>
      </c>
      <c r="Y448" s="545">
        <f>IFERROR(SUM(Y444:Y446),"0")</f>
        <v>306.24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hidden="1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hidden="1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213</v>
      </c>
      <c r="Y452" s="544">
        <f t="shared" si="49"/>
        <v>216.48000000000002</v>
      </c>
      <c r="Z452" s="36">
        <f>IFERROR(IF(Y452=0,"",ROUNDUP(Y452/H452,0)*0.01196),"")</f>
        <v>0.49036000000000002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227.52272727272725</v>
      </c>
      <c r="BN452" s="64">
        <f t="shared" si="51"/>
        <v>231.24</v>
      </c>
      <c r="BO452" s="64">
        <f t="shared" si="52"/>
        <v>0.38789335664335661</v>
      </c>
      <c r="BP452" s="64">
        <f t="shared" si="53"/>
        <v>0.39423076923076927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40.340909090909086</v>
      </c>
      <c r="Y456" s="545">
        <f>IFERROR(Y450/H450,"0")+IFERROR(Y451/H451,"0")+IFERROR(Y452/H452,"0")+IFERROR(Y453/H453,"0")+IFERROR(Y454/H454,"0")+IFERROR(Y455/H455,"0")</f>
        <v>41</v>
      </c>
      <c r="Z456" s="545">
        <f>IFERROR(IF(Z450="",0,Z450),"0")+IFERROR(IF(Z451="",0,Z451),"0")+IFERROR(IF(Z452="",0,Z452),"0")+IFERROR(IF(Z453="",0,Z453),"0")+IFERROR(IF(Z454="",0,Z454),"0")+IFERROR(IF(Z455="",0,Z455),"0")</f>
        <v>0.49036000000000002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213</v>
      </c>
      <c r="Y457" s="545">
        <f>IFERROR(SUM(Y450:Y455),"0")</f>
        <v>216.48000000000002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5408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5449.4400000000005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5637.0498535353527</v>
      </c>
      <c r="Y499" s="545">
        <f>IFERROR(SUM(BN22:BN495),"0")</f>
        <v>5680.1399999999994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9</v>
      </c>
      <c r="Y500" s="38">
        <f>ROUNDUP(SUM(BP22:BP495),0)</f>
        <v>9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5862.0498535353527</v>
      </c>
      <c r="Y501" s="545">
        <f>GrossWeightTotalR+PalletQtyTotalR*25</f>
        <v>5905.1399999999994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548.1617845117845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552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9.3010800000000007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475.20000000000005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46">
        <f>IFERROR(Y86*1,"0")+IFERROR(Y87*1,"0")+IFERROR(Y88*1,"0")+IFERROR(Y92*1,"0")+IFERROR(Y93*1,"0")+IFERROR(Y94*1,"0")+IFERROR(Y95*1,"0")</f>
        <v>291.60000000000002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313.20000000000005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3060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1309.44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44,93"/>
        <filter val="148,48"/>
        <filter val="2 174,00"/>
        <filter val="213,00"/>
        <filter val="26,94"/>
        <filter val="272,00"/>
        <filter val="28,52"/>
        <filter val="291,00"/>
        <filter val="306,00"/>
        <filter val="308,00"/>
        <filter val="40,34"/>
        <filter val="416,00"/>
        <filter val="43,52"/>
        <filter val="470,00"/>
        <filter val="490,00"/>
        <filter val="5 408,00"/>
        <filter val="5 637,05"/>
        <filter val="5 862,05"/>
        <filter val="512,00"/>
        <filter val="533,00"/>
        <filter val="548,16"/>
        <filter val="57,47"/>
        <filter val="57,95"/>
        <filter val="735,00"/>
        <filter val="784,00"/>
        <filter val="862,00"/>
        <filter val="9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2025-10-13T10:45:50Z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