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5,25 ПОКОМ Патяка\"/>
    </mc:Choice>
  </mc:AlternateContent>
  <xr:revisionPtr revIDLastSave="0" documentId="13_ncr:1_{0A7AB0CF-B10B-4E71-90E0-6499477C89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<sst xmlns="http://schemas.openxmlformats.org/spreadsheetml/2006/main" count="1066" uniqueCount="1015">
  <si>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</si>
  <si>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</si>
  <si>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</si>
  <si>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</si>
  <si>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</si>
  <si>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</si>
  <si>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</si>
  <si>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</si>
  <si>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</si>
  <si>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</si>
  <si>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</si>
  <si>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</si>
  <si>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</si>
  <si>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</si>
  <si>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</si>
  <si>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</si>
  <si>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</si>
  <si>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</si>
  <si>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</si>
  <si>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</si>
  <si>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</si>
  <si>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</si>
  <si>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</si>
  <si>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</si>
  <si>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</si>
  <si>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</si>
  <si>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</si>
  <si>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</si>
  <si>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</si>
  <si>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</si>
  <si>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</si>
  <si>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</si>
  <si>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</si>
  <si>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</si>
  <si>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</si>
  <si>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</si>
  <si>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</si>
  <si>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</si>
  <si>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</si>
  <si>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</si>
  <si>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</si>
  <si>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</si>
  <si>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</si>
  <si>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</si>
  <si>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</si>
  <si>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</si>
  <si>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</si>
  <si>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</si>
  <si>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</si>
  <si>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</si>
  <si>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</si>
  <si>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</si>
  <si>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</si>
  <si>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</si>
  <si>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</si>
  <si>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</si>
  <si>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</si>
  <si>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</si>
  <si>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</si>
  <si>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</si>
  <si>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</si>
  <si>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</si>
  <si>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</si>
  <si>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</si>
  <si>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</si>
  <si>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</si>
  <si>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</si>
  <si>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</si>
  <si>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</si>
  <si>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</si>
  <si>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</si>
  <si>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</si>
  <si>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</si>
  <si>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</si>
  <si>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</si>
  <si>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</si>
  <si>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</si>
  <si>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</si>
  <si>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</si>
  <si>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</si>
  <si>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</si>
  <si>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</si>
  <si>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</si>
  <si>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</si>
  <si>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</si>
  <si>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</si>
  <si>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</si>
  <si>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</si>
  <si>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</si>
  <si>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</si>
  <si>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</si>
  <si>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</si>
  <si>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</si>
  <si>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</si>
  <si>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</si>
  <si>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</si>
  <si>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</si>
  <si>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</si>
  <si>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</si>
  <si>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</si>
  <si>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</si>
  <si>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</si>
  <si>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</si>
  <si>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</si>
  <si>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</si>
  <si>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</si>
  <si>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</si>
  <si>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</si>
  <si>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</si>
  <si>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</si>
  <si>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</si>
  <si>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</si>
  <si>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</si>
  <si>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</si>
  <si>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</si>
  <si>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</si>
  <si>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</si>
  <si>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</si>
  <si>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</si>
  <si>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</si>
  <si>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</si>
  <si>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</si>
  <si>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</si>
  <si>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</si>
  <si>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</si>
  <si>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</si>
  <si>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</si>
  <si>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</si>
  <si>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</si>
  <si>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</si>
  <si>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</si>
  <si>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</si>
  <si>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</si>
  <si>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</si>
  <si>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</si>
  <si>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</si>
  <si>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</si>
  <si>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</si>
  <si>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</si>
  <si>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</si>
  <si>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</si>
  <si>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</si>
  <si>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</si>
  <si>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</si>
  <si>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</si>
  <si>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</si>
  <si>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</si>
  <si>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</si>
  <si>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</si>
  <si>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</si>
  <si>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</si>
  <si>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</si>
  <si>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</si>
  <si>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</si>
  <si>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</si>
  <si>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</si>
  <si>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</si>
  <si>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</si>
  <si>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</si>
  <si>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</si>
  <si>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</si>
  <si>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</si>
  <si>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</si>
  <si>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</si>
  <si>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</si>
  <si>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</si>
  <si>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</si>
  <si>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</si>
  <si>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</si>
  <si>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</si>
  <si>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</si>
  <si>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</si>
  <si>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</si>
  <si>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</si>
  <si>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</si>
  <si>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</si>
  <si>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</si>
  <si>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</si>
  <si>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</si>
  <si>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</si>
  <si>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</si>
  <si>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</si>
  <si>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</si>
  <si>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</si>
  <si>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</si>
  <si>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</si>
  <si>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</si>
  <si>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</si>
  <si>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</si>
  <si>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</si>
  <si>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</si>
  <si>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</si>
  <si>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</si>
  <si>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</si>
  <si>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</si>
  <si>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</si>
  <si>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</si>
  <si>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</si>
  <si>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</si>
  <si>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</si>
  <si>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</si>
  <si>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</si>
  <si>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</si>
  <si>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</si>
  <si>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</si>
  <si>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</si>
  <si>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</si>
  <si>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</si>
  <si>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</si>
  <si>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</si>
  <si>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</si>
  <si>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</si>
  <si>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</si>
  <si>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</si>
  <si>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</si>
  <si>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</si>
  <si>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</si>
  <si>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</si>
  <si>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</si>
  <si>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</si>
  <si>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</si>
  <si>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</si>
  <si>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</si>
  <si>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</si>
  <si>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</si>
  <si>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</si>
  <si>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</si>
  <si>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</si>
  <si>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</si>
  <si>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</si>
  <si>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</si>
  <si>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</si>
  <si>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</si>
  <si>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</si>
  <si>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</si>
  <si>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</si>
  <si>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</si>
  <si>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</si>
  <si>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</si>
  <si>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</si>
  <si>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</si>
  <si>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</si>
  <si>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</si>
  <si>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</si>
  <si>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</si>
  <si>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</si>
  <si>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</si>
  <si>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</si>
  <si>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</si>
  <si>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</si>
  <si>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</si>
  <si>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</si>
  <si>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</si>
  <si>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</si>
  <si>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</si>
  <si>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</si>
  <si>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</si>
  <si>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</si>
  <si>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</si>
  <si>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</si>
  <si>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</si>
  <si>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</si>
  <si>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</si>
  <si>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</si>
  <si>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</si>
  <si>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</si>
  <si>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</si>
  <si>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</si>
  <si>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</si>
  <si>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</si>
  <si>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</si>
  <si>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</si>
  <si>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</si>
  <si>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</si>
  <si>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</si>
  <si>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</si>
  <si>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</si>
  <si>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</si>
  <si>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</si>
  <si>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</si>
  <si>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</si>
  <si>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</si>
  <si>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</si>
  <si>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</si>
  <si>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</si>
  <si>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</si>
  <si>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</si>
  <si>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</si>
  <si>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</si>
  <si>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</si>
  <si>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</si>
  <si>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</si>
  <si>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</si>
  <si>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</si>
  <si>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</si>
  <si>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</si>
  <si>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</si>
  <si>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</si>
  <si>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</si>
  <si>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</si>
  <si>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</si>
  <si>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</si>
  <si>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</si>
  <si>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</si>
  <si>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</si>
  <si>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</si>
  <si>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</si>
  <si>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</si>
  <si>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</si>
  <si>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</si>
  <si>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</si>
  <si>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</si>
  <si>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</si>
  <si>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</si>
  <si>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</si>
  <si>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</si>
  <si>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</si>
  <si>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</si>
  <si>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</si>
  <si>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</si>
  <si>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</si>
  <si>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</si>
  <si>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</si>
  <si>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</si>
  <si>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</si>
  <si>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</si>
  <si>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</si>
  <si>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</si>
  <si>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</si>
  <si>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</si>
  <si>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</si>
  <si>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</si>
  <si>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</si>
  <si>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</si>
  <si>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</si>
  <si>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</si>
  <si>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</si>
  <si>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</si>
  <si>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</si>
  <si>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</si>
  <si>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</si>
  <si>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</si>
  <si>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</si>
  <si>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</si>
  <si>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</si>
  <si>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</si>
  <si>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</si>
  <si>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</si>
  <si>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</si>
  <si>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</si>
  <si>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</si>
  <si>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</si>
  <si>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</si>
  <si>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</si>
  <si>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</si>
  <si>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</si>
  <si>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</si>
  <si>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</si>
  <si>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</si>
  <si>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</si>
  <si>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</si>
  <si>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</si>
  <si>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</si>
  <si>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</si>
  <si>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</si>
  <si>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</si>
  <si>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</si>
  <si>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</si>
  <si>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</si>
  <si>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</si>
  <si>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</si>
  <si>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</si>
  <si>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</si>
  <si>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</si>
  <si>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</si>
  <si>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</si>
  <si>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</si>
  <si>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</si>
  <si>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</si>
  <si>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</si>
  <si>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</si>
  <si>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</si>
  <si>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</si>
  <si>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</si>
  <si>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</si>
  <si>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</si>
  <si>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</si>
  <si>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</si>
  <si>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</si>
  <si>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</si>
  <si>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</si>
  <si>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</si>
  <si>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</si>
  <si>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</si>
  <si>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</si>
  <si>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</si>
  <si>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</si>
  <si>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</si>
  <si>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</si>
  <si>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</si>
  <si>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</si>
  <si>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</si>
  <si>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</si>
  <si>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</si>
  <si>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</si>
  <si>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</si>
  <si>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</si>
  <si>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</si>
  <si>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</si>
  <si>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</si>
  <si>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</si>
  <si>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</si>
  <si>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</si>
  <si>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</si>
  <si>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</si>
  <si>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</si>
  <si>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</si>
  <si>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</si>
  <si>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</si>
  <si>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</si>
  <si>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</si>
  <si>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</si>
  <si>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</si>
  <si>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</si>
  <si>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</si>
  <si>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</si>
  <si>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</si>
  <si>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</si>
  <si>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</si>
  <si>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</si>
  <si>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</si>
  <si>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</si>
  <si>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</si>
  <si>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</si>
  <si>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</si>
  <si>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</si>
  <si>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</si>
  <si>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</si>
  <si>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</si>
  <si>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</si>
  <si>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</si>
  <si>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</si>
  <si>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</si>
  <si>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</si>
  <si>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</si>
  <si>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</si>
  <si>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</si>
  <si>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</si>
  <si>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</si>
  <si>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</si>
  <si>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</si>
  <si>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</si>
  <si>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</si>
  <si>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</si>
  <si>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</si>
  <si>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</si>
  <si>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</si>
  <si>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</si>
  <si>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</si>
  <si>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</si>
  <si>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</si>
  <si>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</si>
  <si>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</si>
  <si>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</si>
  <si>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</si>
  <si>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</si>
  <si>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</si>
  <si>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</si>
  <si>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</si>
  <si>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</si>
  <si>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</si>
  <si>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</si>
  <si>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</si>
  <si>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</si>
  <si>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</si>
  <si>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</si>
  <si>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</si>
  <si>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</si>
  <si>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</si>
  <si>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</si>
  <si>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</si>
  <si>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</si>
  <si>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</si>
  <si>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</si>
  <si>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</si>
  <si>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</si>
  <si>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</si>
  <si>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</si>
  <si>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</si>
  <si>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</si>
  <si>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</si>
  <si>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</si>
  <si>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</si>
  <si>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</si>
  <si>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</si>
  <si>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</si>
  <si>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</si>
  <si>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</si>
  <si>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</si>
  <si>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</si>
  <si>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</si>
  <si>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</si>
  <si>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</si>
  <si>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</si>
  <si>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</si>
  <si>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</si>
  <si>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</si>
  <si>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</si>
  <si>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</si>
  <si>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</si>
  <si>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</si>
  <si>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</si>
  <si>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</si>
  <si>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</si>
  <si>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</si>
  <si>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</si>
  <si>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</si>
  <si>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</si>
  <si>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</si>
  <si>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</si>
  <si>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</si>
  <si>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</si>
  <si>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</si>
  <si>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</si>
  <si>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</si>
  <si>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</si>
  <si>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</si>
  <si>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</si>
  <si>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</si>
  <si>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</si>
  <si>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</si>
  <si>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</si>
  <si>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</si>
  <si>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</si>
  <si>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</si>
  <si>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</si>
  <si>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</si>
  <si>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</si>
  <si>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</si>
  <si>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</si>
  <si>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</si>
  <si>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</si>
  <si>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</si>
  <si>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</si>
  <si>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</si>
  <si>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</si>
  <si>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</si>
  <si>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</si>
  <si>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</si>
  <si>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</si>
  <si>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</si>
  <si>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</si>
  <si>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</si>
  <si>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</si>
  <si>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</si>
  <si>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</si>
  <si>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</si>
  <si>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</si>
  <si>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</si>
  <si>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</si>
  <si>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</si>
  <si>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</si>
  <si>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</si>
  <si>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</si>
  <si>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</si>
  <si>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</si>
  <si>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</si>
  <si>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</si>
  <si>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</si>
  <si>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</si>
  <si>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</si>
  <si>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</si>
  <si>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</si>
  <si>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</si>
  <si>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</si>
  <si>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</si>
  <si>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</si>
  <si>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</si>
  <si>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</si>
  <si>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</si>
  <si>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</si>
  <si>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</si>
  <si>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</si>
  <si>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</si>
  <si>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</si>
  <si>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</si>
  <si>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</si>
  <si>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</si>
  <si>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</si>
  <si>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</si>
  <si>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</si>
  <si>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</si>
  <si>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</si>
  <si>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</si>
  <si>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</si>
  <si>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</si>
  <si>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</si>
  <si>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</si>
  <si>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</si>
  <si>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</si>
  <si>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</si>
  <si>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</si>
  <si>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</si>
  <si>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</si>
  <si>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</si>
  <si>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</si>
  <si>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</si>
  <si>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</si>
  <si>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</si>
  <si>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</si>
  <si>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</si>
  <si>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</si>
  <si>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</si>
  <si>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</si>
  <si>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</si>
  <si>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</si>
  <si>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</si>
  <si>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</si>
  <si>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</si>
  <si>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</si>
  <si>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</si>
  <si>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</si>
  <si>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</si>
  <si>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</si>
  <si>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</si>
  <si>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</si>
  <si>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</si>
  <si>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</si>
  <si>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</si>
  <si>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</si>
  <si>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</si>
  <si>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</si>
  <si>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</si>
  <si>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</si>
  <si>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</si>
  <si>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</si>
  <si>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</si>
  <si>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</si>
  <si>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</si>
  <si>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</si>
  <si>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</si>
  <si>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</si>
  <si>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</si>
  <si>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</si>
  <si>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</si>
  <si>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</si>
  <si>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</si>
  <si>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</si>
  <si>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</si>
  <si>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</si>
  <si>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</si>
  <si>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</si>
  <si>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</si>
  <si>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</si>
  <si>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</si>
  <si>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</si>
  <si>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</si>
  <si>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</si>
  <si>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</si>
  <si>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</si>
  <si>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</si>
  <si>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</si>
  <si>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</si>
  <si>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</si>
  <si>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</si>
  <si>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</si>
  <si>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</si>
  <si>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</si>
  <si>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</si>
  <si>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</si>
  <si>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</si>
  <si>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</si>
  <si>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</si>
  <si>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</si>
  <si>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</si>
  <si>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</si>
  <si>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</si>
  <si>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</si>
  <si>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</si>
  <si>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</si>
  <si>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</si>
  <si>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</si>
  <si>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</si>
  <si>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</si>
  <si>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</si>
  <si>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</si>
  <si>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</si>
  <si>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</si>
  <si>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</si>
  <si>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</si>
  <si>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</si>
  <si>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</si>
  <si>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</si>
  <si>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</si>
  <si>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</si>
  <si>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</si>
  <si>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</si>
  <si>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</si>
  <si>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</si>
  <si>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</si>
  <si>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</si>
  <si>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</si>
  <si>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</si>
  <si>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</si>
  <si>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</si>
  <si>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</si>
  <si>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</si>
  <si>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</si>
  <si>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</si>
  <si>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</si>
  <si>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</si>
  <si>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</si>
  <si>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</si>
  <si>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</si>
  <si>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</si>
  <si>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</si>
  <si>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</si>
  <si>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</si>
  <si>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</si>
  <si>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</si>
  <si>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</si>
  <si>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</si>
  <si>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</si>
  <si>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</si>
  <si>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</si>
  <si>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</si>
  <si>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</si>
  <si>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</si>
  <si>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</si>
  <si>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</si>
  <si>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</si>
  <si>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</si>
  <si>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</si>
  <si>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</si>
  <si>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</si>
  <si>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</si>
  <si>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</si>
  <si>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</si>
  <si>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</si>
  <si>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</si>
  <si>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</si>
  <si>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</si>
  <si>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</si>
  <si>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</si>
  <si>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</si>
  <si>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</si>
  <si>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</si>
  <si>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</si>
  <si>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</si>
  <si>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</si>
  <si>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</si>
  <si>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</si>
  <si>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</si>
  <si>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</si>
  <si>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</si>
  <si>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</si>
  <si>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</si>
  <si>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</si>
  <si>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</si>
  <si>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</si>
  <si>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</si>
  <si>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</si>
  <si>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</si>
  <si>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</si>
  <si>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</si>
  <si>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</si>
  <si>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</si>
  <si>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</si>
  <si>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</si>
  <si>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</si>
  <si>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</si>
  <si>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</si>
  <si>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</si>
  <si>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</si>
  <si>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</si>
  <si>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</si>
  <si>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</si>
  <si>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</si>
  <si>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</si>
  <si>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</si>
  <si>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</si>
  <si>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</si>
  <si>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</si>
  <si>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</si>
  <si>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</si>
  <si>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</si>
  <si>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</si>
  <si>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</si>
  <si>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</si>
  <si>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</si>
  <si>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</si>
  <si>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</si>
  <si>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</si>
  <si>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</si>
  <si>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</si>
  <si>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</si>
  <si>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</si>
  <si>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</si>
  <si>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</si>
  <si>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</si>
  <si>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</si>
  <si>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</si>
  <si>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</si>
  <si>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</si>
  <si>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</si>
  <si>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</si>
  <si>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</si>
  <si>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</si>
  <si>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</si>
  <si>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</si>
  <si>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</si>
  <si>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</si>
  <si>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</si>
  <si>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</si>
  <si>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</si>
  <si>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</si>
  <si>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</si>
  <si>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</si>
  <si>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</si>
  <si>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</si>
  <si>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</si>
  <si>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</si>
  <si>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</si>
  <si>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</si>
  <si>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</si>
  <si>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</si>
  <si>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</si>
  <si>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</si>
  <si>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</si>
  <si>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</si>
  <si>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</si>
  <si>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</si>
  <si>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</si>
  <si>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</si>
  <si>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</si>
  <si>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</si>
  <si>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</si>
  <si>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</si>
  <si>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</si>
  <si>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</si>
  <si>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</si>
  <si>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</si>
  <si>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</si>
  <si>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</si>
  <si>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</si>
  <si>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</si>
  <si>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</si>
  <si>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</si>
  <si>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</si>
  <si>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</si>
  <si>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</si>
  <si>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</si>
  <si>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</si>
  <si>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</si>
  <si>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</si>
  <si>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</si>
  <si>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</si>
  <si>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</si>
  <si>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</si>
  <si>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</si>
  <si>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</si>
  <si>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</si>
  <si>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</si>
  <si>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</si>
  <si>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</si>
  <si>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</si>
  <si>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</si>
  <si>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</si>
  <si>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</si>
  <si>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</si>
  <si>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</si>
  <si>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</si>
  <si>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</si>
  <si>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</si>
  <si>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</si>
  <si>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</si>
  <si>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</si>
  <si>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</si>
  <si>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</si>
  <si>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</si>
  <si>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</si>
  <si>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</si>
  <si>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</si>
  <si>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</si>
  <si>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</si>
  <si>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</si>
  <si>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</si>
  <si>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</si>
  <si>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</si>
  <si>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</si>
  <si>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</si>
  <si>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</si>
  <si>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</si>
  <si>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</si>
  <si>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</si>
  <si>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</si>
  <si>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</si>
  <si>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</si>
  <si>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</si>
  <si>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</si>
  <si>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</si>
  <si>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</si>
  <si>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</si>
  <si>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</si>
  <si>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</si>
  <si>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</si>
  <si>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</si>
  <si>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</si>
  <si>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</si>
  <si>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</si>
  <si>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</si>
  <si>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</si>
  <si>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</si>
  <si>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</si>
  <si>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</si>
  <si>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</si>
  <si>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</si>
  <si>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</si>
  <si>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</si>
  <si>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</si>
  <si>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</si>
  <si>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</si>
  <si>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</si>
  <si>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</si>
  <si>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</si>
  <si>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</si>
  <si>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</si>
  <si>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</si>
  <si>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</si>
  <si>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</si>
  <si>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</si>
  <si>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</si>
  <si>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</si>
  <si>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</si>
  <si>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</si>
  <si>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</si>
  <si>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</si>
  <si>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</si>
  <si>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</si>
  <si>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</si>
  <si>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</si>
  <si>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</si>
  <si>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</si>
  <si>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</si>
  <si>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</si>
  <si>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</si>
  <si>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</si>
  <si>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</si>
  <si>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</si>
  <si>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</si>
  <si>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</si>
  <si>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</si>
  <si>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</si>
  <si>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</si>
  <si>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</si>
  <si>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</si>
  <si>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</si>
  <si>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</si>
  <si>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</si>
  <si>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</si>
  <si>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</si>
  <si>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</si>
  <si>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</si>
  <si>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</si>
  <si>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</si>
  <si>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</si>
  <si>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</si>
  <si>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</si>
  <si>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</si>
  <si>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</si>
  <si>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</si>
  <si>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</si>
  <si>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</si>
  <si>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</si>
  <si>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</si>
  <si>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</si>
  <si>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</si>
  <si>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</si>
  <si>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</si>
  <si>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</si>
  <si>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</si>
  <si>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</si>
  <si>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</si>
  <si>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</si>
  <si>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</si>
  <si>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</si>
  <si>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</si>
  <si>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</si>
  <si>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</si>
  <si>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</si>
  <si>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</si>
  <si>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</si>
  <si>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</si>
  <si>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</si>
  <si>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</si>
  <si>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</si>
  <si>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</si>
  <si>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</si>
  <si>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</si>
  <si>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</si>
  <si>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</si>
  <si>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</si>
  <si>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</si>
  <si>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</si>
  <si>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</si>
  <si>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</si>
  <si>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</si>
  <si>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</si>
  <si>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</si>
  <si>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</si>
  <si>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</si>
  <si>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</si>
  <si>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</si>
  <si>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</si>
  <si>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Заказ Патяки 20.05.25.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</si>
</sst>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10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applyStyles="1" summaryBelow="0" summaryRight="0"/>
  </sheetPr>
  <dimension ref="A1:AE527"/>
  <sheetViews>
    <sheetView tabSelected="1" zoomScale="80" zoomScaleNormal="80" workbookViewId="0">
      <selection activeCell="N109" sqref="N109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6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6.5" thickBot="1" x14ac:dyDescent="0.3">
      <c r="C1" s="97" t="s">
        <v>1014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SUM(F4:F180)</f>
        <v>15178</v>
      </c>
      <c r="G3" s="32">
        <f>SUM(G4:G180)</f>
        <v>13977.399999999998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1013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1012</v>
      </c>
      <c r="C6" s="80" t="s">
        <v>1011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1010</v>
      </c>
      <c r="C7" s="96" t="s">
        <v>1009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1007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1008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999</v>
      </c>
      <c r="B10" s="91" t="s">
        <v>518</v>
      </c>
      <c r="C10" s="38" t="s">
        <v>1000</v>
      </c>
      <c r="D10" s="80">
        <v>2634</v>
      </c>
      <c r="E10" s="15">
        <v>1</v>
      </c>
      <c r="F10" s="15">
        <v>50</v>
      </c>
      <c r="G10" s="26">
        <f t="shared" ref="G10:G12" si="1">F10*E10</f>
        <v>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515</v>
      </c>
      <c r="B11" s="91" t="s">
        <v>519</v>
      </c>
      <c r="C11" s="95" t="s">
        <v>514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91" t="s">
        <v>520</v>
      </c>
      <c r="C12" s="94" t="s">
        <v>493</v>
      </c>
      <c r="D12" s="80">
        <v>3423</v>
      </c>
      <c r="E12" s="15">
        <v>1</v>
      </c>
      <c r="F12" s="15">
        <v>2000</v>
      </c>
      <c r="G12" s="26">
        <f t="shared" si="1"/>
        <v>2000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521</v>
      </c>
      <c r="C13" s="71" t="s">
        <v>494</v>
      </c>
      <c r="D13" s="80">
        <v>3422</v>
      </c>
      <c r="E13" s="15">
        <v>1</v>
      </c>
      <c r="F13" s="15">
        <v>2500</v>
      </c>
      <c r="G13" s="26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522</v>
      </c>
      <c r="C14" s="71" t="s">
        <v>495</v>
      </c>
      <c r="D14" s="80">
        <v>3420</v>
      </c>
      <c r="E14" s="15">
        <v>1</v>
      </c>
      <c r="F14" s="15">
        <v>3000</v>
      </c>
      <c r="G14" s="26">
        <f t="shared" si="2"/>
        <v>3000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1005</v>
      </c>
      <c r="B15" s="91" t="s">
        <v>523</v>
      </c>
      <c r="C15" s="76" t="s">
        <v>508</v>
      </c>
      <c r="D15" s="80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727</v>
      </c>
      <c r="C16" s="71" t="s">
        <v>496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1002</v>
      </c>
      <c r="B17" s="91" t="s">
        <v>728</v>
      </c>
      <c r="C17" s="76" t="s">
        <v>497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1006</v>
      </c>
      <c r="B18" s="91" t="s">
        <v>524</v>
      </c>
      <c r="C18" s="76" t="s">
        <v>516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1003</v>
      </c>
      <c r="B19" s="91" t="s">
        <v>729</v>
      </c>
      <c r="C19" s="71" t="s">
        <v>498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500</v>
      </c>
      <c r="B20" s="91" t="s">
        <v>525</v>
      </c>
      <c r="C20" s="76" t="s">
        <v>499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1004</v>
      </c>
      <c r="B21" s="91" t="s">
        <v>526</v>
      </c>
      <c r="C21" s="76" t="s">
        <v>501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1001</v>
      </c>
      <c r="B22" s="91" t="s">
        <v>527</v>
      </c>
      <c r="C22" s="75" t="s">
        <v>502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528</v>
      </c>
      <c r="C23" s="71" t="s">
        <v>503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529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530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531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532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533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476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534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535</v>
      </c>
      <c r="C31" s="44" t="s">
        <v>272</v>
      </c>
      <c r="D31" s="80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536</v>
      </c>
      <c r="C32" s="44" t="s">
        <v>273</v>
      </c>
      <c r="D32" s="80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537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726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730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731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732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733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734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735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736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737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738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739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740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741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742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743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744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745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746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747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748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749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750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751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752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753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754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755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756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757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758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759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760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761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762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763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764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765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766</v>
      </c>
      <c r="C71" s="44" t="s">
        <v>479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767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768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769</v>
      </c>
      <c r="C74" s="44" t="s">
        <v>481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770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771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772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773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774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775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776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1" t="s">
        <v>777</v>
      </c>
      <c r="C82" s="44" t="s">
        <v>36</v>
      </c>
      <c r="D82" s="80">
        <v>2602</v>
      </c>
      <c r="E82" s="49">
        <v>0.35</v>
      </c>
      <c r="F82" s="15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778</v>
      </c>
      <c r="C83" s="44" t="s">
        <v>37</v>
      </c>
      <c r="D83" s="80">
        <v>2606</v>
      </c>
      <c r="E83" s="49">
        <v>0.35</v>
      </c>
      <c r="F83" s="15">
        <v>18</v>
      </c>
      <c r="G83" s="26">
        <f t="shared" si="3"/>
        <v>6.3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538</v>
      </c>
      <c r="C84" s="75" t="s">
        <v>38</v>
      </c>
      <c r="D84" s="80">
        <v>2035</v>
      </c>
      <c r="E84" s="49">
        <v>1</v>
      </c>
      <c r="F84" s="15">
        <v>200</v>
      </c>
      <c r="G84" s="26">
        <f t="shared" si="3"/>
        <v>200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779</v>
      </c>
      <c r="C85" s="44" t="s">
        <v>39</v>
      </c>
      <c r="D85" s="80">
        <v>126</v>
      </c>
      <c r="E85" s="49">
        <v>1</v>
      </c>
      <c r="F85" s="15">
        <v>2500</v>
      </c>
      <c r="G85" s="26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539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540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541</v>
      </c>
      <c r="C88" s="44" t="s">
        <v>42</v>
      </c>
      <c r="D88" s="80" t="s">
        <v>986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542</v>
      </c>
      <c r="C89" s="93" t="s">
        <v>43</v>
      </c>
      <c r="D89" s="80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543</v>
      </c>
      <c r="C90" s="93" t="s">
        <v>44</v>
      </c>
      <c r="D90" s="80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544</v>
      </c>
      <c r="C91" s="44" t="s">
        <v>379</v>
      </c>
      <c r="D91" s="80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545</v>
      </c>
      <c r="C92" s="93" t="s">
        <v>45</v>
      </c>
      <c r="D92" s="80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546</v>
      </c>
      <c r="C93" s="93" t="s">
        <v>384</v>
      </c>
      <c r="D93" s="80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547</v>
      </c>
      <c r="C94" s="44" t="s">
        <v>46</v>
      </c>
      <c r="D94" s="80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548</v>
      </c>
      <c r="C95" s="44" t="s">
        <v>382</v>
      </c>
      <c r="D95" s="80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549</v>
      </c>
      <c r="C96" s="75" t="s">
        <v>47</v>
      </c>
      <c r="D96" s="80">
        <v>2010</v>
      </c>
      <c r="E96" s="49">
        <v>1</v>
      </c>
      <c r="F96" s="15">
        <v>250</v>
      </c>
      <c r="G96" s="26">
        <f t="shared" si="6"/>
        <v>250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550</v>
      </c>
      <c r="C97" s="93" t="s">
        <v>48</v>
      </c>
      <c r="D97" s="80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551</v>
      </c>
      <c r="C98" s="93" t="s">
        <v>49</v>
      </c>
      <c r="D98" s="80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552</v>
      </c>
      <c r="C99" s="93" t="s">
        <v>50</v>
      </c>
      <c r="D99" s="80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553</v>
      </c>
      <c r="C100" s="75" t="s">
        <v>51</v>
      </c>
      <c r="D100" s="80">
        <v>2150</v>
      </c>
      <c r="E100" s="49">
        <v>1</v>
      </c>
      <c r="F100" s="15">
        <v>150</v>
      </c>
      <c r="G100" s="26">
        <f t="shared" si="6"/>
        <v>150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554</v>
      </c>
      <c r="C101" s="93" t="s">
        <v>378</v>
      </c>
      <c r="D101" s="80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555</v>
      </c>
      <c r="C102" s="75" t="s">
        <v>52</v>
      </c>
      <c r="D102" s="80">
        <v>2158</v>
      </c>
      <c r="E102" s="49">
        <v>1</v>
      </c>
      <c r="F102" s="15"/>
      <c r="G102" s="26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556</v>
      </c>
      <c r="C103" s="44" t="s">
        <v>53</v>
      </c>
      <c r="D103" s="80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557</v>
      </c>
      <c r="C104" s="75" t="s">
        <v>54</v>
      </c>
      <c r="D104" s="80">
        <v>2151</v>
      </c>
      <c r="E104" s="49">
        <v>1</v>
      </c>
      <c r="F104" s="15">
        <v>200</v>
      </c>
      <c r="G104" s="26">
        <f t="shared" si="6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558</v>
      </c>
      <c r="C105" s="76" t="s">
        <v>55</v>
      </c>
      <c r="D105" s="80">
        <v>1820</v>
      </c>
      <c r="E105" s="49">
        <v>1</v>
      </c>
      <c r="F105" s="15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559</v>
      </c>
      <c r="C106" s="76" t="s">
        <v>56</v>
      </c>
      <c r="D106" s="80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560</v>
      </c>
      <c r="C107" s="44" t="s">
        <v>380</v>
      </c>
      <c r="D107" s="80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561</v>
      </c>
      <c r="C108" s="44" t="s">
        <v>381</v>
      </c>
      <c r="D108" s="80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562</v>
      </c>
      <c r="C109" s="44" t="s">
        <v>57</v>
      </c>
      <c r="D109" s="80">
        <v>1051</v>
      </c>
      <c r="E109" s="49">
        <v>1</v>
      </c>
      <c r="F109" s="15">
        <v>180</v>
      </c>
      <c r="G109" s="26">
        <f t="shared" si="6"/>
        <v>180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563</v>
      </c>
      <c r="C110" s="44" t="s">
        <v>58</v>
      </c>
      <c r="D110" s="80">
        <v>2287</v>
      </c>
      <c r="E110" s="49">
        <v>1</v>
      </c>
      <c r="F110" s="15">
        <v>450</v>
      </c>
      <c r="G110" s="26">
        <f t="shared" si="6"/>
        <v>450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564</v>
      </c>
      <c r="C111" s="76" t="s">
        <v>59</v>
      </c>
      <c r="D111" s="80">
        <v>227</v>
      </c>
      <c r="E111" s="49">
        <v>1</v>
      </c>
      <c r="F111" s="15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565</v>
      </c>
      <c r="C112" s="44" t="s">
        <v>60</v>
      </c>
      <c r="D112" s="80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566</v>
      </c>
      <c r="C113" s="44" t="s">
        <v>61</v>
      </c>
      <c r="D113" s="80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1" t="s">
        <v>567</v>
      </c>
      <c r="C114" s="44" t="s">
        <v>62</v>
      </c>
      <c r="D114" s="80">
        <v>2074</v>
      </c>
      <c r="E114" s="49">
        <v>1</v>
      </c>
      <c r="F114" s="15">
        <v>120</v>
      </c>
      <c r="G114" s="26">
        <f t="shared" si="6"/>
        <v>120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customHeight="1" outlineLevel="1" x14ac:dyDescent="0.25">
      <c r="B115" s="91" t="s">
        <v>568</v>
      </c>
      <c r="C115" s="76" t="s">
        <v>63</v>
      </c>
      <c r="D115" s="80">
        <v>246</v>
      </c>
      <c r="E115" s="49">
        <v>1</v>
      </c>
      <c r="F115" s="15">
        <v>60</v>
      </c>
      <c r="G115" s="26">
        <f t="shared" si="6"/>
        <v>60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569</v>
      </c>
      <c r="C116" s="44" t="s">
        <v>383</v>
      </c>
      <c r="D116" s="80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570</v>
      </c>
      <c r="C117" s="44" t="s">
        <v>386</v>
      </c>
      <c r="D117" s="80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571</v>
      </c>
      <c r="C118" s="44" t="s">
        <v>377</v>
      </c>
      <c r="D118" s="80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572</v>
      </c>
      <c r="C119" s="44" t="s">
        <v>64</v>
      </c>
      <c r="D119" s="80">
        <v>1430</v>
      </c>
      <c r="E119" s="49">
        <v>1</v>
      </c>
      <c r="F119" s="15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573</v>
      </c>
      <c r="C120" s="44" t="s">
        <v>274</v>
      </c>
      <c r="D120" s="80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574</v>
      </c>
      <c r="C121" s="44" t="s">
        <v>65</v>
      </c>
      <c r="D121" s="80">
        <v>2612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66</v>
      </c>
      <c r="D122" s="80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503</v>
      </c>
      <c r="D123" s="80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576</v>
      </c>
      <c r="C124" s="44" t="s">
        <v>67</v>
      </c>
      <c r="D124" s="80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577</v>
      </c>
      <c r="C125" s="44" t="s">
        <v>68</v>
      </c>
      <c r="D125" s="80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575</v>
      </c>
      <c r="C126" s="44" t="s">
        <v>990</v>
      </c>
      <c r="D126" s="80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578</v>
      </c>
      <c r="C127" s="44" t="s">
        <v>69</v>
      </c>
      <c r="D127" s="80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780</v>
      </c>
      <c r="C128" s="44" t="s">
        <v>411</v>
      </c>
      <c r="D128" s="80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781</v>
      </c>
      <c r="C129" s="44" t="s">
        <v>504</v>
      </c>
      <c r="D129" s="80">
        <v>2618</v>
      </c>
      <c r="E129" s="49">
        <v>0.4</v>
      </c>
      <c r="F129" s="15">
        <v>240</v>
      </c>
      <c r="G129" s="26">
        <f t="shared" si="6"/>
        <v>96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782</v>
      </c>
      <c r="C130" s="44" t="s">
        <v>415</v>
      </c>
      <c r="D130" s="80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783</v>
      </c>
      <c r="C131" s="44" t="s">
        <v>416</v>
      </c>
      <c r="D131" s="80">
        <v>2621</v>
      </c>
      <c r="E131" s="49">
        <v>0.4</v>
      </c>
      <c r="F131" s="15">
        <v>240</v>
      </c>
      <c r="G131" s="26">
        <f t="shared" si="6"/>
        <v>96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784</v>
      </c>
      <c r="C132" s="44" t="s">
        <v>413</v>
      </c>
      <c r="D132" s="80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785</v>
      </c>
      <c r="C133" s="44" t="s">
        <v>417</v>
      </c>
      <c r="D133" s="80">
        <v>2545</v>
      </c>
      <c r="E133" s="49">
        <v>0.35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1" t="s">
        <v>579</v>
      </c>
      <c r="C134" s="44" t="s">
        <v>387</v>
      </c>
      <c r="D134" s="80">
        <v>2725</v>
      </c>
      <c r="E134" s="49">
        <v>1</v>
      </c>
      <c r="F134" s="15">
        <v>140</v>
      </c>
      <c r="G134" s="26">
        <f t="shared" si="6"/>
        <v>140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786</v>
      </c>
      <c r="C135" s="44" t="s">
        <v>418</v>
      </c>
      <c r="D135" s="80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787</v>
      </c>
      <c r="C136" s="44" t="s">
        <v>414</v>
      </c>
      <c r="D136" s="80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580</v>
      </c>
      <c r="C137" s="44" t="s">
        <v>385</v>
      </c>
      <c r="D137" s="80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788</v>
      </c>
      <c r="C138" s="44" t="s">
        <v>412</v>
      </c>
      <c r="D138" s="80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581</v>
      </c>
      <c r="C139" s="44" t="s">
        <v>480</v>
      </c>
      <c r="D139" s="80">
        <v>2858</v>
      </c>
      <c r="E139" s="49">
        <v>1</v>
      </c>
      <c r="F139" s="15">
        <v>150</v>
      </c>
      <c r="G139" s="26">
        <f t="shared" si="6"/>
        <v>150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789</v>
      </c>
      <c r="C140" s="44" t="s">
        <v>419</v>
      </c>
      <c r="D140" s="80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customHeight="1" outlineLevel="1" x14ac:dyDescent="0.25">
      <c r="B141" s="91" t="s">
        <v>582</v>
      </c>
      <c r="C141" s="44" t="s">
        <v>389</v>
      </c>
      <c r="D141" s="80">
        <v>2756</v>
      </c>
      <c r="E141" s="49">
        <v>1</v>
      </c>
      <c r="F141" s="15">
        <v>80</v>
      </c>
      <c r="G141" s="26">
        <f t="shared" si="6"/>
        <v>80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790</v>
      </c>
      <c r="C142" s="44" t="s">
        <v>421</v>
      </c>
      <c r="D142" s="80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791</v>
      </c>
      <c r="C143" s="44" t="s">
        <v>422</v>
      </c>
      <c r="D143" s="80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792</v>
      </c>
      <c r="C144" s="44" t="s">
        <v>423</v>
      </c>
      <c r="D144" s="80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583</v>
      </c>
      <c r="C145" s="44" t="s">
        <v>390</v>
      </c>
      <c r="D145" s="80">
        <v>2876</v>
      </c>
      <c r="E145" s="49">
        <v>1</v>
      </c>
      <c r="F145" s="15"/>
      <c r="G145" s="26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584</v>
      </c>
      <c r="C146" s="44" t="s">
        <v>391</v>
      </c>
      <c r="D146" s="80">
        <v>2847</v>
      </c>
      <c r="E146" s="49">
        <v>1</v>
      </c>
      <c r="F146" s="15">
        <v>20</v>
      </c>
      <c r="G146" s="26">
        <f t="shared" si="6"/>
        <v>20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793</v>
      </c>
      <c r="C147" s="44" t="s">
        <v>424</v>
      </c>
      <c r="D147" s="80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794</v>
      </c>
      <c r="C148" s="44" t="s">
        <v>420</v>
      </c>
      <c r="D148" s="80">
        <v>2848</v>
      </c>
      <c r="E148" s="49">
        <v>0.35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795</v>
      </c>
      <c r="C149" s="44" t="s">
        <v>425</v>
      </c>
      <c r="D149" s="80">
        <v>2686</v>
      </c>
      <c r="E149" s="49">
        <v>0.4</v>
      </c>
      <c r="F149" s="15">
        <v>600</v>
      </c>
      <c r="G149" s="26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585</v>
      </c>
      <c r="C150" s="75" t="s">
        <v>366</v>
      </c>
      <c r="D150" s="80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586</v>
      </c>
      <c r="C151" s="76" t="s">
        <v>367</v>
      </c>
      <c r="D151" s="80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587</v>
      </c>
      <c r="C152" s="44" t="s">
        <v>392</v>
      </c>
      <c r="D152" s="80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588</v>
      </c>
      <c r="C153" s="44" t="s">
        <v>368</v>
      </c>
      <c r="D153" s="80" t="s">
        <v>987</v>
      </c>
      <c r="E153" s="49">
        <v>1</v>
      </c>
      <c r="F153" s="15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589</v>
      </c>
      <c r="C154" s="44" t="s">
        <v>361</v>
      </c>
      <c r="D154" s="80" t="s">
        <v>988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796</v>
      </c>
      <c r="C155" s="75" t="s">
        <v>375</v>
      </c>
      <c r="D155" s="80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590</v>
      </c>
      <c r="C156" s="44" t="s">
        <v>393</v>
      </c>
      <c r="D156" s="80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591</v>
      </c>
      <c r="C157" s="76" t="s">
        <v>394</v>
      </c>
      <c r="D157" s="80">
        <v>2805</v>
      </c>
      <c r="E157" s="49">
        <v>1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797</v>
      </c>
      <c r="C158" s="76" t="s">
        <v>513</v>
      </c>
      <c r="D158" s="80" t="s">
        <v>989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798</v>
      </c>
      <c r="C159" s="44" t="s">
        <v>512</v>
      </c>
      <c r="D159" s="80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799</v>
      </c>
      <c r="C160" s="75" t="s">
        <v>376</v>
      </c>
      <c r="D160" s="80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581</v>
      </c>
      <c r="C161" s="44" t="s">
        <v>395</v>
      </c>
      <c r="D161" s="80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592</v>
      </c>
      <c r="C162" s="44" t="s">
        <v>396</v>
      </c>
      <c r="D162" s="80">
        <v>2795</v>
      </c>
      <c r="E162" s="49">
        <v>1</v>
      </c>
      <c r="F162" s="15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800</v>
      </c>
      <c r="C163" s="44" t="s">
        <v>426</v>
      </c>
      <c r="D163" s="80">
        <v>2758</v>
      </c>
      <c r="E163" s="49">
        <v>0.4</v>
      </c>
      <c r="F163" s="15">
        <v>36</v>
      </c>
      <c r="G163" s="26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801</v>
      </c>
      <c r="C164" s="44" t="s">
        <v>427</v>
      </c>
      <c r="D164" s="80">
        <v>2759</v>
      </c>
      <c r="E164" s="49">
        <v>0.4</v>
      </c>
      <c r="F164" s="15">
        <v>36</v>
      </c>
      <c r="G164" s="26">
        <f t="shared" si="9"/>
        <v>14.4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593</v>
      </c>
      <c r="C165" s="75" t="s">
        <v>369</v>
      </c>
      <c r="D165" s="80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594</v>
      </c>
      <c r="C166" s="44" t="s">
        <v>397</v>
      </c>
      <c r="D166" s="80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595</v>
      </c>
      <c r="C167" s="44" t="s">
        <v>363</v>
      </c>
      <c r="D167" s="80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596</v>
      </c>
      <c r="C168" s="76" t="s">
        <v>507</v>
      </c>
      <c r="D168" s="80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597</v>
      </c>
      <c r="C169" s="76" t="s">
        <v>509</v>
      </c>
      <c r="D169" s="80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598</v>
      </c>
      <c r="C170" s="44" t="s">
        <v>991</v>
      </c>
      <c r="D170" s="80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802</v>
      </c>
      <c r="C171" s="72" t="s">
        <v>992</v>
      </c>
      <c r="D171" s="80">
        <v>2844</v>
      </c>
      <c r="E171" s="49">
        <v>0.4</v>
      </c>
      <c r="F171" s="15">
        <v>480</v>
      </c>
      <c r="G171" s="26">
        <f t="shared" si="9"/>
        <v>192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598</v>
      </c>
      <c r="C172" s="44" t="s">
        <v>388</v>
      </c>
      <c r="D172" s="80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803</v>
      </c>
      <c r="C173" s="72" t="s">
        <v>993</v>
      </c>
      <c r="D173" s="80">
        <v>2842</v>
      </c>
      <c r="E173" s="49">
        <v>0.4</v>
      </c>
      <c r="F173" s="15">
        <v>330</v>
      </c>
      <c r="G173" s="26">
        <f t="shared" si="9"/>
        <v>132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804</v>
      </c>
      <c r="C174" s="44" t="s">
        <v>994</v>
      </c>
      <c r="D174" s="80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805</v>
      </c>
      <c r="C175" s="44" t="s">
        <v>995</v>
      </c>
      <c r="D175" s="80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customHeight="1" outlineLevel="1" x14ac:dyDescent="0.25">
      <c r="B176" s="91" t="s">
        <v>806</v>
      </c>
      <c r="C176" s="44" t="s">
        <v>996</v>
      </c>
      <c r="D176" s="80">
        <v>2603</v>
      </c>
      <c r="E176" s="49">
        <v>0.35</v>
      </c>
      <c r="F176" s="15">
        <v>18</v>
      </c>
      <c r="G176" s="26">
        <f t="shared" si="9"/>
        <v>6.3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599</v>
      </c>
      <c r="C177" s="76" t="s">
        <v>510</v>
      </c>
      <c r="D177" s="80">
        <v>2941</v>
      </c>
      <c r="E177" s="49">
        <v>1</v>
      </c>
      <c r="F177" s="15">
        <v>400</v>
      </c>
      <c r="G177" s="26">
        <f t="shared" si="9"/>
        <v>400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598</v>
      </c>
      <c r="C178" s="44" t="s">
        <v>997</v>
      </c>
      <c r="D178" s="80">
        <v>2943</v>
      </c>
      <c r="E178" s="49">
        <v>1</v>
      </c>
      <c r="F178" s="15">
        <v>250</v>
      </c>
      <c r="G178" s="26">
        <f t="shared" si="9"/>
        <v>250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598</v>
      </c>
      <c r="C179" s="44" t="s">
        <v>478</v>
      </c>
      <c r="D179" s="80"/>
      <c r="E179" s="49">
        <v>1</v>
      </c>
      <c r="F179" s="15">
        <v>180</v>
      </c>
      <c r="G179" s="26">
        <f t="shared" si="9"/>
        <v>180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600</v>
      </c>
      <c r="C180" s="77" t="s">
        <v>511</v>
      </c>
      <c r="D180" s="80">
        <v>2945</v>
      </c>
      <c r="E180" s="49">
        <v>1</v>
      </c>
      <c r="F180" s="15">
        <v>300</v>
      </c>
      <c r="G180" s="34">
        <f t="shared" si="9"/>
        <v>300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1" t="s">
        <v>601</v>
      </c>
      <c r="C181" s="42" t="s">
        <v>268</v>
      </c>
      <c r="D181" s="81"/>
      <c r="E181" s="48"/>
      <c r="F181" s="27">
        <f>SUM(F182:F265)</f>
        <v>830</v>
      </c>
      <c r="G181" s="59">
        <f>SUM(G182:G265)</f>
        <v>562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807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602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603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604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808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809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810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605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811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812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813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814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815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606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607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816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817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818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819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820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821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608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822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609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823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610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824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825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611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612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826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613</v>
      </c>
      <c r="C213" s="44" t="s">
        <v>486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827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613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614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615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828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616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617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829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830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831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832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833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618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619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620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621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622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623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834</v>
      </c>
      <c r="C232" s="73" t="s">
        <v>484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835</v>
      </c>
      <c r="C233" s="73" t="s">
        <v>485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836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624</v>
      </c>
      <c r="C235" s="44" t="s">
        <v>263</v>
      </c>
      <c r="D235" s="44"/>
      <c r="E235" s="57">
        <v>0.6</v>
      </c>
      <c r="F235" s="61">
        <v>320</v>
      </c>
      <c r="G235" s="26">
        <f t="shared" si="14"/>
        <v>192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625</v>
      </c>
      <c r="C236" s="44" t="s">
        <v>265</v>
      </c>
      <c r="D236" s="44"/>
      <c r="E236" s="57">
        <v>0.6</v>
      </c>
      <c r="F236" s="61">
        <v>320</v>
      </c>
      <c r="G236" s="26">
        <f t="shared" si="14"/>
        <v>192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626</v>
      </c>
      <c r="C237" s="44" t="s">
        <v>266</v>
      </c>
      <c r="D237" s="44"/>
      <c r="E237" s="57">
        <v>1</v>
      </c>
      <c r="F237" s="61">
        <v>70</v>
      </c>
      <c r="G237" s="26">
        <f t="shared" si="14"/>
        <v>70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627</v>
      </c>
      <c r="C238" s="44" t="s">
        <v>262</v>
      </c>
      <c r="D238" s="44"/>
      <c r="E238" s="57">
        <v>1</v>
      </c>
      <c r="F238" s="61">
        <v>60</v>
      </c>
      <c r="G238" s="26">
        <f t="shared" si="14"/>
        <v>60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837</v>
      </c>
      <c r="C239" s="44" t="s">
        <v>505</v>
      </c>
      <c r="D239" s="44"/>
      <c r="E239" s="57">
        <v>0.8</v>
      </c>
      <c r="F239" s="61">
        <v>30</v>
      </c>
      <c r="G239" s="26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838</v>
      </c>
      <c r="C240" s="44" t="s">
        <v>506</v>
      </c>
      <c r="D240" s="44"/>
      <c r="E240" s="57">
        <v>0.8</v>
      </c>
      <c r="F240" s="61">
        <v>30</v>
      </c>
      <c r="G240" s="26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628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629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630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631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632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633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634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635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636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637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638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639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640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641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642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637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643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644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645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646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647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648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91" t="s">
        <v>649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91" t="s">
        <v>650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651</v>
      </c>
      <c r="C265" s="40" t="s">
        <v>325</v>
      </c>
      <c r="D265" s="82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25">
      <c r="B267" s="91" t="s">
        <v>839</v>
      </c>
      <c r="C267" s="51" t="s">
        <v>277</v>
      </c>
      <c r="D267" s="83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91" t="s">
        <v>840</v>
      </c>
      <c r="C268" s="44" t="s">
        <v>278</v>
      </c>
      <c r="D268" s="83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652</v>
      </c>
      <c r="C269" s="44" t="s">
        <v>71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653</v>
      </c>
      <c r="C270" s="44" t="s">
        <v>279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841</v>
      </c>
      <c r="C271" s="44" t="s">
        <v>72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842</v>
      </c>
      <c r="C272" s="44" t="s">
        <v>73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654</v>
      </c>
      <c r="C273" s="44" t="s">
        <v>74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655</v>
      </c>
      <c r="C274" s="44" t="s">
        <v>75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656</v>
      </c>
      <c r="C275" s="44" t="s">
        <v>76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657</v>
      </c>
      <c r="C276" s="44" t="s">
        <v>77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843</v>
      </c>
      <c r="C277" s="44" t="s">
        <v>280</v>
      </c>
      <c r="D277" s="83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844</v>
      </c>
      <c r="C278" s="44" t="s">
        <v>78</v>
      </c>
      <c r="D278" s="83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845</v>
      </c>
      <c r="C279" s="44" t="s">
        <v>281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658</v>
      </c>
      <c r="C280" s="44" t="s">
        <v>79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659</v>
      </c>
      <c r="C281" s="44" t="s">
        <v>232</v>
      </c>
      <c r="D281" s="83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846</v>
      </c>
      <c r="C282" s="44" t="s">
        <v>80</v>
      </c>
      <c r="D282" s="83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660</v>
      </c>
      <c r="C283" s="44" t="s">
        <v>81</v>
      </c>
      <c r="D283" s="83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847</v>
      </c>
      <c r="C284" s="44" t="s">
        <v>82</v>
      </c>
      <c r="D284" s="83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848</v>
      </c>
      <c r="C285" s="44" t="s">
        <v>282</v>
      </c>
      <c r="D285" s="83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849</v>
      </c>
      <c r="C286" s="44" t="s">
        <v>83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850</v>
      </c>
      <c r="C287" s="44" t="s">
        <v>283</v>
      </c>
      <c r="D287" s="83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851</v>
      </c>
      <c r="C288" s="44" t="s">
        <v>84</v>
      </c>
      <c r="D288" s="83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661</v>
      </c>
      <c r="C289" s="44" t="s">
        <v>284</v>
      </c>
      <c r="D289" s="83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852</v>
      </c>
      <c r="C290" s="44" t="s">
        <v>85</v>
      </c>
      <c r="D290" s="83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853</v>
      </c>
      <c r="C291" s="44" t="s">
        <v>86</v>
      </c>
      <c r="D291" s="83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854</v>
      </c>
      <c r="C292" s="44" t="s">
        <v>285</v>
      </c>
      <c r="D292" s="83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662</v>
      </c>
      <c r="C293" s="44" t="s">
        <v>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855</v>
      </c>
      <c r="C294" s="44" t="s">
        <v>286</v>
      </c>
      <c r="D294" s="83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856</v>
      </c>
      <c r="C295" s="44" t="s">
        <v>247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663</v>
      </c>
      <c r="C296" s="44" t="s">
        <v>287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664</v>
      </c>
      <c r="C297" s="44" t="s">
        <v>288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857</v>
      </c>
      <c r="C298" s="44" t="s">
        <v>289</v>
      </c>
      <c r="D298" s="83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858</v>
      </c>
      <c r="C299" s="44" t="s">
        <v>88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859</v>
      </c>
      <c r="C300" s="44" t="s">
        <v>89</v>
      </c>
      <c r="D300" s="83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860</v>
      </c>
      <c r="C301" s="44" t="s">
        <v>90</v>
      </c>
      <c r="D301" s="83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861</v>
      </c>
      <c r="C302" s="44" t="s">
        <v>91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862</v>
      </c>
      <c r="C303" s="44" t="s">
        <v>92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863</v>
      </c>
      <c r="C304" s="44" t="s">
        <v>93</v>
      </c>
      <c r="D304" s="83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864</v>
      </c>
      <c r="C305" s="44" t="s">
        <v>94</v>
      </c>
      <c r="D305" s="83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865</v>
      </c>
      <c r="C306" s="44" t="s">
        <v>95</v>
      </c>
      <c r="D306" s="83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866</v>
      </c>
      <c r="C307" s="44" t="s">
        <v>96</v>
      </c>
      <c r="D307" s="83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867</v>
      </c>
      <c r="C308" s="44" t="s">
        <v>97</v>
      </c>
      <c r="D308" s="83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868</v>
      </c>
      <c r="C309" s="44" t="s">
        <v>98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869</v>
      </c>
      <c r="C310" s="44" t="s">
        <v>357</v>
      </c>
      <c r="D310" s="83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665</v>
      </c>
      <c r="C311" s="44" t="s">
        <v>290</v>
      </c>
      <c r="D311" s="83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870</v>
      </c>
      <c r="C312" s="44" t="s">
        <v>230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871</v>
      </c>
      <c r="C313" s="44" t="s">
        <v>231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872</v>
      </c>
      <c r="C314" s="44" t="s">
        <v>475</v>
      </c>
      <c r="D314" s="83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873</v>
      </c>
      <c r="C315" s="44" t="s">
        <v>474</v>
      </c>
      <c r="D315" s="83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91" t="s">
        <v>874</v>
      </c>
      <c r="C316" s="44" t="s">
        <v>360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91" t="s">
        <v>875</v>
      </c>
      <c r="C317" s="52" t="s">
        <v>469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1" t="s">
        <v>876</v>
      </c>
      <c r="C318" s="52" t="s">
        <v>470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25">
      <c r="B319" s="91" t="s">
        <v>877</v>
      </c>
      <c r="C319" s="52" t="s">
        <v>471</v>
      </c>
      <c r="D319" s="84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666</v>
      </c>
      <c r="C320" s="53" t="s">
        <v>466</v>
      </c>
      <c r="D320" s="85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25">
      <c r="B322" s="91" t="s">
        <v>878</v>
      </c>
      <c r="C322" s="39" t="s">
        <v>132</v>
      </c>
      <c r="D322" s="80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91" t="s">
        <v>879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880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667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668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669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670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671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672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881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626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882</v>
      </c>
      <c r="C333" s="52" t="s">
        <v>477</v>
      </c>
      <c r="D333" s="86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883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883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627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627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884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1" t="s">
        <v>885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91" t="s">
        <v>673</v>
      </c>
      <c r="C340" s="52" t="s">
        <v>467</v>
      </c>
      <c r="D340" s="86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91" t="s">
        <v>674</v>
      </c>
      <c r="C341" s="55" t="s">
        <v>468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885</v>
      </c>
      <c r="C342" s="40" t="s">
        <v>148</v>
      </c>
      <c r="D342" s="82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thickBot="1" x14ac:dyDescent="0.3">
      <c r="B343" s="91" t="s">
        <v>158</v>
      </c>
      <c r="C343" s="42" t="s">
        <v>158</v>
      </c>
      <c r="D343" s="42"/>
      <c r="E343" s="27"/>
      <c r="F343" s="27">
        <f>SUM(F344:F349)</f>
        <v>1620</v>
      </c>
      <c r="G343" s="59">
        <f>SUM(G344:G349)</f>
        <v>113.4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91" t="s">
        <v>675</v>
      </c>
      <c r="C344" s="39" t="s">
        <v>159</v>
      </c>
      <c r="D344" s="80"/>
      <c r="E344" s="11">
        <v>7.0000000000000007E-2</v>
      </c>
      <c r="F344" s="11">
        <v>300</v>
      </c>
      <c r="G344" s="33">
        <f t="shared" si="17"/>
        <v>21.000000000000004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91" t="s">
        <v>676</v>
      </c>
      <c r="C345" s="38" t="s">
        <v>160</v>
      </c>
      <c r="D345" s="38"/>
      <c r="E345" s="15">
        <v>7.0000000000000007E-2</v>
      </c>
      <c r="F345" s="15">
        <v>300</v>
      </c>
      <c r="G345" s="26">
        <f t="shared" si="17"/>
        <v>21.000000000000004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677</v>
      </c>
      <c r="C346" s="38" t="s">
        <v>161</v>
      </c>
      <c r="D346" s="38"/>
      <c r="E346" s="15">
        <v>7.0000000000000007E-2</v>
      </c>
      <c r="F346" s="15">
        <v>300</v>
      </c>
      <c r="G346" s="26">
        <f t="shared" si="17"/>
        <v>21.000000000000004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678</v>
      </c>
      <c r="C347" s="38" t="s">
        <v>163</v>
      </c>
      <c r="D347" s="38"/>
      <c r="E347" s="15">
        <v>7.0000000000000007E-2</v>
      </c>
      <c r="F347" s="15">
        <v>240</v>
      </c>
      <c r="G347" s="26">
        <f t="shared" si="17"/>
        <v>16.8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91" t="s">
        <v>679</v>
      </c>
      <c r="C348" s="38" t="s">
        <v>162</v>
      </c>
      <c r="D348" s="38"/>
      <c r="E348" s="15">
        <v>7.0000000000000007E-2</v>
      </c>
      <c r="F348" s="15">
        <v>240</v>
      </c>
      <c r="G348" s="26">
        <f t="shared" ref="G348:G409" si="21">F348*E348</f>
        <v>16.8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1" t="s">
        <v>680</v>
      </c>
      <c r="C349" s="40" t="s">
        <v>164</v>
      </c>
      <c r="D349" s="82"/>
      <c r="E349" s="15">
        <v>7.0000000000000007E-2</v>
      </c>
      <c r="F349" s="18">
        <v>240</v>
      </c>
      <c r="G349" s="34">
        <f t="shared" si="21"/>
        <v>16.8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25">
      <c r="B351" s="91" t="s">
        <v>681</v>
      </c>
      <c r="C351" s="39" t="s">
        <v>150</v>
      </c>
      <c r="D351" s="80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91" t="s">
        <v>681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1" t="s">
        <v>682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91" t="s">
        <v>682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886</v>
      </c>
      <c r="C355" s="40" t="s">
        <v>154</v>
      </c>
      <c r="D355" s="82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thickBot="1" x14ac:dyDescent="0.3">
      <c r="B356" s="91" t="s">
        <v>683</v>
      </c>
      <c r="C356" s="42" t="s">
        <v>155</v>
      </c>
      <c r="D356" s="42"/>
      <c r="E356" s="27"/>
      <c r="F356" s="27">
        <f>SUM(F357:F359)</f>
        <v>2508</v>
      </c>
      <c r="G356" s="59">
        <f>SUM(G357:G359)</f>
        <v>1883.04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887</v>
      </c>
      <c r="C357" s="39" t="s">
        <v>156</v>
      </c>
      <c r="D357" s="80"/>
      <c r="E357" s="11">
        <v>0.38</v>
      </c>
      <c r="F357" s="66">
        <v>1008</v>
      </c>
      <c r="G357" s="33">
        <f t="shared" si="21"/>
        <v>383.04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684</v>
      </c>
      <c r="C358" s="38" t="s">
        <v>157</v>
      </c>
      <c r="D358" s="80"/>
      <c r="E358" s="11">
        <v>1</v>
      </c>
      <c r="F358" s="11">
        <v>1500</v>
      </c>
      <c r="G358" s="26">
        <f t="shared" si="21"/>
        <v>1500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888</v>
      </c>
      <c r="C359" s="74" t="s">
        <v>473</v>
      </c>
      <c r="D359" s="87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25">
      <c r="B361" s="91" t="s">
        <v>685</v>
      </c>
      <c r="C361" s="39" t="s">
        <v>292</v>
      </c>
      <c r="D361" s="80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686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687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688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689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690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691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692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692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889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693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693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890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891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892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893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894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895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694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694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896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695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695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897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1" t="s">
        <v>898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25">
      <c r="B386" s="91" t="s">
        <v>696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697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698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899</v>
      </c>
      <c r="C389" s="51" t="s">
        <v>166</v>
      </c>
      <c r="D389" s="88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25">
      <c r="B390" s="91" t="s">
        <v>900</v>
      </c>
      <c r="C390" s="51" t="s">
        <v>472</v>
      </c>
      <c r="D390" s="88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25">
      <c r="B391" s="91" t="s">
        <v>900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901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902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903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904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905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906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907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908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909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910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911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912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913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914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915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916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917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918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919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920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921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922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923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924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925</v>
      </c>
      <c r="C416" s="44" t="s">
        <v>428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926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927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928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929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930</v>
      </c>
      <c r="C421" s="44" t="s">
        <v>429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931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932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933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934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935</v>
      </c>
      <c r="C426" s="44" t="s">
        <v>430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936</v>
      </c>
      <c r="C427" s="44" t="s">
        <v>431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937</v>
      </c>
      <c r="C428" s="44" t="s">
        <v>432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938</v>
      </c>
      <c r="C429" s="44" t="s">
        <v>433</v>
      </c>
      <c r="D429" s="44"/>
      <c r="E429" s="15">
        <v>0.1</v>
      </c>
      <c r="F429" s="15"/>
      <c r="G429" s="26">
        <f t="shared" si="24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939</v>
      </c>
      <c r="C430" s="44" t="s">
        <v>434</v>
      </c>
      <c r="D430" s="44"/>
      <c r="E430" s="15">
        <v>0.1</v>
      </c>
      <c r="F430" s="15"/>
      <c r="G430" s="26">
        <f t="shared" si="24"/>
        <v>0</v>
      </c>
      <c r="H430" s="9" t="s">
        <v>465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940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941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942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943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943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944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945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945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946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947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948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949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699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700</v>
      </c>
      <c r="C444" s="44" t="s">
        <v>435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950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951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951</v>
      </c>
      <c r="C447" s="44" t="s">
        <v>436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952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953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954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943</v>
      </c>
      <c r="C451" s="44" t="s">
        <v>437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943</v>
      </c>
      <c r="C452" s="44" t="s">
        <v>438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439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440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441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442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698</v>
      </c>
      <c r="C457" s="44" t="s">
        <v>443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698</v>
      </c>
      <c r="C458" s="44" t="s">
        <v>444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698</v>
      </c>
      <c r="C459" s="44" t="s">
        <v>445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955</v>
      </c>
      <c r="C460" s="44" t="s">
        <v>446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956</v>
      </c>
      <c r="C461" s="44" t="s">
        <v>447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957</v>
      </c>
      <c r="C462" s="44" t="s">
        <v>448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957</v>
      </c>
      <c r="C463" s="44" t="s">
        <v>449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958</v>
      </c>
      <c r="C464" s="44" t="s">
        <v>450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701</v>
      </c>
      <c r="C465" s="44" t="s">
        <v>451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702</v>
      </c>
      <c r="C466" s="44" t="s">
        <v>452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959</v>
      </c>
      <c r="C467" s="44" t="s">
        <v>490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960</v>
      </c>
      <c r="C468" s="44" t="s">
        <v>491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961</v>
      </c>
      <c r="C469" s="44" t="s">
        <v>453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962</v>
      </c>
      <c r="C470" s="44" t="s">
        <v>454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957</v>
      </c>
      <c r="C471" s="44" t="s">
        <v>455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957</v>
      </c>
      <c r="C472" s="44" t="s">
        <v>456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963</v>
      </c>
      <c r="C473" s="44" t="s">
        <v>457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964</v>
      </c>
      <c r="C474" s="44" t="s">
        <v>458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703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965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966</v>
      </c>
      <c r="C477" s="44" t="s">
        <v>459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704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705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706</v>
      </c>
      <c r="C480" s="38" t="s">
        <v>460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25">
      <c r="B481" s="91" t="s">
        <v>707</v>
      </c>
      <c r="C481" s="38" t="s">
        <v>461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25">
      <c r="B482" s="91" t="s">
        <v>708</v>
      </c>
      <c r="C482" s="38" t="s">
        <v>462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709</v>
      </c>
      <c r="C483" s="38" t="s">
        <v>463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25">
      <c r="B485" s="91" t="s">
        <v>967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25">
      <c r="B486" s="91" t="s">
        <v>968</v>
      </c>
      <c r="C486" s="38" t="s">
        <v>226</v>
      </c>
      <c r="D486" s="82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969</v>
      </c>
      <c r="C487" s="40" t="s">
        <v>233</v>
      </c>
      <c r="D487" s="82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25">
      <c r="B489" s="91" t="s">
        <v>710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B490" s="91" t="s">
        <v>711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712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713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714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715</v>
      </c>
      <c r="C494" s="50" t="s">
        <v>352</v>
      </c>
      <c r="D494" s="83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970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716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971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972</v>
      </c>
      <c r="C498" s="50" t="s">
        <v>356</v>
      </c>
      <c r="D498" s="89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717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718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719</v>
      </c>
      <c r="C501" s="50" t="s">
        <v>487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720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721</v>
      </c>
      <c r="C503" s="50" t="s">
        <v>488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722</v>
      </c>
      <c r="C504" s="50" t="s">
        <v>489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723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973</v>
      </c>
      <c r="C506" s="52" t="s">
        <v>482</v>
      </c>
      <c r="D506" s="86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974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975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976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977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977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977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978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978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978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976</v>
      </c>
      <c r="C516" s="69" t="s">
        <v>483</v>
      </c>
      <c r="D516" s="90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979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979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980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981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982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724</v>
      </c>
      <c r="C522" s="50" t="s">
        <v>464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983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1" t="s">
        <v>984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25">
      <c r="B525" s="91" t="s">
        <v>985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725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F356+F343+F181</f>
        <v>4958</v>
      </c>
      <c r="G527" s="35">
        <f>G356+G343+G181</f>
        <v>2558.44</v>
      </c>
      <c r="AA527" s="29"/>
      <c r="AB527" s="29"/>
      <c r="AC527" s="29"/>
      <c r="AD527" s="29"/>
      <c r="AE527" s="29"/>
    </row>
  </sheetData>
  <autoFilter ref="F1:F527" xr:uid="{00000000-0009-0000-0000-000000000000}">
    <filterColumn colId="0">
      <filters>
        <filter val="1008"/>
        <filter val="120"/>
        <filter val="140"/>
        <filter val="150"/>
        <filter val="1500"/>
        <filter val="15178"/>
        <filter val="1620"/>
        <filter val="18"/>
        <filter val="180"/>
        <filter val="20"/>
        <filter val="200"/>
        <filter val="2000"/>
        <filter val="240"/>
        <filter val="250"/>
        <filter val="2500"/>
        <filter val="2508"/>
        <filter val="30"/>
        <filter val="300"/>
        <filter val="3000"/>
        <filter val="320"/>
        <filter val="330"/>
        <filter val="36"/>
        <filter val="400"/>
        <filter val="450"/>
        <filter val="480"/>
        <filter val="4958"/>
        <filter val="50"/>
        <filter val="60"/>
        <filter val="600"/>
        <filter val="70"/>
        <filter val="80"/>
        <filter val="83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2025-05-22T06:23:37Z</dcterms:modified>
</cp:coreProperties>
</file>