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1BE8426-4775-4F3B-9A17-9F198BC5DE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X500" i="2"/>
  <c r="X499" i="2"/>
  <c r="BP498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Z493" i="2" s="1"/>
  <c r="BO492" i="2"/>
  <c r="BM492" i="2"/>
  <c r="Z492" i="2"/>
  <c r="Y492" i="2"/>
  <c r="BN492" i="2" s="1"/>
  <c r="X490" i="2"/>
  <c r="X489" i="2"/>
  <c r="BO488" i="2"/>
  <c r="BM488" i="2"/>
  <c r="Y488" i="2"/>
  <c r="Z488" i="2" s="1"/>
  <c r="BO487" i="2"/>
  <c r="BM487" i="2"/>
  <c r="Y487" i="2"/>
  <c r="BP487" i="2" s="1"/>
  <c r="X485" i="2"/>
  <c r="X484" i="2"/>
  <c r="BO483" i="2"/>
  <c r="BM483" i="2"/>
  <c r="Y483" i="2"/>
  <c r="BP483" i="2" s="1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P477" i="2"/>
  <c r="BO476" i="2"/>
  <c r="BM476" i="2"/>
  <c r="Y476" i="2"/>
  <c r="BP476" i="2" s="1"/>
  <c r="BO475" i="2"/>
  <c r="BM475" i="2"/>
  <c r="Y475" i="2"/>
  <c r="BO474" i="2"/>
  <c r="BM474" i="2"/>
  <c r="Y474" i="2"/>
  <c r="X470" i="2"/>
  <c r="X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Z459" i="2"/>
  <c r="Y459" i="2"/>
  <c r="BP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Z417" i="2" s="1"/>
  <c r="P417" i="2"/>
  <c r="BO416" i="2"/>
  <c r="BM416" i="2"/>
  <c r="Y416" i="2"/>
  <c r="Z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Y412" i="2" s="1"/>
  <c r="P410" i="2"/>
  <c r="X407" i="2"/>
  <c r="X406" i="2"/>
  <c r="BP405" i="2"/>
  <c r="BO405" i="2"/>
  <c r="BM405" i="2"/>
  <c r="Y405" i="2"/>
  <c r="BN405" i="2" s="1"/>
  <c r="P405" i="2"/>
  <c r="BO404" i="2"/>
  <c r="BM404" i="2"/>
  <c r="Y404" i="2"/>
  <c r="P404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P391" i="2"/>
  <c r="X387" i="2"/>
  <c r="X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Z380" i="2"/>
  <c r="Y380" i="2"/>
  <c r="BP380" i="2" s="1"/>
  <c r="P380" i="2"/>
  <c r="X378" i="2"/>
  <c r="X377" i="2"/>
  <c r="BO376" i="2"/>
  <c r="BM376" i="2"/>
  <c r="Y376" i="2"/>
  <c r="P376" i="2"/>
  <c r="X374" i="2"/>
  <c r="X373" i="2"/>
  <c r="BO372" i="2"/>
  <c r="BM372" i="2"/>
  <c r="Y372" i="2"/>
  <c r="Z372" i="2" s="1"/>
  <c r="P372" i="2"/>
  <c r="BO371" i="2"/>
  <c r="BM371" i="2"/>
  <c r="Y371" i="2"/>
  <c r="P371" i="2"/>
  <c r="BO370" i="2"/>
  <c r="BM370" i="2"/>
  <c r="Y370" i="2"/>
  <c r="Z370" i="2" s="1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BP356" i="2" s="1"/>
  <c r="P356" i="2"/>
  <c r="BO355" i="2"/>
  <c r="BM355" i="2"/>
  <c r="Y355" i="2"/>
  <c r="Y357" i="2" s="1"/>
  <c r="P355" i="2"/>
  <c r="X353" i="2"/>
  <c r="X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P348" i="2"/>
  <c r="BO348" i="2"/>
  <c r="BM348" i="2"/>
  <c r="Y348" i="2"/>
  <c r="BN348" i="2" s="1"/>
  <c r="P348" i="2"/>
  <c r="BO347" i="2"/>
  <c r="BM347" i="2"/>
  <c r="Y347" i="2"/>
  <c r="P347" i="2"/>
  <c r="BO346" i="2"/>
  <c r="BM346" i="2"/>
  <c r="Y346" i="2"/>
  <c r="BP346" i="2" s="1"/>
  <c r="P346" i="2"/>
  <c r="BO345" i="2"/>
  <c r="BM345" i="2"/>
  <c r="Y345" i="2"/>
  <c r="P345" i="2"/>
  <c r="X341" i="2"/>
  <c r="X340" i="2"/>
  <c r="BO339" i="2"/>
  <c r="BM339" i="2"/>
  <c r="Y339" i="2"/>
  <c r="Z339" i="2" s="1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BP330" i="2" s="1"/>
  <c r="P330" i="2"/>
  <c r="X328" i="2"/>
  <c r="X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O323" i="2"/>
  <c r="BM323" i="2"/>
  <c r="Y323" i="2"/>
  <c r="Z323" i="2" s="1"/>
  <c r="X321" i="2"/>
  <c r="X320" i="2"/>
  <c r="BO319" i="2"/>
  <c r="BM319" i="2"/>
  <c r="Y319" i="2"/>
  <c r="BP319" i="2" s="1"/>
  <c r="P319" i="2"/>
  <c r="BO318" i="2"/>
  <c r="BM318" i="2"/>
  <c r="Y318" i="2"/>
  <c r="Z318" i="2" s="1"/>
  <c r="P318" i="2"/>
  <c r="BO317" i="2"/>
  <c r="BM317" i="2"/>
  <c r="Y317" i="2"/>
  <c r="Y321" i="2" s="1"/>
  <c r="P317" i="2"/>
  <c r="X315" i="2"/>
  <c r="X314" i="2"/>
  <c r="BO313" i="2"/>
  <c r="BM313" i="2"/>
  <c r="Y313" i="2"/>
  <c r="Z313" i="2" s="1"/>
  <c r="P313" i="2"/>
  <c r="BO312" i="2"/>
  <c r="BM312" i="2"/>
  <c r="Z312" i="2"/>
  <c r="Y312" i="2"/>
  <c r="BP312" i="2" s="1"/>
  <c r="P312" i="2"/>
  <c r="BO311" i="2"/>
  <c r="BM311" i="2"/>
  <c r="Y311" i="2"/>
  <c r="P311" i="2"/>
  <c r="BO310" i="2"/>
  <c r="BM310" i="2"/>
  <c r="Y310" i="2"/>
  <c r="BP310" i="2" s="1"/>
  <c r="P310" i="2"/>
  <c r="BO309" i="2"/>
  <c r="BM309" i="2"/>
  <c r="Y309" i="2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Z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Y307" i="2" s="1"/>
  <c r="P299" i="2"/>
  <c r="X297" i="2"/>
  <c r="X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Z293" i="2" s="1"/>
  <c r="P293" i="2"/>
  <c r="BO292" i="2"/>
  <c r="BM292" i="2"/>
  <c r="Z292" i="2"/>
  <c r="Y292" i="2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P268" i="2"/>
  <c r="X265" i="2"/>
  <c r="X264" i="2"/>
  <c r="BO263" i="2"/>
  <c r="BM263" i="2"/>
  <c r="Y263" i="2"/>
  <c r="BO262" i="2"/>
  <c r="BM262" i="2"/>
  <c r="Y262" i="2"/>
  <c r="Z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Z252" i="2"/>
  <c r="Y252" i="2"/>
  <c r="P252" i="2"/>
  <c r="BO251" i="2"/>
  <c r="BM251" i="2"/>
  <c r="Y251" i="2"/>
  <c r="P251" i="2"/>
  <c r="X248" i="2"/>
  <c r="X247" i="2"/>
  <c r="BO246" i="2"/>
  <c r="BM246" i="2"/>
  <c r="Y246" i="2"/>
  <c r="Z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BN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Z211" i="2" s="1"/>
  <c r="P211" i="2"/>
  <c r="BO210" i="2"/>
  <c r="BM210" i="2"/>
  <c r="Y210" i="2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P199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Y193" i="2" s="1"/>
  <c r="P190" i="2"/>
  <c r="X188" i="2"/>
  <c r="X187" i="2"/>
  <c r="BO186" i="2"/>
  <c r="BM186" i="2"/>
  <c r="Y186" i="2"/>
  <c r="Z186" i="2" s="1"/>
  <c r="P186" i="2"/>
  <c r="BO185" i="2"/>
  <c r="BM185" i="2"/>
  <c r="Y185" i="2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I516" i="2" s="1"/>
  <c r="P158" i="2"/>
  <c r="X154" i="2"/>
  <c r="X153" i="2"/>
  <c r="BO152" i="2"/>
  <c r="BM152" i="2"/>
  <c r="Y152" i="2"/>
  <c r="Z152" i="2" s="1"/>
  <c r="P152" i="2"/>
  <c r="BO151" i="2"/>
  <c r="BM151" i="2"/>
  <c r="Y151" i="2"/>
  <c r="BP151" i="2" s="1"/>
  <c r="P151" i="2"/>
  <c r="BO150" i="2"/>
  <c r="BM150" i="2"/>
  <c r="Y150" i="2"/>
  <c r="Z150" i="2" s="1"/>
  <c r="P150" i="2"/>
  <c r="X148" i="2"/>
  <c r="X147" i="2"/>
  <c r="BO146" i="2"/>
  <c r="BM146" i="2"/>
  <c r="Z146" i="2"/>
  <c r="Z147" i="2" s="1"/>
  <c r="Y146" i="2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P130" i="2" s="1"/>
  <c r="P130" i="2"/>
  <c r="X127" i="2"/>
  <c r="X126" i="2"/>
  <c r="BO125" i="2"/>
  <c r="BM125" i="2"/>
  <c r="Y125" i="2"/>
  <c r="BP125" i="2" s="1"/>
  <c r="P125" i="2"/>
  <c r="BO124" i="2"/>
  <c r="BM124" i="2"/>
  <c r="Y124" i="2"/>
  <c r="Y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Z106" i="2" s="1"/>
  <c r="P106" i="2"/>
  <c r="BO105" i="2"/>
  <c r="BM105" i="2"/>
  <c r="Y105" i="2"/>
  <c r="Z105" i="2" s="1"/>
  <c r="P105" i="2"/>
  <c r="BO104" i="2"/>
  <c r="BM104" i="2"/>
  <c r="Y104" i="2"/>
  <c r="Z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X93" i="2"/>
  <c r="X92" i="2"/>
  <c r="BO91" i="2"/>
  <c r="BM91" i="2"/>
  <c r="Y91" i="2"/>
  <c r="BP91" i="2" s="1"/>
  <c r="P91" i="2"/>
  <c r="BO90" i="2"/>
  <c r="BM90" i="2"/>
  <c r="Y90" i="2"/>
  <c r="Z90" i="2" s="1"/>
  <c r="P90" i="2"/>
  <c r="BO89" i="2"/>
  <c r="BM89" i="2"/>
  <c r="Y89" i="2"/>
  <c r="P89" i="2"/>
  <c r="X86" i="2"/>
  <c r="X85" i="2"/>
  <c r="BP84" i="2"/>
  <c r="BO84" i="2"/>
  <c r="BN84" i="2"/>
  <c r="BM84" i="2"/>
  <c r="Z84" i="2"/>
  <c r="Y84" i="2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Y81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P68" i="2"/>
  <c r="X66" i="2"/>
  <c r="X65" i="2"/>
  <c r="BO64" i="2"/>
  <c r="BM64" i="2"/>
  <c r="Y64" i="2"/>
  <c r="Z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Y49" i="2"/>
  <c r="X49" i="2"/>
  <c r="Y48" i="2"/>
  <c r="X48" i="2"/>
  <c r="BP47" i="2"/>
  <c r="BO47" i="2"/>
  <c r="BN47" i="2"/>
  <c r="BM47" i="2"/>
  <c r="Z47" i="2"/>
  <c r="Z48" i="2" s="1"/>
  <c r="Y47" i="2"/>
  <c r="P47" i="2"/>
  <c r="X45" i="2"/>
  <c r="X44" i="2"/>
  <c r="BO43" i="2"/>
  <c r="BM43" i="2"/>
  <c r="Y43" i="2"/>
  <c r="BP43" i="2" s="1"/>
  <c r="P43" i="2"/>
  <c r="BO42" i="2"/>
  <c r="BM42" i="2"/>
  <c r="Y42" i="2"/>
  <c r="P42" i="2"/>
  <c r="BO41" i="2"/>
  <c r="BM41" i="2"/>
  <c r="Y41" i="2"/>
  <c r="BP41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Z22" i="2" s="1"/>
  <c r="Z23" i="2" s="1"/>
  <c r="H10" i="2"/>
  <c r="A9" i="2"/>
  <c r="A10" i="2" s="1"/>
  <c r="D7" i="2"/>
  <c r="Q6" i="2"/>
  <c r="P2" i="2"/>
  <c r="Z27" i="2" l="1"/>
  <c r="BN27" i="2"/>
  <c r="BP64" i="2"/>
  <c r="BP118" i="2"/>
  <c r="BP176" i="2"/>
  <c r="Z224" i="2"/>
  <c r="Z275" i="2"/>
  <c r="Z276" i="2" s="1"/>
  <c r="BN275" i="2"/>
  <c r="BP275" i="2"/>
  <c r="Y276" i="2"/>
  <c r="Y297" i="2"/>
  <c r="Y315" i="2"/>
  <c r="Z394" i="2"/>
  <c r="Y424" i="2"/>
  <c r="BP437" i="2"/>
  <c r="BP445" i="2"/>
  <c r="Y362" i="2"/>
  <c r="Z41" i="2"/>
  <c r="BN41" i="2"/>
  <c r="Y44" i="2"/>
  <c r="BP54" i="2"/>
  <c r="BP69" i="2"/>
  <c r="Z91" i="2"/>
  <c r="BN91" i="2"/>
  <c r="Z96" i="2"/>
  <c r="BN96" i="2"/>
  <c r="BP113" i="2"/>
  <c r="Z130" i="2"/>
  <c r="BN130" i="2"/>
  <c r="Z169" i="2"/>
  <c r="BN169" i="2"/>
  <c r="Z212" i="2"/>
  <c r="BN212" i="2"/>
  <c r="BP230" i="2"/>
  <c r="BP242" i="2"/>
  <c r="Z243" i="2"/>
  <c r="BN243" i="2"/>
  <c r="Z254" i="2"/>
  <c r="BN254" i="2"/>
  <c r="Z289" i="2"/>
  <c r="BN289" i="2"/>
  <c r="BP289" i="2"/>
  <c r="Z299" i="2"/>
  <c r="BN299" i="2"/>
  <c r="BP299" i="2"/>
  <c r="Z309" i="2"/>
  <c r="BN309" i="2"/>
  <c r="BP309" i="2"/>
  <c r="Z319" i="2"/>
  <c r="BN319" i="2"/>
  <c r="Y328" i="2"/>
  <c r="Z346" i="2"/>
  <c r="BN346" i="2"/>
  <c r="Z356" i="2"/>
  <c r="BN356" i="2"/>
  <c r="Z392" i="2"/>
  <c r="Z399" i="2"/>
  <c r="BN399" i="2"/>
  <c r="Z414" i="2"/>
  <c r="BN414" i="2"/>
  <c r="Z456" i="2"/>
  <c r="BN456" i="2"/>
  <c r="Z466" i="2"/>
  <c r="BN466" i="2"/>
  <c r="Z468" i="2"/>
  <c r="BN468" i="2"/>
  <c r="Y469" i="2"/>
  <c r="Y470" i="2"/>
  <c r="Z476" i="2"/>
  <c r="Z483" i="2"/>
  <c r="BN483" i="2"/>
  <c r="BN22" i="2"/>
  <c r="BN42" i="2"/>
  <c r="BP42" i="2"/>
  <c r="BP57" i="2"/>
  <c r="Y114" i="2"/>
  <c r="Y133" i="2"/>
  <c r="BN225" i="2"/>
  <c r="BP225" i="2"/>
  <c r="Y232" i="2"/>
  <c r="Y280" i="2"/>
  <c r="BP279" i="2"/>
  <c r="BN279" i="2"/>
  <c r="Z279" i="2"/>
  <c r="Z280" i="2" s="1"/>
  <c r="Y281" i="2"/>
  <c r="BN293" i="2"/>
  <c r="BP293" i="2"/>
  <c r="BN294" i="2"/>
  <c r="BP294" i="2"/>
  <c r="BN304" i="2"/>
  <c r="BP304" i="2"/>
  <c r="BP313" i="2"/>
  <c r="BP331" i="2"/>
  <c r="BN331" i="2"/>
  <c r="Z331" i="2"/>
  <c r="BP22" i="2"/>
  <c r="BN57" i="2"/>
  <c r="Y65" i="2"/>
  <c r="BN124" i="2"/>
  <c r="BP124" i="2"/>
  <c r="Y132" i="2"/>
  <c r="BN152" i="2"/>
  <c r="BP152" i="2"/>
  <c r="BN174" i="2"/>
  <c r="Y177" i="2"/>
  <c r="Y178" i="2"/>
  <c r="BN195" i="2"/>
  <c r="BP195" i="2"/>
  <c r="BN197" i="2"/>
  <c r="BN226" i="2"/>
  <c r="BP226" i="2"/>
  <c r="BN228" i="2"/>
  <c r="Y231" i="2"/>
  <c r="BP261" i="2"/>
  <c r="Z261" i="2"/>
  <c r="Y285" i="2"/>
  <c r="Y286" i="2"/>
  <c r="BN303" i="2"/>
  <c r="BP303" i="2"/>
  <c r="BN313" i="2"/>
  <c r="BP347" i="2"/>
  <c r="Z347" i="2"/>
  <c r="BN376" i="2"/>
  <c r="Y378" i="2"/>
  <c r="Y377" i="2"/>
  <c r="BP376" i="2"/>
  <c r="BP393" i="2"/>
  <c r="BN393" i="2"/>
  <c r="Z393" i="2"/>
  <c r="BP404" i="2"/>
  <c r="Z404" i="2"/>
  <c r="Y428" i="2"/>
  <c r="Z427" i="2"/>
  <c r="Z428" i="2" s="1"/>
  <c r="BN440" i="2"/>
  <c r="BP440" i="2"/>
  <c r="BP441" i="2"/>
  <c r="BN441" i="2"/>
  <c r="Z441" i="2"/>
  <c r="Y463" i="2"/>
  <c r="BP458" i="2"/>
  <c r="BN458" i="2"/>
  <c r="Z458" i="2"/>
  <c r="BP475" i="2"/>
  <c r="BN475" i="2"/>
  <c r="Z475" i="2"/>
  <c r="Y478" i="2"/>
  <c r="BN481" i="2"/>
  <c r="Y484" i="2"/>
  <c r="Z481" i="2"/>
  <c r="BN488" i="2"/>
  <c r="BP488" i="2"/>
  <c r="Y489" i="2"/>
  <c r="Y490" i="2"/>
  <c r="BP497" i="2"/>
  <c r="Y500" i="2"/>
  <c r="K516" i="2"/>
  <c r="Y24" i="2"/>
  <c r="BP29" i="2"/>
  <c r="C516" i="2"/>
  <c r="Y45" i="2"/>
  <c r="Z52" i="2"/>
  <c r="BN52" i="2"/>
  <c r="Z62" i="2"/>
  <c r="BN62" i="2"/>
  <c r="Z74" i="2"/>
  <c r="BN74" i="2"/>
  <c r="BP74" i="2"/>
  <c r="BN75" i="2"/>
  <c r="BP75" i="2"/>
  <c r="BN77" i="2"/>
  <c r="BP79" i="2"/>
  <c r="Y80" i="2"/>
  <c r="Z85" i="2"/>
  <c r="Y86" i="2"/>
  <c r="E516" i="2"/>
  <c r="BN90" i="2"/>
  <c r="BP90" i="2"/>
  <c r="BN95" i="2"/>
  <c r="BP95" i="2"/>
  <c r="Z98" i="2"/>
  <c r="BN98" i="2"/>
  <c r="Y101" i="2"/>
  <c r="Z108" i="2"/>
  <c r="BN106" i="2"/>
  <c r="BP106" i="2"/>
  <c r="Z111" i="2"/>
  <c r="BN111" i="2"/>
  <c r="BP111" i="2"/>
  <c r="Y127" i="2"/>
  <c r="G516" i="2"/>
  <c r="BP136" i="2"/>
  <c r="Y137" i="2"/>
  <c r="BP141" i="2"/>
  <c r="Y142" i="2"/>
  <c r="Y143" i="2"/>
  <c r="Y160" i="2"/>
  <c r="Y172" i="2"/>
  <c r="BN162" i="2"/>
  <c r="BP162" i="2"/>
  <c r="BN164" i="2"/>
  <c r="BP166" i="2"/>
  <c r="Z180" i="2"/>
  <c r="Z181" i="2" s="1"/>
  <c r="Y204" i="2"/>
  <c r="Z202" i="2"/>
  <c r="BN202" i="2"/>
  <c r="BN207" i="2"/>
  <c r="BP209" i="2"/>
  <c r="BP214" i="2"/>
  <c r="Y215" i="2"/>
  <c r="BP219" i="2"/>
  <c r="Y220" i="2"/>
  <c r="Y221" i="2"/>
  <c r="Z234" i="2"/>
  <c r="Z235" i="2" s="1"/>
  <c r="Z238" i="2"/>
  <c r="Z239" i="2" s="1"/>
  <c r="BN238" i="2"/>
  <c r="BP238" i="2"/>
  <c r="Y239" i="2"/>
  <c r="Z244" i="2"/>
  <c r="BN245" i="2"/>
  <c r="BP245" i="2"/>
  <c r="BN246" i="2"/>
  <c r="BP246" i="2"/>
  <c r="Z251" i="2"/>
  <c r="L516" i="2"/>
  <c r="BN251" i="2"/>
  <c r="BP251" i="2"/>
  <c r="BP252" i="2"/>
  <c r="BN252" i="2"/>
  <c r="Y257" i="2"/>
  <c r="Z255" i="2"/>
  <c r="Z268" i="2"/>
  <c r="Y272" i="2"/>
  <c r="BN268" i="2"/>
  <c r="BP268" i="2"/>
  <c r="Y271" i="2"/>
  <c r="BN269" i="2"/>
  <c r="BP269" i="2"/>
  <c r="P516" i="2"/>
  <c r="BP291" i="2"/>
  <c r="BN291" i="2"/>
  <c r="Z291" i="2"/>
  <c r="BP301" i="2"/>
  <c r="BN301" i="2"/>
  <c r="Z301" i="2"/>
  <c r="BP311" i="2"/>
  <c r="BN311" i="2"/>
  <c r="Z311" i="2"/>
  <c r="BN324" i="2"/>
  <c r="BP324" i="2"/>
  <c r="BN326" i="2"/>
  <c r="BN339" i="2"/>
  <c r="BP339" i="2"/>
  <c r="BP345" i="2"/>
  <c r="Z345" i="2"/>
  <c r="BN351" i="2"/>
  <c r="BP351" i="2"/>
  <c r="BP355" i="2"/>
  <c r="Y358" i="2"/>
  <c r="Z355" i="2"/>
  <c r="BN371" i="2"/>
  <c r="BP371" i="2"/>
  <c r="BN381" i="2"/>
  <c r="BP381" i="2"/>
  <c r="BN395" i="2"/>
  <c r="BP395" i="2"/>
  <c r="Y406" i="2"/>
  <c r="BP415" i="2"/>
  <c r="Z415" i="2"/>
  <c r="Y429" i="2"/>
  <c r="Z516" i="2"/>
  <c r="BN433" i="2"/>
  <c r="BP433" i="2"/>
  <c r="BN435" i="2"/>
  <c r="BN436" i="2"/>
  <c r="Z436" i="2"/>
  <c r="BN443" i="2"/>
  <c r="Z450" i="2"/>
  <c r="Y454" i="2"/>
  <c r="BN450" i="2"/>
  <c r="BP450" i="2"/>
  <c r="Y453" i="2"/>
  <c r="BN451" i="2"/>
  <c r="BP451" i="2"/>
  <c r="Y464" i="2"/>
  <c r="BN460" i="2"/>
  <c r="BP460" i="2"/>
  <c r="BN461" i="2"/>
  <c r="BP461" i="2"/>
  <c r="Z494" i="2"/>
  <c r="BN493" i="2"/>
  <c r="BP493" i="2"/>
  <c r="AB516" i="2"/>
  <c r="Z503" i="2"/>
  <c r="Z504" i="2" s="1"/>
  <c r="O516" i="2"/>
  <c r="BN262" i="2"/>
  <c r="BP262" i="2"/>
  <c r="Y296" i="2"/>
  <c r="Y306" i="2"/>
  <c r="BN318" i="2"/>
  <c r="BP318" i="2"/>
  <c r="BN323" i="2"/>
  <c r="BP323" i="2"/>
  <c r="Y327" i="2"/>
  <c r="Y334" i="2"/>
  <c r="BN361" i="2"/>
  <c r="Y366" i="2"/>
  <c r="Y367" i="2"/>
  <c r="Y373" i="2"/>
  <c r="Y383" i="2"/>
  <c r="BN398" i="2"/>
  <c r="BP398" i="2"/>
  <c r="Y419" i="2"/>
  <c r="BN416" i="2"/>
  <c r="BP416" i="2"/>
  <c r="BN417" i="2"/>
  <c r="BP417" i="2"/>
  <c r="BN422" i="2"/>
  <c r="BP422" i="2"/>
  <c r="AA516" i="2"/>
  <c r="BP492" i="2"/>
  <c r="Y495" i="2"/>
  <c r="BP30" i="2"/>
  <c r="BN30" i="2"/>
  <c r="BP337" i="2"/>
  <c r="S516" i="2"/>
  <c r="Y341" i="2"/>
  <c r="Y340" i="2"/>
  <c r="BN337" i="2"/>
  <c r="Z337" i="2"/>
  <c r="Z30" i="2"/>
  <c r="BN119" i="2"/>
  <c r="BP119" i="2"/>
  <c r="Z119" i="2"/>
  <c r="BP349" i="2"/>
  <c r="BN349" i="2"/>
  <c r="Z349" i="2"/>
  <c r="BP396" i="2"/>
  <c r="BN396" i="2"/>
  <c r="Y188" i="2"/>
  <c r="Y187" i="2"/>
  <c r="BP185" i="2"/>
  <c r="BN185" i="2"/>
  <c r="J516" i="2"/>
  <c r="Z396" i="2"/>
  <c r="BN70" i="2"/>
  <c r="BP70" i="2"/>
  <c r="Z70" i="2"/>
  <c r="Z185" i="2"/>
  <c r="Z187" i="2" s="1"/>
  <c r="BN263" i="2"/>
  <c r="BP263" i="2"/>
  <c r="Z263" i="2"/>
  <c r="X507" i="2"/>
  <c r="BP260" i="2"/>
  <c r="Y265" i="2"/>
  <c r="Y264" i="2"/>
  <c r="M516" i="2"/>
  <c r="BN260" i="2"/>
  <c r="X508" i="2"/>
  <c r="Z260" i="2"/>
  <c r="Z264" i="2" s="1"/>
  <c r="BP438" i="2"/>
  <c r="BN438" i="2"/>
  <c r="Z438" i="2"/>
  <c r="F516" i="2"/>
  <c r="Y109" i="2"/>
  <c r="Y108" i="2"/>
  <c r="BP104" i="2"/>
  <c r="BN104" i="2"/>
  <c r="BP55" i="2"/>
  <c r="BN55" i="2"/>
  <c r="BP35" i="2"/>
  <c r="Y37" i="2"/>
  <c r="Y36" i="2"/>
  <c r="BN35" i="2"/>
  <c r="Z35" i="2"/>
  <c r="Z36" i="2" s="1"/>
  <c r="Z55" i="2"/>
  <c r="X510" i="2"/>
  <c r="D516" i="2"/>
  <c r="H516" i="2"/>
  <c r="BN167" i="2"/>
  <c r="BP167" i="2"/>
  <c r="Z167" i="2"/>
  <c r="Z382" i="2"/>
  <c r="BP150" i="2"/>
  <c r="Y154" i="2"/>
  <c r="Y153" i="2"/>
  <c r="BN150" i="2"/>
  <c r="Y122" i="2"/>
  <c r="X506" i="2"/>
  <c r="BN210" i="2"/>
  <c r="BP210" i="2"/>
  <c r="Z210" i="2"/>
  <c r="BP372" i="2"/>
  <c r="BN372" i="2"/>
  <c r="Y401" i="2"/>
  <c r="V516" i="2"/>
  <c r="BP391" i="2"/>
  <c r="BN391" i="2"/>
  <c r="Y402" i="2"/>
  <c r="Z391" i="2"/>
  <c r="BN200" i="2"/>
  <c r="Y203" i="2"/>
  <c r="BP200" i="2"/>
  <c r="Z200" i="2"/>
  <c r="Y121" i="2"/>
  <c r="Y71" i="2"/>
  <c r="Y33" i="2"/>
  <c r="Y192" i="2"/>
  <c r="BN190" i="2"/>
  <c r="BP190" i="2"/>
  <c r="Z190" i="2"/>
  <c r="Y85" i="2"/>
  <c r="Y314" i="2"/>
  <c r="Y382" i="2"/>
  <c r="Z446" i="2"/>
  <c r="Y499" i="2"/>
  <c r="Y23" i="2"/>
  <c r="Z42" i="2"/>
  <c r="Y58" i="2"/>
  <c r="Y66" i="2"/>
  <c r="BP77" i="2"/>
  <c r="Z124" i="2"/>
  <c r="Y138" i="2"/>
  <c r="Z162" i="2"/>
  <c r="BP164" i="2"/>
  <c r="BP174" i="2"/>
  <c r="BP197" i="2"/>
  <c r="BP207" i="2"/>
  <c r="Y216" i="2"/>
  <c r="BP228" i="2"/>
  <c r="Z269" i="2"/>
  <c r="Z324" i="2"/>
  <c r="BP326" i="2"/>
  <c r="Y352" i="2"/>
  <c r="BP361" i="2"/>
  <c r="Y407" i="2"/>
  <c r="Y423" i="2"/>
  <c r="Z433" i="2"/>
  <c r="BP435" i="2"/>
  <c r="BP443" i="2"/>
  <c r="Z451" i="2"/>
  <c r="Y479" i="2"/>
  <c r="Y494" i="2"/>
  <c r="BN446" i="2"/>
  <c r="Z117" i="2"/>
  <c r="Z140" i="2"/>
  <c r="Z165" i="2"/>
  <c r="Z175" i="2"/>
  <c r="Z198" i="2"/>
  <c r="Z208" i="2"/>
  <c r="Z218" i="2"/>
  <c r="Z229" i="2"/>
  <c r="Y353" i="2"/>
  <c r="Z410" i="2"/>
  <c r="Z411" i="2" s="1"/>
  <c r="Z444" i="2"/>
  <c r="Q516" i="2"/>
  <c r="BN63" i="2"/>
  <c r="BN347" i="2"/>
  <c r="R516" i="2"/>
  <c r="BN135" i="2"/>
  <c r="BN394" i="2"/>
  <c r="BN404" i="2"/>
  <c r="BN476" i="2"/>
  <c r="Z31" i="2"/>
  <c r="BN68" i="2"/>
  <c r="BN140" i="2"/>
  <c r="BN198" i="2"/>
  <c r="BN208" i="2"/>
  <c r="BN218" i="2"/>
  <c r="BN229" i="2"/>
  <c r="Z317" i="2"/>
  <c r="Z338" i="2"/>
  <c r="Z350" i="2"/>
  <c r="Y363" i="2"/>
  <c r="Z385" i="2"/>
  <c r="Z386" i="2" s="1"/>
  <c r="Z397" i="2"/>
  <c r="BN410" i="2"/>
  <c r="Z439" i="2"/>
  <c r="BN444" i="2"/>
  <c r="Y447" i="2"/>
  <c r="Y485" i="2"/>
  <c r="Z497" i="2"/>
  <c r="Y59" i="2"/>
  <c r="Z68" i="2"/>
  <c r="BN112" i="2"/>
  <c r="BN213" i="2"/>
  <c r="BP28" i="2"/>
  <c r="Z61" i="2"/>
  <c r="Z65" i="2" s="1"/>
  <c r="Z120" i="2"/>
  <c r="BN244" i="2"/>
  <c r="Y247" i="2"/>
  <c r="BN255" i="2"/>
  <c r="BN261" i="2"/>
  <c r="BN292" i="2"/>
  <c r="BN312" i="2"/>
  <c r="BN332" i="2"/>
  <c r="BP370" i="2"/>
  <c r="BN380" i="2"/>
  <c r="BN415" i="2"/>
  <c r="Y418" i="2"/>
  <c r="BP436" i="2"/>
  <c r="BN459" i="2"/>
  <c r="BP481" i="2"/>
  <c r="BN503" i="2"/>
  <c r="T516" i="2"/>
  <c r="Z112" i="2"/>
  <c r="Z151" i="2"/>
  <c r="Z153" i="2" s="1"/>
  <c r="BN99" i="2"/>
  <c r="Z158" i="2"/>
  <c r="Z159" i="2" s="1"/>
  <c r="BN180" i="2"/>
  <c r="BN234" i="2"/>
  <c r="BN31" i="2"/>
  <c r="Z43" i="2"/>
  <c r="BN56" i="2"/>
  <c r="BP68" i="2"/>
  <c r="Z76" i="2"/>
  <c r="BP78" i="2"/>
  <c r="BN89" i="2"/>
  <c r="Y92" i="2"/>
  <c r="BN105" i="2"/>
  <c r="BP117" i="2"/>
  <c r="Z125" i="2"/>
  <c r="BN151" i="2"/>
  <c r="Z163" i="2"/>
  <c r="BP165" i="2"/>
  <c r="BP175" i="2"/>
  <c r="BN186" i="2"/>
  <c r="Z196" i="2"/>
  <c r="BP198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Y374" i="2"/>
  <c r="BN385" i="2"/>
  <c r="BN397" i="2"/>
  <c r="BP410" i="2"/>
  <c r="Z434" i="2"/>
  <c r="BN439" i="2"/>
  <c r="Z442" i="2"/>
  <c r="Z452" i="2"/>
  <c r="Z462" i="2"/>
  <c r="Z487" i="2"/>
  <c r="Z489" i="2" s="1"/>
  <c r="BN497" i="2"/>
  <c r="B516" i="2"/>
  <c r="U516" i="2"/>
  <c r="Z53" i="2"/>
  <c r="Z78" i="2"/>
  <c r="BN170" i="2"/>
  <c r="BN370" i="2"/>
  <c r="BN117" i="2"/>
  <c r="BN146" i="2"/>
  <c r="Z168" i="2"/>
  <c r="Z191" i="2"/>
  <c r="Z201" i="2"/>
  <c r="BN302" i="2"/>
  <c r="BN26" i="2"/>
  <c r="Y72" i="2"/>
  <c r="BP83" i="2"/>
  <c r="Z97" i="2"/>
  <c r="BP99" i="2"/>
  <c r="BN120" i="2"/>
  <c r="Z131" i="2"/>
  <c r="Z132" i="2" s="1"/>
  <c r="BP146" i="2"/>
  <c r="BN158" i="2"/>
  <c r="BN168" i="2"/>
  <c r="Y171" i="2"/>
  <c r="BP180" i="2"/>
  <c r="BN191" i="2"/>
  <c r="BN201" i="2"/>
  <c r="BN211" i="2"/>
  <c r="BP224" i="2"/>
  <c r="BP234" i="2"/>
  <c r="Z253" i="2"/>
  <c r="BP255" i="2"/>
  <c r="Z290" i="2"/>
  <c r="BP292" i="2"/>
  <c r="Z300" i="2"/>
  <c r="BP302" i="2"/>
  <c r="Z310" i="2"/>
  <c r="Z330" i="2"/>
  <c r="BP332" i="2"/>
  <c r="BN345" i="2"/>
  <c r="BN355" i="2"/>
  <c r="Z365" i="2"/>
  <c r="Z366" i="2" s="1"/>
  <c r="BN392" i="2"/>
  <c r="Z400" i="2"/>
  <c r="BN427" i="2"/>
  <c r="Y448" i="2"/>
  <c r="Z457" i="2"/>
  <c r="Z467" i="2"/>
  <c r="Z474" i="2"/>
  <c r="Z482" i="2"/>
  <c r="BP503" i="2"/>
  <c r="Z89" i="2"/>
  <c r="Z26" i="2"/>
  <c r="BP53" i="2"/>
  <c r="BN83" i="2"/>
  <c r="BP213" i="2"/>
  <c r="J9" i="2"/>
  <c r="Z54" i="2"/>
  <c r="BN76" i="2"/>
  <c r="BP89" i="2"/>
  <c r="BP105" i="2"/>
  <c r="Z113" i="2"/>
  <c r="BN125" i="2"/>
  <c r="Z136" i="2"/>
  <c r="BN163" i="2"/>
  <c r="BP186" i="2"/>
  <c r="BN196" i="2"/>
  <c r="BN206" i="2"/>
  <c r="Z214" i="2"/>
  <c r="BN227" i="2"/>
  <c r="Z242" i="2"/>
  <c r="Y248" i="2"/>
  <c r="BN270" i="2"/>
  <c r="BN284" i="2"/>
  <c r="BN295" i="2"/>
  <c r="BN305" i="2"/>
  <c r="BP317" i="2"/>
  <c r="BN325" i="2"/>
  <c r="Z348" i="2"/>
  <c r="BN360" i="2"/>
  <c r="Z371" i="2"/>
  <c r="Z373" i="2" s="1"/>
  <c r="BP385" i="2"/>
  <c r="Z395" i="2"/>
  <c r="Z405" i="2"/>
  <c r="Y411" i="2"/>
  <c r="BN434" i="2"/>
  <c r="Z437" i="2"/>
  <c r="BN442" i="2"/>
  <c r="BN452" i="2"/>
  <c r="BN462" i="2"/>
  <c r="Z477" i="2"/>
  <c r="BN487" i="2"/>
  <c r="W516" i="2"/>
  <c r="F9" i="2"/>
  <c r="BP26" i="2"/>
  <c r="BP61" i="2"/>
  <c r="Z69" i="2"/>
  <c r="Z79" i="2"/>
  <c r="Y93" i="2"/>
  <c r="BN97" i="2"/>
  <c r="Y100" i="2"/>
  <c r="Z118" i="2"/>
  <c r="BN131" i="2"/>
  <c r="Z141" i="2"/>
  <c r="Y147" i="2"/>
  <c r="BP158" i="2"/>
  <c r="Z166" i="2"/>
  <c r="Z176" i="2"/>
  <c r="Y181" i="2"/>
  <c r="Z199" i="2"/>
  <c r="Z209" i="2"/>
  <c r="BP211" i="2"/>
  <c r="Z219" i="2"/>
  <c r="Z230" i="2"/>
  <c r="Y235" i="2"/>
  <c r="BN253" i="2"/>
  <c r="Y256" i="2"/>
  <c r="BN290" i="2"/>
  <c r="BN300" i="2"/>
  <c r="BN310" i="2"/>
  <c r="BN330" i="2"/>
  <c r="Y333" i="2"/>
  <c r="BN365" i="2"/>
  <c r="Z376" i="2"/>
  <c r="Z377" i="2" s="1"/>
  <c r="BN400" i="2"/>
  <c r="BP427" i="2"/>
  <c r="Z445" i="2"/>
  <c r="BN457" i="2"/>
  <c r="BN467" i="2"/>
  <c r="BN474" i="2"/>
  <c r="BN482" i="2"/>
  <c r="Y504" i="2"/>
  <c r="X516" i="2"/>
  <c r="Z28" i="2"/>
  <c r="Z99" i="2"/>
  <c r="Z56" i="2"/>
  <c r="H9" i="2"/>
  <c r="BP170" i="2"/>
  <c r="F10" i="2"/>
  <c r="BN43" i="2"/>
  <c r="BN29" i="2"/>
  <c r="BN64" i="2"/>
  <c r="BP284" i="2"/>
  <c r="Y386" i="2"/>
  <c r="BN477" i="2"/>
  <c r="Z498" i="2"/>
  <c r="Y516" i="2"/>
  <c r="Z135" i="2"/>
  <c r="BP63" i="2"/>
  <c r="Y32" i="2"/>
  <c r="Y159" i="2"/>
  <c r="BP474" i="2"/>
  <c r="Y148" i="2"/>
  <c r="Y505" i="2"/>
  <c r="Z352" i="2" l="1"/>
  <c r="Z247" i="2"/>
  <c r="Z32" i="2"/>
  <c r="Z463" i="2"/>
  <c r="Z306" i="2"/>
  <c r="Z296" i="2"/>
  <c r="Z256" i="2"/>
  <c r="Z271" i="2"/>
  <c r="Z357" i="2"/>
  <c r="Z314" i="2"/>
  <c r="Z327" i="2"/>
  <c r="Z177" i="2"/>
  <c r="Z406" i="2"/>
  <c r="Z92" i="2"/>
  <c r="Z484" i="2"/>
  <c r="Z469" i="2"/>
  <c r="Z333" i="2"/>
  <c r="Z320" i="2"/>
  <c r="Z418" i="2"/>
  <c r="Z100" i="2"/>
  <c r="Z215" i="2"/>
  <c r="Z203" i="2"/>
  <c r="Z80" i="2"/>
  <c r="Z499" i="2"/>
  <c r="Z126" i="2"/>
  <c r="Y508" i="2"/>
  <c r="Y507" i="2"/>
  <c r="Z231" i="2"/>
  <c r="Z220" i="2"/>
  <c r="Z453" i="2"/>
  <c r="Y506" i="2"/>
  <c r="Y509" i="2"/>
  <c r="Z171" i="2"/>
  <c r="Z340" i="2"/>
  <c r="Z447" i="2"/>
  <c r="Z44" i="2"/>
  <c r="Y510" i="2"/>
  <c r="Z114" i="2"/>
  <c r="Z401" i="2"/>
  <c r="Z71" i="2"/>
  <c r="Z137" i="2"/>
  <c r="Z58" i="2"/>
  <c r="Z192" i="2"/>
  <c r="Z142" i="2"/>
  <c r="X509" i="2"/>
  <c r="Z478" i="2"/>
  <c r="Z121" i="2"/>
  <c r="Z511" i="2" l="1"/>
</calcChain>
</file>

<file path=xl/sharedStrings.xml><?xml version="1.0" encoding="utf-8"?>
<sst xmlns="http://schemas.openxmlformats.org/spreadsheetml/2006/main" count="3737" uniqueCount="812">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</sst>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Y512" sqref="Y5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67" t="s">
        <v>8</v>
      </c>
      <c r="B5" s="867"/>
      <c r="C5" s="867"/>
      <c r="D5" s="889"/>
      <c r="E5" s="889"/>
      <c r="F5" s="890" t="s">
        <v>14</v>
      </c>
      <c r="G5" s="890"/>
      <c r="H5" s="889"/>
      <c r="I5" s="889"/>
      <c r="J5" s="889"/>
      <c r="K5" s="889"/>
      <c r="L5" s="889"/>
      <c r="M5" s="889"/>
      <c r="N5" s="72"/>
      <c r="P5" s="27" t="s">
        <v>4</v>
      </c>
      <c r="Q5" s="891">
        <v>45890</v>
      </c>
      <c r="R5" s="891"/>
      <c r="T5" s="892" t="s">
        <v>3</v>
      </c>
      <c r="U5" s="893"/>
      <c r="V5" s="894" t="s">
        <v>798</v>
      </c>
      <c r="W5" s="895"/>
      <c r="AB5" s="59"/>
      <c r="AC5" s="59"/>
      <c r="AD5" s="59"/>
      <c r="AE5" s="59"/>
    </row>
    <row r="6" spans="1:32" s="17" customFormat="1" ht="24" customHeight="1" x14ac:dyDescent="0.2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 x14ac:dyDescent="0.2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0.41666666666666669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 x14ac:dyDescent="0.2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 x14ac:dyDescent="0.2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 x14ac:dyDescent="0.2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customHeight="1" x14ac:dyDescent="0.2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customHeight="1" x14ac:dyDescent="0.25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customHeight="1" x14ac:dyDescent="0.25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26" t="s">
        <v>81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72" t="s">
        <v>85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72" t="s">
        <v>106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97" t="s">
        <v>112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customHeight="1" x14ac:dyDescent="0.25">
      <c r="A39" s="588" t="s">
        <v>113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customHeight="1" x14ac:dyDescent="0.25">
      <c r="A40" s="572" t="s">
        <v>114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72" t="s">
        <v>85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88" t="s">
        <v>130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customHeight="1" x14ac:dyDescent="0.25">
      <c r="A51" s="572" t="s">
        <v>114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72" t="s">
        <v>150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572" t="s">
        <v>85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572" t="s">
        <v>185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588" t="s">
        <v>192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customHeight="1" x14ac:dyDescent="0.25">
      <c r="A88" s="572" t="s">
        <v>114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572" t="s">
        <v>85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3" t="s">
        <v>202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588" t="s">
        <v>214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customHeight="1" x14ac:dyDescent="0.25">
      <c r="A103" s="572" t="s">
        <v>114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572" t="s">
        <v>150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572" t="s">
        <v>85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572" t="s">
        <v>185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588" t="s">
        <v>247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customHeight="1" x14ac:dyDescent="0.25">
      <c r="A129" s="572" t="s">
        <v>114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4301011564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4301011562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4301031234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7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4301031235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572" t="s">
        <v>85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588" t="s">
        <v>112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customHeight="1" x14ac:dyDescent="0.25">
      <c r="A145" s="572" t="s">
        <v>114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597" t="s">
        <v>271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customHeight="1" x14ac:dyDescent="0.25">
      <c r="A156" s="588" t="s">
        <v>272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customHeight="1" x14ac:dyDescent="0.25">
      <c r="A157" s="572" t="s">
        <v>150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572" t="s">
        <v>106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572" t="s">
        <v>309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588" t="s">
        <v>312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customHeight="1" x14ac:dyDescent="0.25">
      <c r="A184" s="572" t="s">
        <v>114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572" t="s">
        <v>150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572" t="s">
        <v>85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572" t="s">
        <v>185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588" t="s">
        <v>373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customHeight="1" x14ac:dyDescent="0.25">
      <c r="A223" s="572" t="s">
        <v>114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572" t="s">
        <v>150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72" t="s">
        <v>395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17" t="s">
        <v>398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72" t="s">
        <v>400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13" t="s">
        <v>406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412</v>
      </c>
      <c r="B246" s="63" t="s">
        <v>413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588" t="s">
        <v>414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customHeight="1" x14ac:dyDescent="0.25">
      <c r="A250" s="572" t="s">
        <v>114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customHeight="1" x14ac:dyDescent="0.25">
      <c r="A251" s="63" t="s">
        <v>415</v>
      </c>
      <c r="B251" s="63" t="s">
        <v>416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421</v>
      </c>
      <c r="B253" s="63" t="s">
        <v>422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427</v>
      </c>
      <c r="B255" s="63" t="s">
        <v>428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588" t="s">
        <v>430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customHeight="1" x14ac:dyDescent="0.25">
      <c r="A259" s="572" t="s">
        <v>114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customHeight="1" x14ac:dyDescent="0.25">
      <c r="A260" s="63" t="s">
        <v>431</v>
      </c>
      <c r="B260" s="63" t="s">
        <v>432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04" t="s">
        <v>435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437</v>
      </c>
      <c r="B262" s="63" t="s">
        <v>438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440</v>
      </c>
      <c r="B263" s="63" t="s">
        <v>441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06" t="s">
        <v>442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588" t="s">
        <v>444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customHeight="1" x14ac:dyDescent="0.25">
      <c r="A267" s="572" t="s">
        <v>85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customHeight="1" x14ac:dyDescent="0.25">
      <c r="A268" s="63" t="s">
        <v>445</v>
      </c>
      <c r="B268" s="63" t="s">
        <v>446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448</v>
      </c>
      <c r="B269" s="63" t="s">
        <v>449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451</v>
      </c>
      <c r="B270" s="63" t="s">
        <v>452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588" t="s">
        <v>454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customHeight="1" x14ac:dyDescent="0.25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customHeight="1" x14ac:dyDescent="0.25">
      <c r="A275" s="63" t="s">
        <v>455</v>
      </c>
      <c r="B275" s="63" t="s">
        <v>456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572" t="s">
        <v>85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588" t="s">
        <v>461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customHeight="1" x14ac:dyDescent="0.25">
      <c r="A283" s="572" t="s">
        <v>114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588" t="s">
        <v>466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customHeight="1" x14ac:dyDescent="0.25">
      <c r="A288" s="572" t="s">
        <v>114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470</v>
      </c>
      <c r="B290" s="63" t="s">
        <v>471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473</v>
      </c>
      <c r="B292" s="63" t="s">
        <v>476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479</v>
      </c>
      <c r="B293" s="63" t="s">
        <v>480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482</v>
      </c>
      <c r="B294" s="63" t="s">
        <v>483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484</v>
      </c>
      <c r="B295" s="63" t="s">
        <v>485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493</v>
      </c>
      <c r="B301" s="63" t="s">
        <v>494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496</v>
      </c>
      <c r="B302" s="63" t="s">
        <v>497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498</v>
      </c>
      <c r="B303" s="63" t="s">
        <v>499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501</v>
      </c>
      <c r="B304" s="63" t="s">
        <v>502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503</v>
      </c>
      <c r="B305" s="63" t="s">
        <v>504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572" t="s">
        <v>85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 x14ac:dyDescent="0.25">
      <c r="A309" s="63" t="s">
        <v>506</v>
      </c>
      <c r="B309" s="63" t="s">
        <v>507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2000</v>
      </c>
      <c r="Y309" s="55">
        <f>IFERROR(IF(X309="",0,CEILING((X309/$H309),1)*$H309),"")</f>
        <v>2004.6</v>
      </c>
      <c r="Z309" s="41">
        <f>IFERROR(IF(Y309=0,"",ROUNDUP(Y309/H309,0)*0.01898),"")</f>
        <v>4.8778600000000001</v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2131.5384615384614</v>
      </c>
      <c r="BN309" s="78">
        <f>IFERROR(Y309*I309/H309,"0")</f>
        <v>2136.4409999999998</v>
      </c>
      <c r="BO309" s="78">
        <f>IFERROR(1/J309*(X309/H309),"0")</f>
        <v>4.0064102564102564</v>
      </c>
      <c r="BP309" s="78">
        <f>IFERROR(1/J309*(Y309/H309),"0")</f>
        <v>4.015625</v>
      </c>
    </row>
    <row r="310" spans="1:68" ht="27" customHeight="1" x14ac:dyDescent="0.25">
      <c r="A310" s="63" t="s">
        <v>509</v>
      </c>
      <c r="B310" s="63" t="s">
        <v>510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515</v>
      </c>
      <c r="B312" s="63" t="s">
        <v>516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518</v>
      </c>
      <c r="B313" s="63" t="s">
        <v>519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256.41025641025641</v>
      </c>
      <c r="Y314" s="43">
        <f>IFERROR(Y309/H309,"0")+IFERROR(Y310/H310,"0")+IFERROR(Y311/H311,"0")+IFERROR(Y312/H312,"0")+IFERROR(Y313/H313,"0")</f>
        <v>257</v>
      </c>
      <c r="Z314" s="43">
        <f>IFERROR(IF(Z309="",0,Z309),"0")+IFERROR(IF(Z310="",0,Z310),"0")+IFERROR(IF(Z311="",0,Z311),"0")+IFERROR(IF(Z312="",0,Z312),"0")+IFERROR(IF(Z313="",0,Z313),"0")</f>
        <v>4.8778600000000001</v>
      </c>
      <c r="AA314" s="67"/>
      <c r="AB314" s="67"/>
      <c r="AC314" s="67"/>
    </row>
    <row r="315" spans="1:68" x14ac:dyDescent="0.2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2000</v>
      </c>
      <c r="Y315" s="43">
        <f>IFERROR(SUM(Y309:Y313),"0")</f>
        <v>2004.6</v>
      </c>
      <c r="Z315" s="42"/>
      <c r="AA315" s="67"/>
      <c r="AB315" s="67"/>
      <c r="AC315" s="67"/>
    </row>
    <row r="316" spans="1:68" ht="14.25" customHeight="1" x14ac:dyDescent="0.25">
      <c r="A316" s="572" t="s">
        <v>185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customHeight="1" x14ac:dyDescent="0.25">
      <c r="A317" s="63" t="s">
        <v>521</v>
      </c>
      <c r="B317" s="63" t="s">
        <v>522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524</v>
      </c>
      <c r="B318" s="63" t="s">
        <v>525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527</v>
      </c>
      <c r="B319" s="63" t="s">
        <v>528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572" t="s">
        <v>106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customHeight="1" x14ac:dyDescent="0.25">
      <c r="A323" s="63" t="s">
        <v>530</v>
      </c>
      <c r="B323" s="63" t="s">
        <v>531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675" t="s">
        <v>532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676" t="s">
        <v>536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537</v>
      </c>
      <c r="B325" s="63" t="s">
        <v>538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540</v>
      </c>
      <c r="B326" s="63" t="s">
        <v>541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572" t="s">
        <v>542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customHeight="1" x14ac:dyDescent="0.25">
      <c r="A330" s="63" t="s">
        <v>543</v>
      </c>
      <c r="B330" s="63" t="s">
        <v>544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547</v>
      </c>
      <c r="B331" s="63" t="s">
        <v>548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549</v>
      </c>
      <c r="B332" s="63" t="s">
        <v>550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588" t="s">
        <v>551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customHeight="1" x14ac:dyDescent="0.25">
      <c r="A336" s="572" t="s">
        <v>85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customHeight="1" x14ac:dyDescent="0.25">
      <c r="A337" s="63" t="s">
        <v>552</v>
      </c>
      <c r="B337" s="63" t="s">
        <v>553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555</v>
      </c>
      <c r="B338" s="63" t="s">
        <v>556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558</v>
      </c>
      <c r="B339" s="63" t="s">
        <v>559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597" t="s">
        <v>561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customHeight="1" x14ac:dyDescent="0.25">
      <c r="A343" s="588" t="s">
        <v>562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customHeight="1" x14ac:dyDescent="0.25">
      <c r="A344" s="572" t="s">
        <v>114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customHeight="1" x14ac:dyDescent="0.25">
      <c r="A345" s="63" t="s">
        <v>563</v>
      </c>
      <c r="B345" s="63" t="s">
        <v>564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 x14ac:dyDescent="0.25">
      <c r="A348" s="63" t="s">
        <v>572</v>
      </c>
      <c r="B348" s="63" t="s">
        <v>573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575</v>
      </c>
      <c r="B349" s="63" t="s">
        <v>576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578</v>
      </c>
      <c r="B350" s="63" t="s">
        <v>579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580</v>
      </c>
      <c r="B351" s="63" t="s">
        <v>581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 x14ac:dyDescent="0.25">
      <c r="A354" s="572" t="s">
        <v>150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customHeight="1" x14ac:dyDescent="0.25">
      <c r="A355" s="63" t="s">
        <v>582</v>
      </c>
      <c r="B355" s="63" t="s">
        <v>583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 x14ac:dyDescent="0.25">
      <c r="A356" s="63" t="s">
        <v>585</v>
      </c>
      <c r="B356" s="63" t="s">
        <v>586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x14ac:dyDescent="0.2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 x14ac:dyDescent="0.25">
      <c r="A359" s="572" t="s">
        <v>85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590</v>
      </c>
      <c r="B361" s="63" t="s">
        <v>591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572" t="s">
        <v>185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customHeight="1" x14ac:dyDescent="0.25">
      <c r="A365" s="63" t="s">
        <v>593</v>
      </c>
      <c r="B365" s="63" t="s">
        <v>594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588" t="s">
        <v>596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customHeight="1" x14ac:dyDescent="0.25">
      <c r="A369" s="572" t="s">
        <v>114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customHeight="1" x14ac:dyDescent="0.25">
      <c r="A370" s="63" t="s">
        <v>597</v>
      </c>
      <c r="B370" s="63" t="s">
        <v>598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600</v>
      </c>
      <c r="B371" s="63" t="s">
        <v>601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603</v>
      </c>
      <c r="B372" s="63" t="s">
        <v>604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customHeight="1" x14ac:dyDescent="0.25">
      <c r="A376" s="63" t="s">
        <v>605</v>
      </c>
      <c r="B376" s="63" t="s">
        <v>606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572" t="s">
        <v>85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customHeight="1" x14ac:dyDescent="0.25">
      <c r="A380" s="63" t="s">
        <v>608</v>
      </c>
      <c r="B380" s="63" t="s">
        <v>609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611</v>
      </c>
      <c r="B381" s="63" t="s">
        <v>612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572" t="s">
        <v>185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customHeight="1" x14ac:dyDescent="0.25">
      <c r="A385" s="63" t="s">
        <v>613</v>
      </c>
      <c r="B385" s="63" t="s">
        <v>614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597" t="s">
        <v>616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customHeight="1" x14ac:dyDescent="0.25">
      <c r="A389" s="588" t="s">
        <v>617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customHeight="1" x14ac:dyDescent="0.25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customHeight="1" x14ac:dyDescent="0.25">
      <c r="A391" s="63" t="s">
        <v>618</v>
      </c>
      <c r="B391" s="63" t="s">
        <v>619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621</v>
      </c>
      <c r="B392" s="63" t="s">
        <v>622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621</v>
      </c>
      <c r="B393" s="63" t="s">
        <v>624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628</v>
      </c>
      <c r="B395" s="63" t="s">
        <v>629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632</v>
      </c>
      <c r="B397" s="63" t="s">
        <v>633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635</v>
      </c>
      <c r="B398" s="63" t="s">
        <v>636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638</v>
      </c>
      <c r="B399" s="63" t="s">
        <v>639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641</v>
      </c>
      <c r="B400" s="63" t="s">
        <v>642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572" t="s">
        <v>85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customHeight="1" x14ac:dyDescent="0.25">
      <c r="A404" s="63" t="s">
        <v>643</v>
      </c>
      <c r="B404" s="63" t="s">
        <v>644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646</v>
      </c>
      <c r="B405" s="63" t="s">
        <v>647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588" t="s">
        <v>649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customHeight="1" x14ac:dyDescent="0.25">
      <c r="A409" s="572" t="s">
        <v>150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customHeight="1" x14ac:dyDescent="0.25">
      <c r="A414" s="63" t="s">
        <v>653</v>
      </c>
      <c r="B414" s="63" t="s">
        <v>654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662</v>
      </c>
      <c r="B417" s="63" t="s">
        <v>663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588" t="s">
        <v>664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customHeight="1" x14ac:dyDescent="0.25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customHeight="1" x14ac:dyDescent="0.25">
      <c r="A422" s="63" t="s">
        <v>665</v>
      </c>
      <c r="B422" s="63" t="s">
        <v>666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588" t="s">
        <v>668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customHeight="1" x14ac:dyDescent="0.25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customHeight="1" x14ac:dyDescent="0.25">
      <c r="A427" s="63" t="s">
        <v>669</v>
      </c>
      <c r="B427" s="63" t="s">
        <v>670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597" t="s">
        <v>672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customHeight="1" x14ac:dyDescent="0.25">
      <c r="A431" s="588" t="s">
        <v>672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customHeight="1" x14ac:dyDescent="0.25">
      <c r="A432" s="572" t="s">
        <v>114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customHeight="1" x14ac:dyDescent="0.25">
      <c r="A433" s="63" t="s">
        <v>673</v>
      </c>
      <c r="B433" s="63" t="s">
        <v>674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679</v>
      </c>
      <c r="B435" s="63" t="s">
        <v>680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24" t="s">
        <v>684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686</v>
      </c>
      <c r="B437" s="63" t="s">
        <v>687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692</v>
      </c>
      <c r="B439" s="63" t="s">
        <v>693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695</v>
      </c>
      <c r="B440" s="63" t="s">
        <v>696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0" t="s">
        <v>701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702</v>
      </c>
      <c r="B443" s="63" t="s">
        <v>703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704</v>
      </c>
      <c r="B444" s="63" t="s">
        <v>705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706</v>
      </c>
      <c r="B445" s="63" t="s">
        <v>707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706</v>
      </c>
      <c r="B446" s="63" t="s">
        <v>708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572" t="s">
        <v>150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customHeight="1" x14ac:dyDescent="0.25">
      <c r="A450" s="63" t="s">
        <v>709</v>
      </c>
      <c r="B450" s="63" t="s">
        <v>710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712</v>
      </c>
      <c r="B451" s="63" t="s">
        <v>713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714</v>
      </c>
      <c r="B452" s="63" t="s">
        <v>715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customHeight="1" x14ac:dyDescent="0.25">
      <c r="A456" s="63" t="s">
        <v>716</v>
      </c>
      <c r="B456" s="63" t="s">
        <v>717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725</v>
      </c>
      <c r="B460" s="63" t="s">
        <v>727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728</v>
      </c>
      <c r="B461" s="63" t="s">
        <v>729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730</v>
      </c>
      <c r="B462" s="63" t="s">
        <v>731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572" t="s">
        <v>85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customHeight="1" x14ac:dyDescent="0.25">
      <c r="A466" s="63" t="s">
        <v>732</v>
      </c>
      <c r="B466" s="63" t="s">
        <v>733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735</v>
      </c>
      <c r="B467" s="63" t="s">
        <v>736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738</v>
      </c>
      <c r="B468" s="63" t="s">
        <v>739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597" t="s">
        <v>741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customHeight="1" x14ac:dyDescent="0.25">
      <c r="A472" s="588" t="s">
        <v>741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customHeight="1" x14ac:dyDescent="0.25">
      <c r="A473" s="572" t="s">
        <v>114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customHeight="1" x14ac:dyDescent="0.25">
      <c r="A474" s="63" t="s">
        <v>742</v>
      </c>
      <c r="B474" s="63" t="s">
        <v>743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598" t="s">
        <v>744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746</v>
      </c>
      <c r="B475" s="63" t="s">
        <v>747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599" t="s">
        <v>748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750</v>
      </c>
      <c r="B476" s="63" t="s">
        <v>751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0" t="s">
        <v>752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754</v>
      </c>
      <c r="B477" s="63" t="s">
        <v>755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5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572" t="s">
        <v>150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customHeight="1" x14ac:dyDescent="0.25">
      <c r="A481" s="63" t="s">
        <v>756</v>
      </c>
      <c r="B481" s="63" t="s">
        <v>757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5" t="s">
        <v>758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596" t="s">
        <v>762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591" t="s">
        <v>766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2" t="s">
        <v>770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593" t="s">
        <v>774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572" t="s">
        <v>85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customHeight="1" x14ac:dyDescent="0.25">
      <c r="A492" s="63" t="s">
        <v>776</v>
      </c>
      <c r="B492" s="63" t="s">
        <v>777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589" t="s">
        <v>778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780</v>
      </c>
      <c r="B493" s="63" t="s">
        <v>781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590" t="s">
        <v>782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572" t="s">
        <v>185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customHeight="1" x14ac:dyDescent="0.25">
      <c r="A497" s="63" t="s">
        <v>783</v>
      </c>
      <c r="B497" s="63" t="s">
        <v>784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586" t="s">
        <v>785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787</v>
      </c>
      <c r="B498" s="63" t="s">
        <v>788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87" t="s">
        <v>789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588" t="s">
        <v>791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customHeight="1" x14ac:dyDescent="0.25">
      <c r="A502" s="572" t="s">
        <v>150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customHeight="1" x14ac:dyDescent="0.25">
      <c r="A503" s="63" t="s">
        <v>792</v>
      </c>
      <c r="B503" s="63" t="s">
        <v>793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574" t="s">
        <v>794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2000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2004.6</v>
      </c>
      <c r="Z506" s="42"/>
      <c r="AA506" s="67"/>
      <c r="AB506" s="67"/>
      <c r="AC506" s="67"/>
    </row>
    <row r="507" spans="1:68" x14ac:dyDescent="0.2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2131.5384615384614</v>
      </c>
      <c r="Y507" s="43">
        <f>IFERROR(SUM(BN22:BN503),"0")</f>
        <v>2136.4409999999998</v>
      </c>
      <c r="Z507" s="42"/>
      <c r="AA507" s="67"/>
      <c r="AB507" s="67"/>
      <c r="AC507" s="67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5</v>
      </c>
      <c r="Y508" s="44">
        <f>ROUNDUP(SUM(BP22:BP503),0)</f>
        <v>5</v>
      </c>
      <c r="Z508" s="42"/>
      <c r="AA508" s="67"/>
      <c r="AB508" s="67"/>
      <c r="AC508" s="67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2256.5384615384614</v>
      </c>
      <c r="Y509" s="43">
        <f>GrossWeightTotalR+PalletQtyTotalR*25</f>
        <v>2261.4409999999998</v>
      </c>
      <c r="Z509" s="42"/>
      <c r="AA509" s="67"/>
      <c r="AB509" s="67"/>
      <c r="AC509" s="67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256.41025641025641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257</v>
      </c>
      <c r="Z510" s="42"/>
      <c r="AA510" s="67"/>
      <c r="AB510" s="67"/>
      <c r="AC510" s="67"/>
    </row>
    <row r="511" spans="1:68" ht="14.25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4.8778600000000001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568" t="s">
        <v>112</v>
      </c>
      <c r="D513" s="568" t="s">
        <v>112</v>
      </c>
      <c r="E513" s="568" t="s">
        <v>112</v>
      </c>
      <c r="F513" s="568" t="s">
        <v>112</v>
      </c>
      <c r="G513" s="568" t="s">
        <v>112</v>
      </c>
      <c r="H513" s="568" t="s">
        <v>112</v>
      </c>
      <c r="I513" s="568" t="s">
        <v>271</v>
      </c>
      <c r="J513" s="568" t="s">
        <v>271</v>
      </c>
      <c r="K513" s="568" t="s">
        <v>271</v>
      </c>
      <c r="L513" s="568" t="s">
        <v>271</v>
      </c>
      <c r="M513" s="568" t="s">
        <v>271</v>
      </c>
      <c r="N513" s="569"/>
      <c r="O513" s="568" t="s">
        <v>271</v>
      </c>
      <c r="P513" s="568" t="s">
        <v>271</v>
      </c>
      <c r="Q513" s="568" t="s">
        <v>271</v>
      </c>
      <c r="R513" s="568" t="s">
        <v>271</v>
      </c>
      <c r="S513" s="568" t="s">
        <v>271</v>
      </c>
      <c r="T513" s="568" t="s">
        <v>561</v>
      </c>
      <c r="U513" s="568" t="s">
        <v>561</v>
      </c>
      <c r="V513" s="568" t="s">
        <v>616</v>
      </c>
      <c r="W513" s="568" t="s">
        <v>616</v>
      </c>
      <c r="X513" s="568" t="s">
        <v>616</v>
      </c>
      <c r="Y513" s="568" t="s">
        <v>616</v>
      </c>
      <c r="Z513" s="85" t="s">
        <v>672</v>
      </c>
      <c r="AA513" s="568" t="s">
        <v>741</v>
      </c>
      <c r="AB513" s="568" t="s">
        <v>741</v>
      </c>
      <c r="AC513" s="60"/>
      <c r="AF513" s="1"/>
    </row>
    <row r="514" spans="1:32" ht="14.25" customHeight="1" thickTop="1" x14ac:dyDescent="0.2">
      <c r="A514" s="570" t="s">
        <v>10</v>
      </c>
      <c r="B514" s="568" t="s">
        <v>77</v>
      </c>
      <c r="C514" s="568" t="s">
        <v>113</v>
      </c>
      <c r="D514" s="568" t="s">
        <v>130</v>
      </c>
      <c r="E514" s="568" t="s">
        <v>192</v>
      </c>
      <c r="F514" s="568" t="s">
        <v>214</v>
      </c>
      <c r="G514" s="568" t="s">
        <v>247</v>
      </c>
      <c r="H514" s="568" t="s">
        <v>112</v>
      </c>
      <c r="I514" s="568" t="s">
        <v>272</v>
      </c>
      <c r="J514" s="568" t="s">
        <v>312</v>
      </c>
      <c r="K514" s="568" t="s">
        <v>373</v>
      </c>
      <c r="L514" s="568" t="s">
        <v>414</v>
      </c>
      <c r="M514" s="568" t="s">
        <v>430</v>
      </c>
      <c r="N514" s="1"/>
      <c r="O514" s="568" t="s">
        <v>444</v>
      </c>
      <c r="P514" s="568" t="s">
        <v>454</v>
      </c>
      <c r="Q514" s="568" t="s">
        <v>461</v>
      </c>
      <c r="R514" s="568" t="s">
        <v>466</v>
      </c>
      <c r="S514" s="568" t="s">
        <v>551</v>
      </c>
      <c r="T514" s="568" t="s">
        <v>562</v>
      </c>
      <c r="U514" s="568" t="s">
        <v>596</v>
      </c>
      <c r="V514" s="568" t="s">
        <v>617</v>
      </c>
      <c r="W514" s="568" t="s">
        <v>649</v>
      </c>
      <c r="X514" s="568" t="s">
        <v>664</v>
      </c>
      <c r="Y514" s="568" t="s">
        <v>668</v>
      </c>
      <c r="Z514" s="568" t="s">
        <v>672</v>
      </c>
      <c r="AA514" s="568" t="s">
        <v>741</v>
      </c>
      <c r="AB514" s="568" t="s">
        <v>791</v>
      </c>
      <c r="AC514" s="60"/>
      <c r="AF514" s="1"/>
    </row>
    <row r="515" spans="1:32" ht="13.5" thickBot="1" x14ac:dyDescent="0.25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2004.6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2025-08-19T10:25:49Z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