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ПОКОМ Патяка\"/>
    </mc:Choice>
  </mc:AlternateContent>
  <xr:revisionPtr revIDLastSave="0" documentId="13_ncr:1_{8D002814-8A90-46D8-A8D8-AC4FCDF911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s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<sst xmlns="http://schemas.openxmlformats.org/spreadsheetml/2006/main" count="694" uniqueCount="686">
  <si>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</si>
  <si>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</si>
  <si>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</si>
  <si>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</si>
  <si>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</si>
  <si>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</si>
  <si>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</si>
  <si>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</si>
  <si>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</si>
  <si>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</si>
  <si>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</si>
  <si>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</si>
  <si>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</si>
  <si>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</si>
  <si>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</si>
  <si>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</si>
  <si>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</si>
  <si>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</si>
  <si>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</si>
  <si>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</si>
  <si>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</si>
  <si>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</si>
  <si>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</si>
  <si>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</si>
  <si>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</si>
  <si>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</si>
  <si>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</si>
  <si>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</si>
  <si>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</si>
  <si>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</si>
  <si>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</si>
  <si>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</si>
  <si>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</si>
  <si>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</si>
  <si>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</si>
  <si>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</si>
  <si>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</si>
  <si>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</si>
  <si>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</si>
  <si>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</si>
  <si>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</si>
  <si>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</si>
  <si>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</si>
  <si>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</si>
  <si>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</si>
  <si>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</si>
  <si>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</si>
  <si>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</si>
  <si>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</si>
  <si>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</si>
  <si>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</si>
  <si>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</si>
  <si>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</si>
  <si>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</si>
  <si>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</si>
  <si>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</si>
  <si>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</si>
  <si>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</si>
  <si>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</si>
  <si>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</si>
  <si>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</si>
  <si>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</si>
  <si>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</si>
  <si>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</si>
  <si>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</si>
  <si>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</si>
  <si>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</si>
  <si>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</si>
  <si>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</si>
  <si>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</si>
  <si>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</si>
  <si>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</si>
  <si>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</si>
  <si>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</si>
  <si>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</si>
  <si>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</si>
  <si>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</si>
  <si>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</si>
  <si>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</si>
  <si>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</si>
  <si>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</si>
  <si>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</si>
  <si>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</si>
  <si>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</si>
  <si>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</si>
  <si>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</si>
  <si>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</si>
  <si>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</si>
  <si>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</si>
  <si>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</si>
  <si>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</si>
  <si>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</si>
  <si>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</si>
  <si>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</si>
  <si>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</si>
  <si>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</si>
  <si>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</si>
  <si>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</si>
  <si>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</si>
  <si>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</si>
  <si>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</si>
  <si>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</si>
  <si>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</si>
  <si>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</si>
  <si>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</si>
  <si>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</si>
  <si>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</si>
  <si>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</si>
  <si>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</si>
  <si>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</si>
  <si>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</si>
  <si>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</si>
  <si>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</si>
  <si>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</si>
  <si>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</si>
  <si>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</si>
  <si>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</si>
  <si>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</si>
  <si>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</si>
  <si>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</si>
  <si>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</si>
  <si>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</si>
  <si>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</si>
  <si>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</si>
  <si>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</si>
  <si>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</si>
  <si>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</si>
  <si>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</si>
  <si>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</si>
  <si>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</si>
  <si>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</si>
  <si>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</si>
  <si>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</si>
  <si>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</si>
  <si>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</si>
  <si>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</si>
  <si>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</si>
  <si>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</si>
  <si>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</si>
  <si>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</si>
  <si>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</si>
  <si>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</si>
  <si>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</si>
  <si>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</si>
  <si>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</si>
  <si>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</si>
  <si>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</si>
  <si>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</si>
  <si>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</si>
  <si>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</si>
  <si>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</si>
  <si>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</si>
  <si>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</si>
  <si>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</si>
  <si>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</si>
  <si>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</si>
  <si>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</si>
  <si>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</si>
  <si>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</si>
  <si>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</si>
  <si>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</si>
  <si>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</si>
  <si>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</si>
  <si>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</si>
  <si>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</si>
  <si>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</si>
  <si>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</si>
  <si>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</si>
  <si>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</si>
  <si>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</si>
  <si>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</si>
  <si>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</si>
  <si>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</si>
  <si>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</si>
  <si>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</si>
  <si>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</si>
  <si>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</si>
  <si>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</si>
  <si>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</si>
  <si>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</si>
  <si>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</si>
  <si>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</si>
  <si>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</si>
  <si>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</si>
  <si>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</si>
  <si>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</si>
  <si>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</si>
  <si>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</si>
  <si>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</si>
  <si>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</si>
  <si>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</si>
  <si>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</si>
  <si>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</si>
  <si>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</si>
  <si>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</si>
  <si>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</si>
  <si>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</si>
  <si>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</si>
  <si>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</si>
  <si>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</si>
  <si>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</si>
  <si>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</si>
  <si>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</si>
  <si>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</si>
  <si>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</si>
  <si>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</si>
  <si>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</si>
  <si>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</si>
  <si>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</si>
  <si>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</si>
  <si>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</si>
  <si>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</si>
  <si>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</si>
  <si>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</si>
  <si>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</si>
  <si>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</si>
  <si>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</si>
  <si>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</si>
  <si>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</si>
  <si>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</si>
  <si>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</si>
  <si>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</si>
  <si>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</si>
  <si>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</si>
  <si>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</si>
  <si>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</si>
  <si>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</si>
  <si>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</si>
  <si>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</si>
  <si>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</si>
  <si>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</si>
  <si>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</si>
  <si>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</si>
  <si>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</si>
  <si>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</si>
  <si>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</si>
  <si>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</si>
  <si>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</si>
  <si>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</si>
  <si>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</si>
  <si>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</si>
  <si>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</si>
  <si>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</si>
  <si>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</si>
  <si>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</si>
  <si>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317 Колбаса Сервелат Рижский ТМ Зареченские,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</si>
  <si>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</si>
  <si>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</si>
  <si>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</si>
  <si>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</si>
  <si>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</si>
  <si>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</si>
  <si>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</si>
  <si>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</si>
  <si>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</si>
  <si>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</si>
  <si>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</si>
  <si>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</si>
  <si>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</si>
  <si>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</si>
  <si>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</si>
  <si>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</si>
  <si>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</si>
  <si>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</si>
  <si>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</si>
  <si>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</si>
  <si>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</si>
  <si>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</si>
  <si>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</si>
  <si>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</si>
  <si>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</si>
  <si>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</si>
  <si>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</si>
  <si>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</si>
  <si>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</si>
  <si>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</si>
  <si>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</si>
  <si>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</si>
  <si>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</si>
  <si>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</si>
  <si>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</si>
  <si>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</si>
  <si>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</si>
  <si>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</si>
  <si>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</si>
  <si>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</si>
  <si>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</si>
  <si>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</si>
  <si>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</si>
  <si>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</si>
  <si>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</si>
  <si>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</si>
  <si>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</si>
  <si>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</si>
  <si>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</si>
  <si>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</si>
  <si>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</si>
  <si>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</si>
  <si>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</si>
  <si>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</si>
  <si>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</si>
  <si>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</si>
  <si>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</si>
  <si>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</si>
  <si>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</si>
  <si>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</si>
  <si>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</si>
  <si>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</si>
  <si>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</si>
  <si>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</si>
  <si>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</si>
  <si>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</si>
  <si>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</si>
  <si>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</si>
  <si>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</si>
  <si>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</si>
  <si>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</si>
  <si>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</si>
  <si>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</si>
  <si>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</si>
  <si>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</si>
  <si>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</si>
  <si>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</si>
  <si>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</si>
  <si>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</si>
  <si>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</si>
  <si>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</si>
  <si>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</si>
  <si>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</si>
  <si>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</si>
  <si>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</si>
  <si>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</si>
  <si>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</si>
  <si>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</si>
  <si>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</si>
  <si>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</si>
  <si>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</si>
  <si>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</si>
  <si>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</si>
  <si>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</si>
  <si>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</si>
  <si>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</si>
  <si>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</si>
  <si>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</si>
  <si>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</si>
  <si>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</si>
  <si>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</si>
  <si>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</si>
  <si>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</si>
  <si>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</si>
  <si>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</si>
  <si>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</si>
  <si>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</si>
  <si>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</si>
  <si>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</si>
  <si>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</si>
  <si>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</si>
  <si>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</si>
  <si>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</si>
  <si>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</si>
  <si>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</si>
  <si>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</si>
  <si>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</si>
  <si>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</si>
  <si>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</si>
  <si>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</si>
  <si>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</si>
  <si>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</si>
  <si>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</si>
  <si>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</si>
  <si>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</si>
  <si>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</si>
  <si>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</si>
  <si>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</si>
  <si>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</si>
  <si>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</si>
  <si>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</si>
  <si>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</si>
  <si>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</si>
  <si>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</si>
  <si>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</si>
  <si>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</si>
  <si>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</si>
  <si>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</si>
  <si>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</si>
  <si>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</si>
  <si>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</si>
  <si>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</si>
  <si>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</si>
  <si>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</si>
  <si>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</si>
  <si>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</si>
  <si>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</si>
  <si>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</si>
  <si>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</si>
  <si>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</si>
  <si>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</si>
  <si>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</si>
  <si>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</si>
  <si>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</si>
  <si>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</si>
  <si>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</si>
  <si>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</si>
  <si>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</si>
  <si>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</si>
  <si>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</si>
  <si>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</si>
  <si>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</si>
  <si>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</si>
  <si>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</si>
  <si>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</si>
  <si>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</si>
  <si>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</si>
  <si>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</si>
  <si>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</si>
  <si>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</si>
  <si>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</si>
  <si>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</si>
  <si>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</si>
  <si>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</si>
  <si>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</si>
  <si>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</si>
  <si>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</si>
  <si>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</si>
  <si>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</si>
  <si>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</si>
  <si>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</si>
  <si>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</si>
  <si>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</si>
  <si>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</si>
  <si>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</si>
  <si>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</si>
  <si>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</si>
  <si>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</si>
  <si>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</si>
  <si>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</si>
  <si>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</si>
  <si>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</si>
  <si>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</si>
  <si>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</si>
  <si>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</si>
  <si>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</si>
  <si>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</si>
  <si>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</si>
  <si>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</si>
  <si>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</si>
  <si>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</si>
  <si>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</si>
  <si>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</si>
  <si>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</si>
  <si>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</si>
  <si>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</si>
  <si>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</si>
  <si>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</si>
  <si>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</si>
  <si>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</si>
  <si>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</si>
  <si>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</si>
  <si>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</si>
  <si>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</si>
  <si>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</si>
  <si>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</si>
  <si>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</si>
  <si>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</si>
  <si>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</si>
  <si>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</si>
  <si>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</si>
  <si>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</si>
  <si>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</si>
  <si>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</si>
  <si>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</si>
  <si>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</si>
  <si>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</si>
  <si>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</si>
  <si>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</si>
  <si>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</si>
  <si>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</si>
  <si>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</si>
  <si>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</si>
  <si>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</si>
  <si>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</si>
  <si>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</si>
  <si>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</si>
  <si>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</si>
  <si>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</si>
  <si>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</si>
  <si>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</si>
  <si>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</si>
  <si>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</si>
  <si>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</si>
  <si>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</si>
  <si>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</si>
  <si>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</si>
  <si>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</si>
  <si>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</si>
  <si>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</si>
  <si>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</si>
  <si>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</si>
  <si>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</si>
  <si>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</si>
  <si>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</si>
  <si>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</si>
  <si>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</si>
  <si>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</si>
  <si>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</si>
  <si>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</si>
  <si>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</si>
  <si>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</si>
  <si>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</si>
  <si>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</si>
  <si>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</si>
  <si>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</si>
  <si>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</si>
  <si>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</si>
  <si>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</si>
  <si>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</si>
  <si>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</si>
  <si>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</si>
  <si>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</si>
  <si>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</si>
  <si>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</si>
  <si>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</si>
  <si>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</si>
  <si>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</si>
  <si>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</si>
  <si>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</si>
  <si>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</si>
  <si>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</si>
  <si>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</si>
  <si>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</si>
  <si>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</si>
  <si>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</si>
  <si>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</si>
  <si>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</si>
  <si>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</si>
  <si>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</si>
  <si>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</si>
  <si>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</si>
  <si>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</si>
  <si>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</si>
  <si>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</si>
  <si>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</si>
  <si>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</si>
  <si>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</si>
  <si>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</si>
  <si>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</si>
  <si>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</si>
  <si>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</si>
  <si>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</si>
  <si>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</si>
  <si>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</si>
  <si>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</si>
  <si>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</si>
  <si>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</si>
  <si>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</si>
  <si>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</si>
  <si>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</si>
  <si>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</si>
  <si>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</si>
  <si>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</si>
  <si>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</si>
  <si>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</si>
  <si>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</si>
  <si>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</si>
  <si>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</si>
  <si>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</si>
  <si>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</si>
  <si>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</si>
  <si>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</si>
  <si>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</si>
  <si>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</si>
  <si>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</si>
  <si>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</si>
  <si>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</si>
  <si>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</si>
  <si>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</si>
  <si>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</si>
  <si>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</si>
  <si>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</si>
  <si>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</si>
  <si>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</si>
  <si>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</si>
  <si>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</si>
  <si>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</si>
  <si>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</si>
  <si>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</si>
  <si>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</si>
  <si>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</si>
  <si>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</si>
  <si>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</si>
  <si>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</si>
  <si>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</si>
  <si>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</si>
  <si>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</si>
  <si>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</si>
  <si>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</si>
  <si>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</si>
  <si>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</si>
  <si>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</si>
  <si>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</si>
  <si>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</si>
  <si>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</si>
  <si>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</si>
  <si>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</si>
  <si>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</si>
  <si>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</si>
  <si>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</si>
  <si>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</si>
  <si>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</si>
  <si>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</si>
  <si>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</si>
  <si>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</si>
  <si>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</si>
  <si>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</si>
  <si>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</si>
  <si>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</si>
  <si>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</si>
  <si>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</si>
  <si>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</si>
  <si>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</si>
  <si>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</si>
  <si>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</si>
  <si>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</si>
  <si>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</si>
  <si>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</si>
  <si>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</si>
  <si>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</si>
  <si>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</si>
  <si>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</si>
  <si>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</si>
  <si>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</si>
  <si>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</si>
  <si>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</si>
  <si>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</si>
  <si>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</si>
  <si>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</si>
  <si>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</si>
  <si>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</si>
  <si>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</si>
  <si>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</si>
  <si>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</si>
  <si>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</si>
  <si>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</si>
  <si>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</si>
  <si>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</si>
  <si>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</si>
  <si>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</si>
  <si>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</si>
  <si>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</si>
  <si>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</si>
  <si>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</si>
  <si>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</si>
  <si>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</si>
  <si>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</si>
  <si>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</si>
  <si>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</si>
  <si>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</si>
  <si>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</si>
  <si>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</si>
  <si>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</si>
  <si>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</si>
  <si>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</si>
  <si>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</si>
  <si>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</si>
  <si>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</si>
  <si>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</si>
  <si>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</si>
  <si>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</si>
  <si>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</si>
  <si>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</si>
  <si>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</si>
  <si>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</si>
  <si>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</si>
  <si>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</si>
  <si>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</si>
  <si>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</si>
  <si>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</si>
  <si>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</si>
  <si>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</si>
  <si>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</si>
  <si>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</si>
  <si>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 xml:space="preserve"> 021  Колбаса Вязанка Филейская 1,4 кг, ПОКОМ</t>
  </si>
  <si>
    <t xml:space="preserve"> 025  Колбаса Молочная  Вязанка вес кг,ПОКОМ</t>
  </si>
  <si>
    <t xml:space="preserve"> 003   Колбаса Вязанка Сливушка 1,4,  ВЕС, ПОКОМ</t>
  </si>
  <si>
    <t>335</t>
  </si>
  <si>
    <t>Заказ Патяки 27.10.25.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</si>
</sst>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2"/>
  <sheetViews>
    <sheetView tabSelected="1" zoomScale="80" zoomScaleNormal="80" workbookViewId="0">
      <selection activeCell="I3" sqref="I3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71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613</v>
      </c>
      <c r="E2" s="37"/>
      <c r="F2" s="37" t="s">
        <v>0</v>
      </c>
      <c r="G2" s="38" t="s">
        <v>321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10470</v>
      </c>
      <c r="G3" s="27">
        <f>SUM(G4:G180)</f>
        <v>8550.6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343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customHeight="1" outlineLevel="1" x14ac:dyDescent="0.25">
      <c r="B5" s="71" t="s">
        <v>684</v>
      </c>
      <c r="C5" s="65" t="s">
        <v>683</v>
      </c>
      <c r="D5" s="65">
        <v>2928</v>
      </c>
      <c r="E5" s="14">
        <v>1</v>
      </c>
      <c r="F5" s="14">
        <v>40</v>
      </c>
      <c r="G5" s="22">
        <f t="shared" ref="G5:G9" si="0">F5*E5</f>
        <v>40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627</v>
      </c>
      <c r="C6" s="65" t="s">
        <v>626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625</v>
      </c>
      <c r="C7" s="76" t="s">
        <v>624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622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623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 t="s">
        <v>614</v>
      </c>
      <c r="B10" s="71" t="s">
        <v>344</v>
      </c>
      <c r="C10" s="30" t="s">
        <v>615</v>
      </c>
      <c r="D10" s="65">
        <v>2634</v>
      </c>
      <c r="E10" s="14">
        <v>1</v>
      </c>
      <c r="F10" s="14">
        <v>50</v>
      </c>
      <c r="G10" s="22">
        <f t="shared" ref="G10:G12" si="1">F10*E10</f>
        <v>50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341</v>
      </c>
      <c r="B11" s="71" t="s">
        <v>345</v>
      </c>
      <c r="C11" s="75" t="s">
        <v>340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346</v>
      </c>
      <c r="C12" s="74" t="s">
        <v>322</v>
      </c>
      <c r="D12" s="65">
        <v>3423</v>
      </c>
      <c r="E12" s="14">
        <v>1</v>
      </c>
      <c r="F12" s="14">
        <v>1000</v>
      </c>
      <c r="G12" s="22">
        <f t="shared" si="1"/>
        <v>1000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347</v>
      </c>
      <c r="C13" s="57" t="s">
        <v>323</v>
      </c>
      <c r="D13" s="65">
        <v>3422</v>
      </c>
      <c r="E13" s="14">
        <v>1</v>
      </c>
      <c r="F13" s="14">
        <v>1500</v>
      </c>
      <c r="G13" s="22">
        <f t="shared" ref="G13:G23" si="2">F13*E13</f>
        <v>1500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348</v>
      </c>
      <c r="C14" s="57" t="s">
        <v>324</v>
      </c>
      <c r="D14" s="65">
        <v>3420</v>
      </c>
      <c r="E14" s="14">
        <v>1</v>
      </c>
      <c r="F14" s="14">
        <v>1000</v>
      </c>
      <c r="G14" s="22">
        <f t="shared" si="2"/>
        <v>1000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620</v>
      </c>
      <c r="B15" s="71" t="s">
        <v>349</v>
      </c>
      <c r="C15" s="62" t="s">
        <v>337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464</v>
      </c>
      <c r="C16" s="57" t="s">
        <v>325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617</v>
      </c>
      <c r="B17" s="71" t="s">
        <v>465</v>
      </c>
      <c r="C17" s="62" t="s">
        <v>326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621</v>
      </c>
      <c r="B18" s="71" t="s">
        <v>350</v>
      </c>
      <c r="C18" s="62" t="s">
        <v>342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618</v>
      </c>
      <c r="B19" s="71" t="s">
        <v>466</v>
      </c>
      <c r="C19" s="57" t="s">
        <v>327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329</v>
      </c>
      <c r="B20" s="71" t="s">
        <v>351</v>
      </c>
      <c r="C20" s="62" t="s">
        <v>328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619</v>
      </c>
      <c r="B21" s="71" t="s">
        <v>352</v>
      </c>
      <c r="C21" s="62" t="s">
        <v>330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616</v>
      </c>
      <c r="B22" s="71" t="s">
        <v>353</v>
      </c>
      <c r="C22" s="61" t="s">
        <v>331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354</v>
      </c>
      <c r="C23" s="57" t="s">
        <v>332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355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356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357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358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359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360</v>
      </c>
      <c r="C29" s="35" t="s">
        <v>312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360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361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362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363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463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467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468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469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470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471</v>
      </c>
      <c r="C39" s="35" t="s">
        <v>248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472</v>
      </c>
      <c r="C40" s="35" t="s">
        <v>247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473</v>
      </c>
      <c r="C41" s="35" t="s">
        <v>246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474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customHeight="1" outlineLevel="1" x14ac:dyDescent="0.25">
      <c r="B43" s="71" t="s">
        <v>475</v>
      </c>
      <c r="C43" s="35" t="s">
        <v>14</v>
      </c>
      <c r="D43" s="65">
        <v>1718</v>
      </c>
      <c r="E43" s="40">
        <v>0.45</v>
      </c>
      <c r="F43" s="14">
        <v>120</v>
      </c>
      <c r="G43" s="22">
        <f t="shared" si="3"/>
        <v>54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customHeight="1" outlineLevel="1" x14ac:dyDescent="0.25">
      <c r="B44" s="71" t="s">
        <v>476</v>
      </c>
      <c r="C44" s="35" t="s">
        <v>15</v>
      </c>
      <c r="D44" s="65">
        <v>1720</v>
      </c>
      <c r="E44" s="40">
        <v>0.45</v>
      </c>
      <c r="F44" s="14">
        <v>120</v>
      </c>
      <c r="G44" s="22">
        <f t="shared" si="3"/>
        <v>54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477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478</v>
      </c>
      <c r="C46" s="35" t="s">
        <v>249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479</v>
      </c>
      <c r="C47" s="35" t="s">
        <v>250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480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481</v>
      </c>
      <c r="C49" s="35" t="s">
        <v>280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482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483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484</v>
      </c>
      <c r="C52" s="35" t="s">
        <v>285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485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486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487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488</v>
      </c>
      <c r="C56" s="73" t="s">
        <v>276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489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490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491</v>
      </c>
      <c r="C59" s="73" t="s">
        <v>277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492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493</v>
      </c>
      <c r="C61" s="35" t="s">
        <v>282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494</v>
      </c>
      <c r="C62" s="35" t="s">
        <v>274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495</v>
      </c>
      <c r="C63" s="35" t="s">
        <v>278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496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497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498</v>
      </c>
      <c r="C66" s="35" t="s">
        <v>286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499</v>
      </c>
      <c r="C67" s="35" t="s">
        <v>281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500</v>
      </c>
      <c r="C68" s="35" t="s">
        <v>279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501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502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503</v>
      </c>
      <c r="C71" s="35" t="s">
        <v>315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504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505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506</v>
      </c>
      <c r="C74" s="35" t="s">
        <v>317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507</v>
      </c>
      <c r="C75" s="35" t="s">
        <v>283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508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509</v>
      </c>
      <c r="C77" s="35" t="s">
        <v>275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510</v>
      </c>
      <c r="C78" s="35" t="s">
        <v>284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511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512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513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customHeight="1" outlineLevel="1" x14ac:dyDescent="0.25">
      <c r="B82" s="71" t="s">
        <v>514</v>
      </c>
      <c r="C82" s="35" t="s">
        <v>36</v>
      </c>
      <c r="D82" s="65">
        <v>2602</v>
      </c>
      <c r="E82" s="40">
        <v>0.35</v>
      </c>
      <c r="F82" s="14">
        <v>24</v>
      </c>
      <c r="G82" s="22">
        <f t="shared" si="3"/>
        <v>8.3999999999999986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customHeight="1" outlineLevel="1" x14ac:dyDescent="0.25">
      <c r="B83" s="71" t="s">
        <v>515</v>
      </c>
      <c r="C83" s="35" t="s">
        <v>37</v>
      </c>
      <c r="D83" s="65">
        <v>2606</v>
      </c>
      <c r="E83" s="40">
        <v>0.35</v>
      </c>
      <c r="F83" s="14">
        <v>24</v>
      </c>
      <c r="G83" s="22">
        <f t="shared" si="3"/>
        <v>8.3999999999999986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364</v>
      </c>
      <c r="C84" s="61" t="s">
        <v>38</v>
      </c>
      <c r="D84" s="65">
        <v>2035</v>
      </c>
      <c r="E84" s="40">
        <v>1</v>
      </c>
      <c r="F84" s="14">
        <v>50</v>
      </c>
      <c r="G84" s="22">
        <f t="shared" si="3"/>
        <v>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516</v>
      </c>
      <c r="C85" s="35" t="s">
        <v>39</v>
      </c>
      <c r="D85" s="65">
        <v>126</v>
      </c>
      <c r="E85" s="40">
        <v>1</v>
      </c>
      <c r="F85" s="14">
        <v>1000</v>
      </c>
      <c r="G85" s="22">
        <f t="shared" si="3"/>
        <v>1000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365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366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367</v>
      </c>
      <c r="C88" s="35" t="s">
        <v>42</v>
      </c>
      <c r="D88" s="65" t="s">
        <v>604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368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369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370</v>
      </c>
      <c r="C91" s="35" t="s">
        <v>255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371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372</v>
      </c>
      <c r="C93" s="73" t="s">
        <v>260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373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374</v>
      </c>
      <c r="C95" s="35" t="s">
        <v>258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hidden="1" customHeight="1" outlineLevel="1" x14ac:dyDescent="0.25">
      <c r="B96" s="71" t="s">
        <v>375</v>
      </c>
      <c r="C96" s="61" t="s">
        <v>47</v>
      </c>
      <c r="D96" s="65">
        <v>2010</v>
      </c>
      <c r="E96" s="40">
        <v>1</v>
      </c>
      <c r="F96" s="14"/>
      <c r="G96" s="22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376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377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378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379</v>
      </c>
      <c r="C100" s="61" t="s">
        <v>51</v>
      </c>
      <c r="D100" s="65">
        <v>2150</v>
      </c>
      <c r="E100" s="40">
        <v>1</v>
      </c>
      <c r="F100" s="14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380</v>
      </c>
      <c r="C101" s="73" t="s">
        <v>254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1" t="s">
        <v>381</v>
      </c>
      <c r="C102" s="61" t="s">
        <v>52</v>
      </c>
      <c r="D102" s="65">
        <v>2158</v>
      </c>
      <c r="E102" s="40">
        <v>1</v>
      </c>
      <c r="F102" s="14"/>
      <c r="G102" s="22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382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383</v>
      </c>
      <c r="C104" s="61" t="s">
        <v>54</v>
      </c>
      <c r="D104" s="65">
        <v>2151</v>
      </c>
      <c r="E104" s="40">
        <v>1</v>
      </c>
      <c r="F104" s="14">
        <v>100</v>
      </c>
      <c r="G104" s="22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384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385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386</v>
      </c>
      <c r="C107" s="35" t="s">
        <v>256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387</v>
      </c>
      <c r="C108" s="35" t="s">
        <v>257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hidden="1" customHeight="1" outlineLevel="1" x14ac:dyDescent="0.25">
      <c r="B109" s="71" t="s">
        <v>388</v>
      </c>
      <c r="C109" s="35" t="s">
        <v>57</v>
      </c>
      <c r="D109" s="65">
        <v>1051</v>
      </c>
      <c r="E109" s="40">
        <v>1</v>
      </c>
      <c r="F109" s="14"/>
      <c r="G109" s="22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389</v>
      </c>
      <c r="C110" s="35" t="s">
        <v>58</v>
      </c>
      <c r="D110" s="65">
        <v>2287</v>
      </c>
      <c r="E110" s="40">
        <v>1</v>
      </c>
      <c r="F110" s="14">
        <v>350</v>
      </c>
      <c r="G110" s="22">
        <f t="shared" si="6"/>
        <v>350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390</v>
      </c>
      <c r="C111" s="62" t="s">
        <v>59</v>
      </c>
      <c r="D111" s="65">
        <v>227</v>
      </c>
      <c r="E111" s="40">
        <v>1</v>
      </c>
      <c r="F111" s="14">
        <v>50</v>
      </c>
      <c r="G111" s="22">
        <f t="shared" si="6"/>
        <v>50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391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392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393</v>
      </c>
      <c r="C114" s="35" t="s">
        <v>62</v>
      </c>
      <c r="D114" s="65">
        <v>2074</v>
      </c>
      <c r="E114" s="40">
        <v>1</v>
      </c>
      <c r="F114" s="14">
        <v>50</v>
      </c>
      <c r="G114" s="22">
        <f t="shared" si="6"/>
        <v>50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394</v>
      </c>
      <c r="C115" s="62" t="s">
        <v>63</v>
      </c>
      <c r="D115" s="65">
        <v>246</v>
      </c>
      <c r="E115" s="40">
        <v>1</v>
      </c>
      <c r="F115" s="14">
        <v>100</v>
      </c>
      <c r="G115" s="22">
        <f t="shared" si="6"/>
        <v>100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395</v>
      </c>
      <c r="C116" s="35" t="s">
        <v>259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396</v>
      </c>
      <c r="C117" s="35" t="s">
        <v>262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397</v>
      </c>
      <c r="C118" s="35" t="s">
        <v>253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398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399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400</v>
      </c>
      <c r="C121" s="35" t="s">
        <v>65</v>
      </c>
      <c r="D121" s="65">
        <v>2612</v>
      </c>
      <c r="E121" s="40">
        <v>1</v>
      </c>
      <c r="F121" s="14">
        <v>100</v>
      </c>
      <c r="G121" s="22">
        <f t="shared" si="6"/>
        <v>100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401</v>
      </c>
      <c r="C122" s="35" t="s">
        <v>66</v>
      </c>
      <c r="D122" s="65">
        <v>2613</v>
      </c>
      <c r="E122" s="40">
        <v>1</v>
      </c>
      <c r="F122" s="14">
        <v>50</v>
      </c>
      <c r="G122" s="22">
        <f t="shared" si="6"/>
        <v>50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401</v>
      </c>
      <c r="C123" s="35" t="s">
        <v>332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402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403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401</v>
      </c>
      <c r="C126" s="35" t="s">
        <v>608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404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517</v>
      </c>
      <c r="C128" s="35" t="s">
        <v>287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518</v>
      </c>
      <c r="C129" s="35" t="s">
        <v>333</v>
      </c>
      <c r="D129" s="65">
        <v>2618</v>
      </c>
      <c r="E129" s="40">
        <v>0.4</v>
      </c>
      <c r="F129" s="14">
        <v>510</v>
      </c>
      <c r="G129" s="22">
        <f t="shared" si="6"/>
        <v>204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519</v>
      </c>
      <c r="C130" s="35" t="s">
        <v>291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520</v>
      </c>
      <c r="C131" s="35" t="s">
        <v>292</v>
      </c>
      <c r="D131" s="65">
        <v>2621</v>
      </c>
      <c r="E131" s="40">
        <v>0.4</v>
      </c>
      <c r="F131" s="14">
        <v>510</v>
      </c>
      <c r="G131" s="22">
        <f t="shared" si="6"/>
        <v>204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521</v>
      </c>
      <c r="C132" s="35" t="s">
        <v>289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customHeight="1" outlineLevel="1" x14ac:dyDescent="0.25">
      <c r="B133" s="71" t="s">
        <v>522</v>
      </c>
      <c r="C133" s="35" t="s">
        <v>293</v>
      </c>
      <c r="D133" s="65">
        <v>2545</v>
      </c>
      <c r="E133" s="40">
        <v>0.35</v>
      </c>
      <c r="F133" s="14">
        <v>36</v>
      </c>
      <c r="G133" s="22">
        <f t="shared" si="6"/>
        <v>12.6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405</v>
      </c>
      <c r="C134" s="35" t="s">
        <v>263</v>
      </c>
      <c r="D134" s="65">
        <v>2725</v>
      </c>
      <c r="E134" s="40">
        <v>1</v>
      </c>
      <c r="F134" s="14">
        <v>50</v>
      </c>
      <c r="G134" s="22">
        <f t="shared" si="6"/>
        <v>50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523</v>
      </c>
      <c r="C135" s="35" t="s">
        <v>294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524</v>
      </c>
      <c r="C136" s="35" t="s">
        <v>290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406</v>
      </c>
      <c r="C137" s="35" t="s">
        <v>261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525</v>
      </c>
      <c r="C138" s="35" t="s">
        <v>288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407</v>
      </c>
      <c r="C139" s="35" t="s">
        <v>316</v>
      </c>
      <c r="D139" s="65">
        <v>2858</v>
      </c>
      <c r="E139" s="40">
        <v>1</v>
      </c>
      <c r="F139" s="14">
        <v>50</v>
      </c>
      <c r="G139" s="22">
        <f t="shared" si="6"/>
        <v>50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526</v>
      </c>
      <c r="C140" s="35" t="s">
        <v>295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408</v>
      </c>
      <c r="C141" s="35" t="s">
        <v>265</v>
      </c>
      <c r="D141" s="65">
        <v>2756</v>
      </c>
      <c r="E141" s="40">
        <v>1</v>
      </c>
      <c r="F141" s="14">
        <v>100</v>
      </c>
      <c r="G141" s="22">
        <f t="shared" si="6"/>
        <v>100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527</v>
      </c>
      <c r="C142" s="35" t="s">
        <v>296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528</v>
      </c>
      <c r="C143" s="35" t="s">
        <v>297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529</v>
      </c>
      <c r="C144" s="35" t="s">
        <v>298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409</v>
      </c>
      <c r="C145" s="35" t="s">
        <v>266</v>
      </c>
      <c r="D145" s="65">
        <v>2876</v>
      </c>
      <c r="E145" s="40">
        <v>1</v>
      </c>
      <c r="F145" s="14">
        <v>50</v>
      </c>
      <c r="G145" s="22">
        <f t="shared" si="6"/>
        <v>50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410</v>
      </c>
      <c r="C146" s="35" t="s">
        <v>267</v>
      </c>
      <c r="D146" s="65">
        <v>2847</v>
      </c>
      <c r="E146" s="40">
        <v>1</v>
      </c>
      <c r="F146" s="14">
        <v>70</v>
      </c>
      <c r="G146" s="22">
        <f t="shared" si="6"/>
        <v>70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530</v>
      </c>
      <c r="C147" s="35" t="s">
        <v>299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531</v>
      </c>
      <c r="C148" s="35" t="s">
        <v>635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532</v>
      </c>
      <c r="C149" s="35" t="s">
        <v>300</v>
      </c>
      <c r="D149" s="65">
        <v>2686</v>
      </c>
      <c r="E149" s="40">
        <v>0.4</v>
      </c>
      <c r="F149" s="14">
        <v>540</v>
      </c>
      <c r="G149" s="22">
        <f t="shared" si="6"/>
        <v>216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1" t="s">
        <v>411</v>
      </c>
      <c r="C150" s="61" t="s">
        <v>244</v>
      </c>
      <c r="D150" s="65">
        <v>2828</v>
      </c>
      <c r="E150" s="40">
        <v>1</v>
      </c>
      <c r="F150" s="14">
        <v>20</v>
      </c>
      <c r="G150" s="22">
        <f t="shared" si="6"/>
        <v>20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412</v>
      </c>
      <c r="C151" s="62" t="s">
        <v>682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413</v>
      </c>
      <c r="C152" s="35" t="s">
        <v>268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customHeight="1" outlineLevel="1" x14ac:dyDescent="0.25">
      <c r="B153" s="71" t="s">
        <v>414</v>
      </c>
      <c r="C153" s="35" t="s">
        <v>245</v>
      </c>
      <c r="D153" s="65" t="s">
        <v>605</v>
      </c>
      <c r="E153" s="40">
        <v>1</v>
      </c>
      <c r="F153" s="14">
        <v>30</v>
      </c>
      <c r="G153" s="22">
        <f t="shared" ref="G153:G219" si="9">F153*E153</f>
        <v>30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customHeight="1" outlineLevel="1" x14ac:dyDescent="0.25">
      <c r="B154" s="71" t="s">
        <v>415</v>
      </c>
      <c r="C154" s="35" t="s">
        <v>239</v>
      </c>
      <c r="D154" s="65" t="s">
        <v>606</v>
      </c>
      <c r="E154" s="40">
        <v>1</v>
      </c>
      <c r="F154" s="14">
        <v>700</v>
      </c>
      <c r="G154" s="22">
        <f t="shared" si="9"/>
        <v>700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533</v>
      </c>
      <c r="C155" s="61" t="s">
        <v>251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416</v>
      </c>
      <c r="C156" s="35" t="s">
        <v>269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customHeight="1" outlineLevel="1" x14ac:dyDescent="0.25">
      <c r="B157" s="71" t="s">
        <v>417</v>
      </c>
      <c r="C157" s="62" t="s">
        <v>270</v>
      </c>
      <c r="D157" s="65">
        <v>2805</v>
      </c>
      <c r="E157" s="40">
        <v>1</v>
      </c>
      <c r="F157" s="14">
        <v>150</v>
      </c>
      <c r="G157" s="22">
        <f t="shared" si="9"/>
        <v>150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534</v>
      </c>
      <c r="C158" s="62" t="s">
        <v>339</v>
      </c>
      <c r="D158" s="65" t="s">
        <v>607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535</v>
      </c>
      <c r="C159" s="35" t="s">
        <v>338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536</v>
      </c>
      <c r="C160" s="61" t="s">
        <v>252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407</v>
      </c>
      <c r="C161" s="35" t="s">
        <v>271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418</v>
      </c>
      <c r="C162" s="35" t="s">
        <v>272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537</v>
      </c>
      <c r="C163" s="35" t="s">
        <v>301</v>
      </c>
      <c r="D163" s="65">
        <v>2758</v>
      </c>
      <c r="E163" s="40">
        <v>0.4</v>
      </c>
      <c r="F163" s="14">
        <v>36</v>
      </c>
      <c r="G163" s="22">
        <f t="shared" si="9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538</v>
      </c>
      <c r="C164" s="35" t="s">
        <v>302</v>
      </c>
      <c r="D164" s="65">
        <v>2759</v>
      </c>
      <c r="E164" s="40">
        <v>0.4</v>
      </c>
      <c r="F164" s="14">
        <v>36</v>
      </c>
      <c r="G164" s="22">
        <f t="shared" si="9"/>
        <v>14.4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419</v>
      </c>
      <c r="C165" s="61" t="s">
        <v>681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420</v>
      </c>
      <c r="C166" s="35" t="s">
        <v>273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421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422</v>
      </c>
      <c r="C168" s="62" t="s">
        <v>336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customHeight="1" outlineLevel="1" x14ac:dyDescent="0.25">
      <c r="B169" s="71" t="s">
        <v>423</v>
      </c>
      <c r="C169" s="62" t="s">
        <v>314</v>
      </c>
      <c r="D169" s="65">
        <v>2947</v>
      </c>
      <c r="E169" s="40">
        <v>1</v>
      </c>
      <c r="F169" s="14">
        <v>200</v>
      </c>
      <c r="G169" s="22">
        <f t="shared" si="9"/>
        <v>200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676</v>
      </c>
      <c r="C170" s="35" t="s">
        <v>609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631</v>
      </c>
      <c r="C171" s="58" t="s">
        <v>632</v>
      </c>
      <c r="D171" s="65">
        <v>2844</v>
      </c>
      <c r="E171" s="40">
        <v>0.4</v>
      </c>
      <c r="F171" s="14">
        <v>720</v>
      </c>
      <c r="G171" s="22">
        <f t="shared" si="9"/>
        <v>288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424</v>
      </c>
      <c r="C172" s="35" t="s">
        <v>264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633</v>
      </c>
      <c r="C173" s="58" t="s">
        <v>634</v>
      </c>
      <c r="D173" s="65">
        <v>2842</v>
      </c>
      <c r="E173" s="40">
        <v>0.4</v>
      </c>
      <c r="F173" s="14">
        <v>510</v>
      </c>
      <c r="G173" s="22">
        <f t="shared" si="9"/>
        <v>204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677</v>
      </c>
      <c r="C174" s="35" t="s">
        <v>610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531</v>
      </c>
      <c r="C175" s="35" t="s">
        <v>611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customHeight="1" outlineLevel="1" x14ac:dyDescent="0.25">
      <c r="B176" s="71" t="s">
        <v>678</v>
      </c>
      <c r="C176" s="35" t="s">
        <v>612</v>
      </c>
      <c r="D176" s="65">
        <v>2603</v>
      </c>
      <c r="E176" s="40">
        <v>0.35</v>
      </c>
      <c r="F176" s="14">
        <v>24</v>
      </c>
      <c r="G176" s="22">
        <f t="shared" si="9"/>
        <v>8.3999999999999986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425</v>
      </c>
      <c r="C177" s="62" t="s">
        <v>630</v>
      </c>
      <c r="D177" s="65">
        <v>2941</v>
      </c>
      <c r="E177" s="40">
        <v>1</v>
      </c>
      <c r="F177" s="14">
        <v>150</v>
      </c>
      <c r="G177" s="22">
        <f t="shared" si="9"/>
        <v>150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629</v>
      </c>
      <c r="C178" s="35" t="s">
        <v>628</v>
      </c>
      <c r="D178" s="65">
        <v>2943</v>
      </c>
      <c r="E178" s="40">
        <v>1</v>
      </c>
      <c r="F178" s="14">
        <v>50</v>
      </c>
      <c r="G178" s="22">
        <f t="shared" si="9"/>
        <v>50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25">
      <c r="B179" s="71" t="s">
        <v>424</v>
      </c>
      <c r="C179" s="35"/>
      <c r="D179" s="65"/>
      <c r="E179" s="40">
        <v>1</v>
      </c>
      <c r="F179" s="14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426</v>
      </c>
      <c r="C180" s="63" t="s">
        <v>636</v>
      </c>
      <c r="D180" s="65">
        <v>2945</v>
      </c>
      <c r="E180" s="40">
        <v>1</v>
      </c>
      <c r="F180" s="14">
        <v>100</v>
      </c>
      <c r="G180" s="29">
        <f t="shared" si="9"/>
        <v>100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860</v>
      </c>
      <c r="G181" s="47">
        <f>SUM(G182:G265)</f>
        <v>608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539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427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428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429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540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541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542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430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543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544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545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546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547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431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432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548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549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550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551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552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553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433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554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434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555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435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556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557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436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437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558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438</v>
      </c>
      <c r="C213" s="35" t="s">
        <v>320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559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438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439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440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560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441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442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561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562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563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564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565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443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444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445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446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447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448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318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319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>
        <v>300</v>
      </c>
      <c r="G235" s="22">
        <f t="shared" si="14"/>
        <v>180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>
        <v>300</v>
      </c>
      <c r="G236" s="22">
        <f t="shared" si="14"/>
        <v>180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100</v>
      </c>
      <c r="G237" s="22">
        <f t="shared" si="14"/>
        <v>100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>
        <v>100</v>
      </c>
      <c r="G238" s="22">
        <f t="shared" si="14"/>
        <v>100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566</v>
      </c>
      <c r="C239" s="35" t="s">
        <v>334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B240" s="71" t="s">
        <v>567</v>
      </c>
      <c r="C240" s="35" t="s">
        <v>335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25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25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25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25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25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25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25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25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25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25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25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25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25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25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25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25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1" t="s">
        <v>568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1" t="s">
        <v>569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1" t="s">
        <v>449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1" t="s">
        <v>450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1" t="s">
        <v>570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1" t="s">
        <v>571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1" t="s">
        <v>451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1" t="s">
        <v>452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1" t="s">
        <v>453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1" t="s">
        <v>454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1" t="s">
        <v>572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1" t="s">
        <v>573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1" t="s">
        <v>574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1" t="s">
        <v>455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1" t="s">
        <v>456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1" t="s">
        <v>575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1" t="s">
        <v>457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1" t="s">
        <v>576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1" t="s">
        <v>577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1" t="s">
        <v>578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1" t="s">
        <v>579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1" t="s">
        <v>580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1" t="s">
        <v>458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1" t="s">
        <v>581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1" t="s">
        <v>582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1" t="s">
        <v>583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1" t="s">
        <v>459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1" t="s">
        <v>584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1" t="s">
        <v>585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1" t="s">
        <v>460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1" t="s">
        <v>461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1" t="s">
        <v>586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1" t="s">
        <v>587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1" t="s">
        <v>588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1" t="s">
        <v>589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1" t="s">
        <v>590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1" t="s">
        <v>591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1" t="s">
        <v>592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1" t="s">
        <v>593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1" t="s">
        <v>594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1" t="s">
        <v>595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1" t="s">
        <v>596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1" t="s">
        <v>597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1" t="s">
        <v>598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1" t="s">
        <v>462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1" t="s">
        <v>599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1" t="s">
        <v>600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1" t="s">
        <v>601</v>
      </c>
      <c r="C314" s="35" t="s">
        <v>311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1" t="s">
        <v>602</v>
      </c>
      <c r="C315" s="35" t="s">
        <v>310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1" t="s">
        <v>603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C317" s="112" t="s">
        <v>306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25">
      <c r="C318" s="112" t="s">
        <v>307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25">
      <c r="C319" s="112" t="s">
        <v>308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303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C333" s="42" t="s">
        <v>313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C340" s="42" t="s">
        <v>304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C341" s="43" t="s">
        <v>305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25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25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25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25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1540</v>
      </c>
      <c r="G356" s="47">
        <f>SUM(G357:G359)</f>
        <v>1019.2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840</v>
      </c>
      <c r="G357" s="28">
        <f t="shared" si="21"/>
        <v>319.2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700</v>
      </c>
      <c r="G358" s="22">
        <f t="shared" si="21"/>
        <v>700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309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637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25">
      <c r="C361" s="77" t="s">
        <v>638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25">
      <c r="C362" s="78" t="s">
        <v>639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25">
      <c r="C363" s="78" t="s">
        <v>640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25">
      <c r="C364" s="78" t="s">
        <v>641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25">
      <c r="C365" s="78" t="s">
        <v>642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25">
      <c r="C366" s="78" t="s">
        <v>643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25">
      <c r="C367" s="78" t="s">
        <v>644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25">
      <c r="C368" s="78" t="s">
        <v>645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25">
      <c r="C369" s="78" t="s">
        <v>646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25">
      <c r="C370" s="78" t="s">
        <v>647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25">
      <c r="C371" s="78" t="s">
        <v>648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25">
      <c r="C372" s="78" t="s">
        <v>649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25">
      <c r="C373" s="78" t="s">
        <v>650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25">
      <c r="C374" s="78" t="s">
        <v>651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25">
      <c r="C375" s="78" t="s">
        <v>652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25">
      <c r="C376" s="78" t="s">
        <v>653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25">
      <c r="C377" s="78" t="s">
        <v>654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25">
      <c r="C378" s="78" t="s">
        <v>655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25">
      <c r="C379" s="78" t="s">
        <v>656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25">
      <c r="C380" s="78" t="s">
        <v>657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25">
      <c r="C381" s="78" t="s">
        <v>658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25">
      <c r="C382" s="78" t="s">
        <v>659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25">
      <c r="C383" s="78" t="s">
        <v>660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25">
      <c r="C384" s="78" t="s">
        <v>661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25">
      <c r="C385" s="78" t="s">
        <v>662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25">
      <c r="C386" s="78" t="s">
        <v>663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25">
      <c r="C387" s="78" t="s">
        <v>664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25">
      <c r="C388" s="78" t="s">
        <v>665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25">
      <c r="C389" s="78" t="s">
        <v>666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25">
      <c r="C390" s="78" t="s">
        <v>667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25">
      <c r="C391" s="78" t="s">
        <v>668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25">
      <c r="C392" s="115" t="s">
        <v>679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25">
      <c r="C393" s="78" t="s">
        <v>680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669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670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25">
      <c r="C396" s="85" t="s">
        <v>671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25">
      <c r="C397" s="86" t="s">
        <v>672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25">
      <c r="C398" s="86" t="s">
        <v>673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25">
      <c r="C399" s="86" t="s">
        <v>674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675</v>
      </c>
      <c r="D400" s="90"/>
      <c r="E400" s="99">
        <v>0.25</v>
      </c>
      <c r="F400" s="95"/>
      <c r="G400" s="101">
        <f t="shared" si="24"/>
        <v>0</v>
      </c>
    </row>
    <row r="401" spans="3:31" ht="19.5" hidden="1" thickBot="1" x14ac:dyDescent="0.3">
      <c r="C401" s="96"/>
      <c r="D401" s="81"/>
      <c r="E401" s="91"/>
      <c r="F401" s="92">
        <f>F395+F360+F356+F350+F343+F321+F266+F181+F3</f>
        <v>12870</v>
      </c>
      <c r="G401" s="91">
        <f>G395+G360+G356+G350+G343+G321+G266+G181+G3</f>
        <v>10177.800000000001</v>
      </c>
      <c r="AA401" s="24"/>
      <c r="AB401" s="24"/>
      <c r="AC401" s="24"/>
      <c r="AD401" s="24"/>
      <c r="AE401" s="24"/>
    </row>
    <row r="402" spans="3:31" hidden="1" x14ac:dyDescent="0.25"/>
  </sheetData>
  <autoFilter ref="F1:F401" xr:uid="{93C8BC9C-4DE1-4F64-9758-E0890BAA665F}">
    <filterColumn colId="0">
      <filters>
        <filter val="100"/>
        <filter val="1000"/>
        <filter val="10470"/>
        <filter val="120"/>
        <filter val="12870"/>
        <filter val="150"/>
        <filter val="1500"/>
        <filter val="1540"/>
        <filter val="20"/>
        <filter val="200"/>
        <filter val="24"/>
        <filter val="30"/>
        <filter val="300"/>
        <filter val="350"/>
        <filter val="36"/>
        <filter val="40"/>
        <filter val="50"/>
        <filter val="510"/>
        <filter val="540"/>
        <filter val="70"/>
        <filter val="700"/>
        <filter val="720"/>
        <filter val="840"/>
        <filter val="86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2025-10-29T07:02:12Z</dcterms:modified>
</cp:coreProperties>
</file>