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Бланк!$AC$3:$AC$584</definedName>
    <definedName name="номин.вес_нетто__кг">Бланк!$W$3:$W$584</definedName>
    <definedName name="_xlnm._FilterDatabase" localSheetId="0" hidden="1">'Бланк'!$A$9:$K$148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45950</v>
      </c>
      <c r="E3" s="7" t="inlineStr">
        <is>
          <t xml:space="preserve">Доставка: </t>
        </is>
      </c>
      <c r="F3" s="88">
        <f>D3+3</f>
        <v/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>
        <v>100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/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80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220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/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550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/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/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>
        <v>80</v>
      </c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>
        <v>200</v>
      </c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84" t="inlineStr">
        <is>
          <t>ФИЛЕЙНЫЕ ПМ сос ц/о мгс 0.33кг 8шт.</t>
        </is>
      </c>
      <c r="C52" s="74" t="inlineStr">
        <is>
          <t>ШТ</t>
        </is>
      </c>
      <c r="D52" s="75" t="n">
        <v>1001022557257</v>
      </c>
      <c r="E52" s="24" t="n">
        <v>140</v>
      </c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ДЛЯ ДЕТЕЙ сос п/о мгс 0.33кг 8шт.</t>
        </is>
      </c>
      <c r="C53" s="74" t="inlineStr">
        <is>
          <t>ШТ</t>
        </is>
      </c>
      <c r="D53" s="75" t="n">
        <v>1001025766909</v>
      </c>
      <c r="E53" s="24" t="n"/>
      <c r="F53" s="23" t="n">
        <v>0.33</v>
      </c>
      <c r="G53" s="23">
        <f>E53*F53</f>
        <v/>
      </c>
      <c r="H53" s="14" t="n"/>
      <c r="I53" s="14" t="n"/>
      <c r="J53" s="29" t="n"/>
    </row>
    <row r="54" ht="16.5" customHeight="1">
      <c r="A54" s="59">
        <f>RIGHT(D54,4)</f>
        <v/>
      </c>
      <c r="B54" s="51" t="inlineStr">
        <is>
          <t>СЛИВОЧНЫЕ сос ц/о мгс 1*4</t>
        </is>
      </c>
      <c r="C54" s="74" t="inlineStr">
        <is>
          <t>КГ</t>
        </is>
      </c>
      <c r="D54" s="75" t="n">
        <v>1001020846764</v>
      </c>
      <c r="E54" s="24" t="n"/>
      <c r="F54" s="23" t="n">
        <v>1.05</v>
      </c>
      <c r="G54" s="23">
        <f>E54</f>
        <v/>
      </c>
      <c r="H54" s="14" t="n">
        <v>6.3</v>
      </c>
      <c r="I54" s="14" t="n">
        <v>30</v>
      </c>
      <c r="J54" s="29" t="n"/>
    </row>
    <row r="55" ht="16.5" customHeight="1">
      <c r="A55" s="59">
        <f>RIGHT(D55,4)</f>
        <v/>
      </c>
      <c r="B55" s="56" t="inlineStr">
        <is>
          <t>МОЛОЧНЫЕ КЛАССИЧЕСКИЕ сос п/о мгс 2*4</t>
        </is>
      </c>
      <c r="C55" s="53" t="inlineStr">
        <is>
          <t>КГ</t>
        </is>
      </c>
      <c r="D55" s="54" t="n">
        <v>1001024976829</v>
      </c>
      <c r="E55" s="24" t="n"/>
      <c r="F55" s="23" t="n">
        <v>1.025</v>
      </c>
      <c r="G55" s="23">
        <f>E55</f>
        <v/>
      </c>
      <c r="H55" s="14" t="n">
        <v>6.15</v>
      </c>
      <c r="I55" s="14" t="n">
        <v>45</v>
      </c>
      <c r="J55" s="29" t="n"/>
    </row>
    <row r="56" ht="16.5" customHeight="1">
      <c r="A56" s="59">
        <f>RIGHT(D56,4)</f>
        <v/>
      </c>
      <c r="B56" s="84" t="inlineStr">
        <is>
          <t>МОЛОЧ.ПРЕМИУМ ПМ сос п/о мгс 1.5*4_О_50с</t>
        </is>
      </c>
      <c r="C56" s="74" t="inlineStr">
        <is>
          <t>КГ</t>
        </is>
      </c>
      <c r="D56" s="75" t="n">
        <v>1001022657075</v>
      </c>
      <c r="E56" s="24" t="n"/>
      <c r="F56" s="23" t="n"/>
      <c r="G56" s="23">
        <f>E56</f>
        <v/>
      </c>
      <c r="H56" s="14" t="n"/>
      <c r="I56" s="14" t="n"/>
      <c r="J56" s="29" t="n"/>
    </row>
    <row r="57" ht="16.5" customHeight="1">
      <c r="A57" s="59">
        <f>RIGHT(D57,4)</f>
        <v/>
      </c>
      <c r="B57" s="84" t="inlineStr">
        <is>
          <t>МОЛОЧ.ПРЕМИУМ ПМ сос п/о в/у 1/350_50с</t>
        </is>
      </c>
      <c r="C57" s="74" t="inlineStr">
        <is>
          <t>ШТ</t>
        </is>
      </c>
      <c r="D57" s="75" t="n">
        <v>1001022657073</v>
      </c>
      <c r="E57" s="24" t="n"/>
      <c r="F57" s="23" t="n">
        <v>0.35</v>
      </c>
      <c r="G57" s="23">
        <f>E57*F57</f>
        <v/>
      </c>
      <c r="H57" s="14" t="n"/>
      <c r="I57" s="14" t="n"/>
      <c r="J57" s="29" t="n"/>
    </row>
    <row r="58" ht="16.5" customHeight="1">
      <c r="A58" s="59">
        <f>RIGHT(D58,4)</f>
        <v/>
      </c>
      <c r="B58" s="51" t="inlineStr">
        <is>
          <t>МОЛОЧНЫЕ ГОСТ сос ц/о мгс 1*4</t>
        </is>
      </c>
      <c r="C58" s="74" t="inlineStr">
        <is>
          <t>КГ</t>
        </is>
      </c>
      <c r="D58" s="75" t="n">
        <v>1001020836761</v>
      </c>
      <c r="E58" s="24" t="n"/>
      <c r="F58" s="23" t="n">
        <v>1.063</v>
      </c>
      <c r="G58" s="23">
        <f>E58</f>
        <v/>
      </c>
      <c r="H58" s="14" t="n">
        <v>4.25</v>
      </c>
      <c r="I58" s="14" t="n">
        <v>30</v>
      </c>
      <c r="J58" s="29" t="n"/>
    </row>
    <row r="59" ht="16.5" customHeight="1">
      <c r="A59" s="59">
        <f>RIGHT(D59,4)</f>
        <v/>
      </c>
      <c r="B59" s="56" t="inlineStr">
        <is>
          <t>СЛИВОЧНЫЕ ПМ сос п/о мгс 0.41кг 10шт_50с</t>
        </is>
      </c>
      <c r="C59" s="53" t="inlineStr">
        <is>
          <t>ШТ</t>
        </is>
      </c>
      <c r="D59" s="54" t="n">
        <v>1001022467080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>
      <c r="A60" s="59">
        <f>RIGHT(D60,4)</f>
        <v/>
      </c>
      <c r="B60" s="56" t="inlineStr">
        <is>
          <t>СОЧНЫЕ ПМ сос п/о мгс 0.41кг 10шт_50с</t>
        </is>
      </c>
      <c r="C60" s="53" t="inlineStr">
        <is>
          <t>ШТ</t>
        </is>
      </c>
      <c r="D60" s="54" t="n">
        <v>1001022377066</v>
      </c>
      <c r="E60" s="24" t="n">
        <v>280</v>
      </c>
      <c r="F60" s="23" t="n">
        <v>0.41</v>
      </c>
      <c r="G60" s="23">
        <f>E60*F60</f>
        <v/>
      </c>
      <c r="H60" s="14" t="n">
        <v>4.1</v>
      </c>
      <c r="I60" s="14" t="n">
        <v>45</v>
      </c>
      <c r="J60" s="29" t="n"/>
    </row>
    <row r="61" ht="16.5" customHeight="1" thickBot="1" thickTop="1">
      <c r="A61" s="59">
        <f>RIGHT(D61,4)</f>
        <v/>
      </c>
      <c r="B61" s="46" t="inlineStr">
        <is>
          <t>Сардельки</t>
        </is>
      </c>
      <c r="C61" s="46" t="n"/>
      <c r="D61" s="46" t="n"/>
      <c r="E61" s="46" t="n"/>
      <c r="F61" s="46" t="n"/>
      <c r="G61" s="23" t="n"/>
      <c r="H61" s="46" t="n"/>
      <c r="I61" s="46" t="n"/>
      <c r="J61" s="47" t="n"/>
    </row>
    <row r="62" ht="16.5" customHeight="1" thickTop="1">
      <c r="A62" s="59">
        <f>RIGHT(D62,4)</f>
        <v/>
      </c>
      <c r="B62" s="82" t="inlineStr">
        <is>
          <t>КЛАССИЧЕСКИЕ Папа может сар б/о мгс 1*3</t>
        </is>
      </c>
      <c r="C62" s="53" t="inlineStr">
        <is>
          <t>кг</t>
        </is>
      </c>
      <c r="D62" s="54" t="n">
        <v>1001035937001</v>
      </c>
      <c r="E62" s="24" t="n"/>
      <c r="F62" s="76" t="n">
        <v>0.987</v>
      </c>
      <c r="G62" s="23">
        <f>E62</f>
        <v/>
      </c>
      <c r="H62" s="77" t="n">
        <v>2.96</v>
      </c>
      <c r="I62" s="77" t="n">
        <v>45</v>
      </c>
      <c r="J62" s="77" t="n"/>
    </row>
    <row r="63" ht="16.5" customHeight="1">
      <c r="A63" s="59">
        <f>RIGHT(D63,4)</f>
        <v/>
      </c>
      <c r="B63" s="84" t="inlineStr">
        <is>
          <t>ШПИКАЧКИ СОЧНЫЕ ПМ САР Б/О МГС 1*3 45с</t>
        </is>
      </c>
      <c r="C63" s="74" t="inlineStr">
        <is>
          <t>кг</t>
        </is>
      </c>
      <c r="D63" s="75" t="n">
        <v>1001031076527</v>
      </c>
      <c r="E63" s="24" t="n"/>
      <c r="F63" s="23" t="n">
        <v>1</v>
      </c>
      <c r="G63" s="23">
        <f>E63</f>
        <v/>
      </c>
      <c r="H63" s="14" t="n">
        <v>3</v>
      </c>
      <c r="I63" s="14" t="n">
        <v>45</v>
      </c>
      <c r="J63" s="29" t="n"/>
    </row>
    <row r="64" ht="16.5" customHeight="1">
      <c r="A64" s="59">
        <f>RIGHT(D64,4)</f>
        <v/>
      </c>
      <c r="B64" s="51" t="inlineStr">
        <is>
          <t>МЯСНЫЕ Папа может сар б/о мгс  1*3_О_45с</t>
        </is>
      </c>
      <c r="C64" s="74" t="inlineStr">
        <is>
          <t>КГ</t>
        </is>
      </c>
      <c r="D64" s="75" t="n">
        <v>1001032736550</v>
      </c>
      <c r="E64" s="24" t="n"/>
      <c r="F64" s="23" t="n">
        <v>1</v>
      </c>
      <c r="G64" s="23">
        <f>E64</f>
        <v/>
      </c>
      <c r="H64" s="14" t="n"/>
      <c r="I64" s="14" t="n"/>
      <c r="J64" s="29" t="n"/>
    </row>
    <row r="65" ht="16.5" customHeight="1" thickBot="1">
      <c r="A65" s="59">
        <f>RIGHT(D65,4)</f>
        <v/>
      </c>
      <c r="B65" s="51" t="inlineStr">
        <is>
          <t>С ГОВЯДИНОЙ ОРИГИН. сар б/о мгс 1*3_45с</t>
        </is>
      </c>
      <c r="C65" s="74" t="inlineStr">
        <is>
          <t>КГ</t>
        </is>
      </c>
      <c r="D65" s="75" t="n">
        <v>1001033856608</v>
      </c>
      <c r="E65" s="24" t="n">
        <v>200</v>
      </c>
      <c r="F65" s="23" t="n">
        <v>0.99</v>
      </c>
      <c r="G65" s="23">
        <f>E65</f>
        <v/>
      </c>
      <c r="H65" s="14" t="n">
        <v>2.97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Полукопченые колбасы и Варенокопченые колбасы</t>
        </is>
      </c>
      <c r="C66" s="46" t="n"/>
      <c r="D66" s="46" t="n"/>
      <c r="E66" s="46" t="n"/>
      <c r="F66" s="46" t="n"/>
      <c r="G66" s="46" t="n"/>
      <c r="H66" s="46" t="n"/>
      <c r="I66" s="46" t="n"/>
      <c r="J66" s="47" t="n"/>
    </row>
    <row r="67" ht="16.5" customHeight="1" thickTop="1">
      <c r="A67" s="59">
        <f>RIGHT(D67,4)</f>
        <v/>
      </c>
      <c r="B67" s="81" t="inlineStr">
        <is>
          <t>МРАМОРНАЯ И БАЛЫКОВАЯ в/к с/н мгс 1/90</t>
        </is>
      </c>
      <c r="C67" s="74" t="inlineStr">
        <is>
          <t>ШТ</t>
        </is>
      </c>
      <c r="D67" s="75" t="n">
        <v>1001215576586</v>
      </c>
      <c r="E67" s="24" t="n"/>
      <c r="F67" s="23" t="n">
        <v>0.09</v>
      </c>
      <c r="G67" s="23">
        <f>E67*F67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 0.33кг 8шт.</t>
        </is>
      </c>
      <c r="C68" s="74" t="inlineStr">
        <is>
          <t>ШТ</t>
        </is>
      </c>
      <c r="D68" s="75" t="n">
        <v>1001304527144</v>
      </c>
      <c r="E68" s="24" t="n"/>
      <c r="F68" s="23" t="n">
        <v>0.33</v>
      </c>
      <c r="G68" s="23">
        <f>F68*E68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МРАМОРНАЯ ПРЕМИУМ в/к в/у</t>
        </is>
      </c>
      <c r="C69" s="74" t="inlineStr">
        <is>
          <t>КГ</t>
        </is>
      </c>
      <c r="D69" s="75" t="n">
        <v>1001304527146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Коровино п/к в/у 0.84кг_50с</t>
        </is>
      </c>
      <c r="C70" s="74" t="inlineStr">
        <is>
          <t>КГ</t>
        </is>
      </c>
      <c r="D70" s="75" t="n">
        <v>1001303637149</v>
      </c>
      <c r="E70" s="24" t="n">
        <v>130</v>
      </c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в/к в/у 0.84кг</t>
        </is>
      </c>
      <c r="C71" s="74" t="inlineStr">
        <is>
          <t>КГ</t>
        </is>
      </c>
      <c r="D71" s="75" t="n">
        <v>1001303637131</v>
      </c>
      <c r="E71" s="24" t="n">
        <v>120</v>
      </c>
      <c r="F71" s="23" t="n"/>
      <c r="G71" s="23">
        <f>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81" t="inlineStr">
        <is>
          <t>БАЛЫКОВАЯ ПМ п/к в/у 0.31кг 8шт_209к</t>
        </is>
      </c>
      <c r="C72" s="74" t="inlineStr">
        <is>
          <t>ШТ</t>
        </is>
      </c>
      <c r="D72" s="75" t="n">
        <v>1001303637233</v>
      </c>
      <c r="E72" s="24" t="n">
        <v>120</v>
      </c>
      <c r="F72" s="23" t="n">
        <v>0.31</v>
      </c>
      <c r="G72" s="23">
        <f>F72*E72</f>
        <v/>
      </c>
      <c r="H72" s="14" t="n"/>
      <c r="I72" s="14" t="n"/>
      <c r="J72" s="29" t="n"/>
    </row>
    <row r="73" ht="16.5" customHeight="1">
      <c r="A73" s="59">
        <f>RIGHT(D73,4)</f>
        <v/>
      </c>
      <c r="B73" s="50" t="inlineStr">
        <is>
          <t>БОЯNСКАЯ Папа может п/к в/у 0.28кг 8шт.</t>
        </is>
      </c>
      <c r="C73" s="74" t="inlineStr">
        <is>
          <t>ШТ</t>
        </is>
      </c>
      <c r="D73" s="75" t="n">
        <v>1001302276666</v>
      </c>
      <c r="E73" s="24" t="n"/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59">
        <f>RIGHT(D74,4)</f>
        <v/>
      </c>
      <c r="B74" s="81" t="inlineStr">
        <is>
          <t>БОЯNСКАЯ ПМ п/к в/у 0.28кг 8шт_50с</t>
        </is>
      </c>
      <c r="C74" s="74" t="inlineStr">
        <is>
          <t>ШТ</t>
        </is>
      </c>
      <c r="D74" s="75" t="n">
        <v>1001302277173</v>
      </c>
      <c r="E74" s="24" t="n"/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БОЯNСКАЯ ПМ п/к в/у 0.28кг 8шт_209к</t>
        </is>
      </c>
      <c r="C75" s="74" t="inlineStr">
        <is>
          <t>ШТ</t>
        </is>
      </c>
      <c r="D75" s="75" t="n">
        <v>1001302277232</v>
      </c>
      <c r="E75" s="24" t="n">
        <v>330</v>
      </c>
      <c r="F75" s="23" t="n">
        <v>0.28</v>
      </c>
      <c r="G75" s="23">
        <f>E75*F75</f>
        <v/>
      </c>
      <c r="H75" s="14" t="n"/>
      <c r="I75" s="14" t="n"/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 8шт.</t>
        </is>
      </c>
      <c r="C76" s="74" t="inlineStr">
        <is>
          <t>ШТ</t>
        </is>
      </c>
      <c r="D76" s="75" t="n">
        <v>1001303106773</v>
      </c>
      <c r="E76" s="24" t="n"/>
      <c r="F76" s="23" t="n">
        <v>0.28</v>
      </c>
      <c r="G76" s="23">
        <f>E76*F76</f>
        <v/>
      </c>
      <c r="H76" s="14" t="n">
        <v>2.24</v>
      </c>
      <c r="I76" s="14" t="n">
        <v>45</v>
      </c>
      <c r="J76" s="29" t="n"/>
    </row>
    <row r="77" ht="16.5" customHeight="1">
      <c r="A77" s="59">
        <f>RIGHT(D77,4)</f>
        <v/>
      </c>
      <c r="B77" s="50" t="inlineStr">
        <is>
          <t>САЛЯМИ Папа может п/к в/у 0.28кг_209к</t>
        </is>
      </c>
      <c r="C77" s="74" t="inlineStr">
        <is>
          <t>ШТ</t>
        </is>
      </c>
      <c r="D77" s="75" t="n">
        <v>1001303107241</v>
      </c>
      <c r="E77" s="24" t="n">
        <v>350</v>
      </c>
      <c r="F77" s="23" t="n">
        <v>0.28</v>
      </c>
      <c r="G77" s="23">
        <f>E77*F77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СЕРВЕЛАТ ЗЕРНИСТЫЙ ПМ в/к в/у срез 1/350</t>
        </is>
      </c>
      <c r="C78" s="74" t="inlineStr">
        <is>
          <t>ШТ</t>
        </is>
      </c>
      <c r="D78" s="75" t="n">
        <v>1001300386683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5.75" customHeight="1">
      <c r="A79" s="59">
        <f>RIGHT(D79,4)</f>
        <v/>
      </c>
      <c r="B79" s="81" t="inlineStr">
        <is>
          <t>СЕРВЕЛАТ ЗЕРНИСТЫЙ Папа может в/к в/у</t>
        </is>
      </c>
      <c r="C79" s="74" t="inlineStr">
        <is>
          <t>КГ</t>
        </is>
      </c>
      <c r="D79" s="75" t="n">
        <v>1001050385489</v>
      </c>
      <c r="E79" s="24" t="n"/>
      <c r="F79" s="23" t="n"/>
      <c r="G79" s="23">
        <f>E79</f>
        <v/>
      </c>
      <c r="H79" s="14" t="n"/>
      <c r="I79" s="14" t="n"/>
      <c r="J79" s="29" t="n"/>
    </row>
    <row r="80" ht="16.5" customHeight="1">
      <c r="A80" s="59">
        <f>RIGHT(D80,4)</f>
        <v/>
      </c>
      <c r="B80" s="52" t="inlineStr">
        <is>
          <t>СЕРВЕЛАТ КРЕМЛЕВСКИЙ в/к в/у 0.33кг 8шт.</t>
        </is>
      </c>
      <c r="C80" s="53" t="inlineStr">
        <is>
          <t>ШТ</t>
        </is>
      </c>
      <c r="D80" s="54" t="n">
        <v>1001300456787</v>
      </c>
      <c r="E80" s="24" t="n"/>
      <c r="F80" s="76" t="n">
        <v>0.33</v>
      </c>
      <c r="G80" s="23">
        <f>E80*F80</f>
        <v/>
      </c>
      <c r="H80" s="77" t="n">
        <v>5.04</v>
      </c>
      <c r="I80" s="77" t="n">
        <v>45</v>
      </c>
      <c r="J80" s="77" t="n"/>
    </row>
    <row r="81" ht="16.5" customHeight="1">
      <c r="A81" s="59">
        <f>RIGHT(D81,4)</f>
        <v/>
      </c>
      <c r="B81" s="50" t="inlineStr">
        <is>
          <t>СЕРВЕЛАТ ФИНСКИЙ ПМ в/к в/у 0.35кг 8шт.</t>
        </is>
      </c>
      <c r="C81" s="74" t="inlineStr">
        <is>
          <t>ШТ</t>
        </is>
      </c>
      <c r="D81" s="75" t="n">
        <v>1001301876697</v>
      </c>
      <c r="E81" s="24" t="n">
        <v>400</v>
      </c>
      <c r="F81" s="23" t="n">
        <v>0.35</v>
      </c>
      <c r="G81" s="23">
        <f>E81*F81</f>
        <v/>
      </c>
      <c r="H81" s="14" t="n">
        <v>2.8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 8шт.</t>
        </is>
      </c>
      <c r="C82" s="74" t="inlineStr">
        <is>
          <t>ШТ</t>
        </is>
      </c>
      <c r="D82" s="75" t="n">
        <v>1001304496701</v>
      </c>
      <c r="E82" s="24" t="n"/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59">
        <f>RIGHT(D83,4)</f>
        <v/>
      </c>
      <c r="B83" s="50" t="inlineStr">
        <is>
          <t>СЕРВЕЛАТ ШВАРЦЕР ПМ в/к в/у 0.28кг_209к</t>
        </is>
      </c>
      <c r="C83" s="74" t="inlineStr">
        <is>
          <t>ШТ</t>
        </is>
      </c>
      <c r="D83" s="75" t="n">
        <v>1001304497237</v>
      </c>
      <c r="E83" s="24" t="n">
        <v>140</v>
      </c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59">
        <f>RIGHT(D84,4)</f>
        <v/>
      </c>
      <c r="B84" s="52" t="inlineStr">
        <is>
          <t>СЕРВЕЛАТ КАРЕЛЬСКИЙ ПМ в/к в/у 0.28кг</t>
        </is>
      </c>
      <c r="C84" s="53" t="inlineStr">
        <is>
          <t>ШТ</t>
        </is>
      </c>
      <c r="D84" s="54" t="n">
        <v>1001304506684</v>
      </c>
      <c r="E84" s="24" t="n"/>
      <c r="F84" s="23" t="n">
        <v>0.28</v>
      </c>
      <c r="G84" s="23">
        <f>E84*F84</f>
        <v/>
      </c>
      <c r="H84" s="14" t="n">
        <v>2.24</v>
      </c>
      <c r="I84" s="14" t="n">
        <v>45</v>
      </c>
      <c r="J84" s="29" t="n"/>
    </row>
    <row r="85" ht="16.5" customHeight="1">
      <c r="A85" s="59">
        <f>RIGHT(D85,4)</f>
        <v/>
      </c>
      <c r="B85" s="57" t="inlineStr">
        <is>
          <t>СЕРВЕЛАТ ОХОТНИЧИЙ в/к в/у срез 0.35кг</t>
        </is>
      </c>
      <c r="C85" s="53" t="inlineStr">
        <is>
          <t>шт</t>
        </is>
      </c>
      <c r="D85" s="54" t="n">
        <v>1001303986689</v>
      </c>
      <c r="E85" s="24" t="n"/>
      <c r="F85" s="23" t="n">
        <v>0.35</v>
      </c>
      <c r="G85" s="23">
        <f>E85*F85</f>
        <v/>
      </c>
      <c r="H85" s="14" t="n">
        <v>2.8</v>
      </c>
      <c r="I85" s="14" t="n">
        <v>45</v>
      </c>
      <c r="J85" s="29" t="n"/>
    </row>
    <row r="86" ht="16.5" customHeight="1">
      <c r="A86" s="59">
        <f>RIGHT(D86,4)</f>
        <v/>
      </c>
      <c r="B86" s="81" t="inlineStr">
        <is>
          <t>СЕРВЕЛАТ ЗЕРНИСТЫЙ ПМ в/к в/у_50с</t>
        </is>
      </c>
      <c r="C86" s="74" t="inlineStr">
        <is>
          <t>КГ</t>
        </is>
      </c>
      <c r="D86" s="75" t="n">
        <v>1001300387157</v>
      </c>
      <c r="E86" s="24" t="n"/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ОХОТНИЧИЙ ПМ в/к в/у_50с</t>
        </is>
      </c>
      <c r="C87" s="74" t="inlineStr">
        <is>
          <t>КГ</t>
        </is>
      </c>
      <c r="D87" s="75" t="n">
        <v>1001303987166</v>
      </c>
      <c r="E87" s="24" t="n"/>
      <c r="F87" s="23" t="n"/>
      <c r="G87" s="23">
        <f>E87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ЗЕРНИСТЫЙ ПМ в/к в/у 0.35кг_50с</t>
        </is>
      </c>
      <c r="C88" s="74" t="inlineStr">
        <is>
          <t>ШТ</t>
        </is>
      </c>
      <c r="D88" s="75" t="n">
        <v>1001300387154</v>
      </c>
      <c r="E88" s="24" t="n"/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ПМ в/к в/у 0.35кг_50с</t>
        </is>
      </c>
      <c r="C89" s="74" t="inlineStr">
        <is>
          <t>ШТ</t>
        </is>
      </c>
      <c r="D89" s="75" t="n">
        <v>1001303987169</v>
      </c>
      <c r="E89" s="24" t="n"/>
      <c r="F89" s="23" t="n">
        <v>0.35</v>
      </c>
      <c r="G89" s="23">
        <f>E89*F89</f>
        <v/>
      </c>
      <c r="H89" s="14" t="n"/>
      <c r="I89" s="14" t="n"/>
      <c r="J89" s="29" t="n"/>
    </row>
    <row r="90" ht="16.5" customHeight="1">
      <c r="A90" s="59">
        <f>RIGHT(D90,4)</f>
        <v/>
      </c>
      <c r="B90" s="81" t="inlineStr">
        <is>
          <t>СЕРВЕЛАТ ОХОТНИЧИЙ в/к в/у</t>
        </is>
      </c>
      <c r="C90" s="74" t="inlineStr">
        <is>
          <t>КГ</t>
        </is>
      </c>
      <c r="D90" s="75" t="n">
        <v>1001053985341</v>
      </c>
      <c r="E90" s="24" t="n"/>
      <c r="F90" s="23" t="n">
        <v>0.695</v>
      </c>
      <c r="G90" s="23">
        <f>E90</f>
        <v/>
      </c>
      <c r="H90" s="14" t="n">
        <v>5.56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ФИНСКИЙ в/к в/у_45с</t>
        </is>
      </c>
      <c r="C91" s="74" t="inlineStr">
        <is>
          <t>КГ</t>
        </is>
      </c>
      <c r="D91" s="75" t="n">
        <v>1001051875544</v>
      </c>
      <c r="E91" s="24" t="n"/>
      <c r="F91" s="23" t="n">
        <v>0.834</v>
      </c>
      <c r="G91" s="23">
        <f>E91</f>
        <v/>
      </c>
      <c r="H91" s="14" t="n">
        <v>5</v>
      </c>
      <c r="I91" s="14" t="n">
        <v>45</v>
      </c>
      <c r="J91" s="29" t="n"/>
    </row>
    <row r="92" ht="15.75" customHeight="1">
      <c r="A92" s="59">
        <f>RIGHT(D92,4)</f>
        <v/>
      </c>
      <c r="B92" s="81" t="inlineStr">
        <is>
          <t>СЕРВЕЛАТ ЕВРОПЕЙСКИЙ в/к в/у</t>
        </is>
      </c>
      <c r="C92" s="74" t="inlineStr">
        <is>
          <t>КГ</t>
        </is>
      </c>
      <c r="D92" s="75" t="n">
        <v>1001300366790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2" t="n"/>
    </row>
    <row r="93" ht="15.75" customHeight="1">
      <c r="A93" s="59">
        <f>RIGHT(D93,4)</f>
        <v/>
      </c>
      <c r="B93" s="81" t="inlineStr">
        <is>
          <t>СЕРВЕЛАТ ЕВРОПЕЙСКИЙ в/к в/у 0.84кг</t>
        </is>
      </c>
      <c r="C93" s="74" t="inlineStr">
        <is>
          <t>КГ</t>
        </is>
      </c>
      <c r="D93" s="75" t="n">
        <v>1001300367133</v>
      </c>
      <c r="E93" s="24" t="n">
        <v>60</v>
      </c>
      <c r="F93" s="23" t="n"/>
      <c r="G93" s="23">
        <f>E93</f>
        <v/>
      </c>
      <c r="H93" s="14" t="n"/>
      <c r="I93" s="14" t="n"/>
      <c r="J93" s="72" t="n"/>
    </row>
    <row r="94" ht="15.75" customHeight="1">
      <c r="A94" s="59">
        <f>RIGHT(D94,4)</f>
        <v/>
      </c>
      <c r="B94" s="81" t="inlineStr">
        <is>
          <t>СЕРВЕЛАТ ПРЕМИУМ в/к в/у 0.33кг 8шт.</t>
        </is>
      </c>
      <c r="C94" s="74" t="inlineStr">
        <is>
          <t>ШТ</t>
        </is>
      </c>
      <c r="D94" s="75" t="n">
        <v>1001304096791</v>
      </c>
      <c r="E94" s="24" t="n"/>
      <c r="F94" s="23" t="n">
        <v>0.33</v>
      </c>
      <c r="G94" s="23">
        <f>E94*F94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ПРЕМИУМ в/к в/у</t>
        </is>
      </c>
      <c r="C95" s="74" t="inlineStr">
        <is>
          <t>КГ</t>
        </is>
      </c>
      <c r="D95" s="75" t="n">
        <v>1001304096792</v>
      </c>
      <c r="E95" s="24" t="n"/>
      <c r="F95" s="23" t="n">
        <v>1</v>
      </c>
      <c r="G95" s="23">
        <f>E95</f>
        <v/>
      </c>
      <c r="H95" s="14" t="n"/>
      <c r="I95" s="14" t="n">
        <v>45</v>
      </c>
      <c r="J95" s="72" t="n"/>
    </row>
    <row r="96" ht="15.75" customHeight="1">
      <c r="A96" s="59">
        <f>RIGHT(D96,4)</f>
        <v/>
      </c>
      <c r="B96" s="81" t="inlineStr">
        <is>
          <t>СЕРВЕЛАТ ОРЕХОВЫЙ ПМ в/к в/у 0.31кг 8шт.</t>
        </is>
      </c>
      <c r="C96" s="74" t="inlineStr">
        <is>
          <t>ШТ</t>
        </is>
      </c>
      <c r="D96" s="75" t="n">
        <v>1001305196564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ОРЕХОВЫЙ в/к в/у 0.31кг_209к</t>
        </is>
      </c>
      <c r="C97" s="74" t="inlineStr">
        <is>
          <t>ШТ</t>
        </is>
      </c>
      <c r="D97" s="75" t="n">
        <v>1001305197238</v>
      </c>
      <c r="E97" s="24" t="n">
        <v>100</v>
      </c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АРОМ.ТРАВАМИ в/к в/у 0.31кг</t>
        </is>
      </c>
      <c r="C98" s="74" t="inlineStr">
        <is>
          <t>ШТ</t>
        </is>
      </c>
      <c r="D98" s="75" t="n">
        <v>1001305316565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С АРОМ.ТРАВ. в/к в/у 0.31кг_209к</t>
        </is>
      </c>
      <c r="C99" s="74" t="inlineStr">
        <is>
          <t>ШТ</t>
        </is>
      </c>
      <c r="D99" s="75" t="n">
        <v>1001305317240</v>
      </c>
      <c r="E99" s="24" t="n">
        <v>24</v>
      </c>
      <c r="F99" s="23" t="n">
        <v>0.31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СЕРВЕЛАТ КАРЕЛЬСКИЙ в/к в/у 0.28кг_209к</t>
        </is>
      </c>
      <c r="C100" s="74" t="inlineStr">
        <is>
          <t>ШТ</t>
        </is>
      </c>
      <c r="D100" s="75" t="n">
        <v>1001304507236</v>
      </c>
      <c r="E100" s="24" t="n"/>
      <c r="F100" s="23" t="n">
        <v>0.28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ЧЕСНОЧНАЯ ПМ п/к в/у 0.35кг 8шт_50с</t>
        </is>
      </c>
      <c r="C101" s="74" t="inlineStr">
        <is>
          <t>ШТ</t>
        </is>
      </c>
      <c r="D101" s="75" t="n">
        <v>1001302347177</v>
      </c>
      <c r="E101" s="24" t="n">
        <v>40</v>
      </c>
      <c r="F101" s="23" t="n">
        <v>0.35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БАЛЫКОВАЯ в/к в/у 0.33кг 8шт.</t>
        </is>
      </c>
      <c r="C102" s="74" t="inlineStr">
        <is>
          <t>ШТ</t>
        </is>
      </c>
      <c r="D102" s="75" t="n">
        <v>1001303636793</v>
      </c>
      <c r="E102" s="24" t="n"/>
      <c r="F102" s="23" t="n">
        <v>0.33</v>
      </c>
      <c r="G102" s="23">
        <f>E102*F102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в/к в/у</t>
        </is>
      </c>
      <c r="C103" s="74" t="inlineStr">
        <is>
          <t>КГ</t>
        </is>
      </c>
      <c r="D103" s="75" t="n">
        <v>1001303636794</v>
      </c>
      <c r="E103" s="24" t="n"/>
      <c r="F103" s="23" t="n">
        <v>1</v>
      </c>
      <c r="G103" s="23">
        <f>E103</f>
        <v/>
      </c>
      <c r="H103" s="14" t="n"/>
      <c r="I103" s="14" t="n">
        <v>45</v>
      </c>
      <c r="J103" s="72" t="n"/>
    </row>
    <row r="104" ht="15.75" customHeight="1">
      <c r="A104" s="59">
        <f>RIGHT(D104,4)</f>
        <v/>
      </c>
      <c r="B104" s="81" t="inlineStr">
        <is>
          <t>БАЛЫКОВАЯ Папа Может п/к в/у 0.31кг 8шт.</t>
        </is>
      </c>
      <c r="C104" s="74" t="inlineStr">
        <is>
          <t>ШТ</t>
        </is>
      </c>
      <c r="D104" s="75" t="n">
        <v>1001303636665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ОСТАНКИНСКАЯ в/к в/у 0.33кг 8шт.</t>
        </is>
      </c>
      <c r="C105" s="74" t="inlineStr">
        <is>
          <t>ШТ</t>
        </is>
      </c>
      <c r="D105" s="75" t="n">
        <v>1001302596795</v>
      </c>
      <c r="E105" s="24" t="n"/>
      <c r="F105" s="23" t="n">
        <v>0.33</v>
      </c>
      <c r="G105" s="23">
        <f>E105*F105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ОСТАНКИНСКАЯ в/к в/у</t>
        </is>
      </c>
      <c r="C106" s="74" t="inlineStr">
        <is>
          <t>КГ</t>
        </is>
      </c>
      <c r="D106" s="75" t="n">
        <v>1001302596796</v>
      </c>
      <c r="E106" s="24" t="n"/>
      <c r="F106" s="23" t="n">
        <v>1</v>
      </c>
      <c r="G106" s="23">
        <f>E106</f>
        <v/>
      </c>
      <c r="H106" s="14" t="n"/>
      <c r="I106" s="14" t="n">
        <v>45</v>
      </c>
      <c r="J106" s="72" t="n"/>
    </row>
    <row r="107" ht="15.75" customHeight="1">
      <c r="A107" s="59">
        <f>RIGHT(D107,4)</f>
        <v/>
      </c>
      <c r="B107" s="81" t="inlineStr">
        <is>
          <t>СЕРВЕЛАТ КРЕМЛЕВСКИЙ в/к в/у 0.66кг 8шт.</t>
        </is>
      </c>
      <c r="C107" s="74" t="inlineStr">
        <is>
          <t>ШТ</t>
        </is>
      </c>
      <c r="D107" s="75" t="n">
        <v>1001300456804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Height="1">
      <c r="A108" s="59">
        <f>RIGHT(D108,4)</f>
        <v/>
      </c>
      <c r="B108" s="81" t="inlineStr">
        <is>
          <t>ВЕНСКАЯ САЛЯМИ п/к в/у 0.66кг 8шт.</t>
        </is>
      </c>
      <c r="C108" s="74" t="inlineStr">
        <is>
          <t>ШТ</t>
        </is>
      </c>
      <c r="D108" s="75" t="n">
        <v>1001300516803</v>
      </c>
      <c r="E108" s="24" t="n"/>
      <c r="F108" s="23" t="n">
        <v>0.66</v>
      </c>
      <c r="G108" s="23">
        <f>E108*F108</f>
        <v/>
      </c>
      <c r="H108" s="14" t="n"/>
      <c r="I108" s="14" t="n">
        <v>45</v>
      </c>
      <c r="J108" s="72" t="n"/>
    </row>
    <row r="109" ht="16.5" customFormat="1" customHeight="1" s="68" thickBot="1">
      <c r="A109" s="59">
        <f>RIGHT(D109,4)</f>
        <v/>
      </c>
      <c r="B109" s="81" t="inlineStr">
        <is>
          <t>СЕРВЕЛАТ ЕВРОПЕЙСКИЙ в/к в/у 0.33кг 8шт.</t>
        </is>
      </c>
      <c r="C109" s="74" t="inlineStr">
        <is>
          <t>ШТ</t>
        </is>
      </c>
      <c r="D109" s="75" t="n">
        <v>1001300366807</v>
      </c>
      <c r="E109" s="24" t="n"/>
      <c r="F109" s="23" t="n">
        <v>0.33</v>
      </c>
      <c r="G109" s="23">
        <f>E109*F109</f>
        <v/>
      </c>
      <c r="H109" s="14" t="n"/>
      <c r="I109" s="14" t="n">
        <v>45</v>
      </c>
      <c r="J109" s="72" t="n"/>
      <c r="K109" s="27" t="n"/>
    </row>
    <row r="110" ht="16.5" customFormat="1" customHeight="1" s="68" thickBot="1" thickTop="1">
      <c r="A110" s="59">
        <f>RIGHT(D110,4)</f>
        <v/>
      </c>
      <c r="B110" s="46" t="inlineStr">
        <is>
          <t>Сырокопченые колбасы</t>
        </is>
      </c>
      <c r="C110" s="46" t="n"/>
      <c r="D110" s="46" t="n"/>
      <c r="E110" s="46" t="n"/>
      <c r="F110" s="46" t="n"/>
      <c r="G110" s="46" t="n"/>
      <c r="H110" s="46" t="n"/>
      <c r="I110" s="46" t="n"/>
      <c r="J110" s="47" t="n"/>
      <c r="K110" s="27" t="n"/>
    </row>
    <row r="111" ht="16.5" customHeight="1" thickTop="1">
      <c r="A111" s="59">
        <f>RIGHT(D111,4)</f>
        <v/>
      </c>
      <c r="B111" s="81" t="inlineStr">
        <is>
          <t>АРОМАТНАЯ Папа может с/к в/у 1/250 8шт.</t>
        </is>
      </c>
      <c r="C111" s="74" t="inlineStr">
        <is>
          <t>ШТ</t>
        </is>
      </c>
      <c r="D111" s="75" t="n">
        <v>1001061975706</v>
      </c>
      <c r="E111" s="24" t="n">
        <v>100</v>
      </c>
      <c r="F111" s="23" t="n">
        <v>0.25</v>
      </c>
      <c r="G111" s="23">
        <f>E111*F111</f>
        <v/>
      </c>
      <c r="H111" s="14" t="n">
        <v>2</v>
      </c>
      <c r="I111" s="14" t="n">
        <v>120</v>
      </c>
      <c r="J111" s="29" t="n"/>
    </row>
    <row r="112" ht="16.5" customHeight="1">
      <c r="A112" s="59">
        <f>RIGHT(D112,4)</f>
        <v/>
      </c>
      <c r="B112" s="63" t="inlineStr">
        <is>
          <t>ОХОТНИЧЬЯ Папа может с/к в/у 1/220 8шт.</t>
        </is>
      </c>
      <c r="C112" s="64" t="inlineStr">
        <is>
          <t>ШТ</t>
        </is>
      </c>
      <c r="D112" s="65" t="n">
        <v>1001060755931</v>
      </c>
      <c r="E112" s="24" t="n"/>
      <c r="F112" s="66" t="n">
        <v>0.22</v>
      </c>
      <c r="G112" s="23">
        <f>E112*F112</f>
        <v/>
      </c>
      <c r="H112" s="69" t="n">
        <v>1.76</v>
      </c>
      <c r="I112" s="67" t="n">
        <v>120</v>
      </c>
      <c r="J112" s="67" t="n"/>
    </row>
    <row r="113" ht="16.5" customHeight="1">
      <c r="A113" s="59">
        <f>RIGHT(D113,4)</f>
        <v/>
      </c>
      <c r="B113" s="52" t="inlineStr">
        <is>
          <t>ПОСОЛЬСКАЯ ПМ с/к с/н в/у 1/100 10шт</t>
        </is>
      </c>
      <c r="C113" s="53" t="inlineStr">
        <is>
          <t>ШТ</t>
        </is>
      </c>
      <c r="D113" s="54" t="n">
        <v>1001203146834</v>
      </c>
      <c r="E113" s="24" t="n">
        <v>40</v>
      </c>
      <c r="F113" s="76" t="n">
        <v>0.1</v>
      </c>
      <c r="G113" s="23">
        <f>E113*F113</f>
        <v/>
      </c>
      <c r="H113" s="79" t="n">
        <v>1</v>
      </c>
      <c r="I113" s="77" t="n">
        <v>60</v>
      </c>
      <c r="J113" s="77" t="n"/>
    </row>
    <row r="114" ht="16.5" customHeight="1">
      <c r="A114" s="59">
        <f>RIGHT(D114,4)</f>
        <v/>
      </c>
      <c r="B114" s="81" t="inlineStr">
        <is>
          <t>АРОМАТНАЯ с/к с/н в/у 1/100*8_60с</t>
        </is>
      </c>
      <c r="C114" s="74" t="inlineStr">
        <is>
          <t>шт</t>
        </is>
      </c>
      <c r="D114" s="75" t="n">
        <v>1001201976454</v>
      </c>
      <c r="E114" s="24" t="n">
        <v>150</v>
      </c>
      <c r="F114" s="23" t="n">
        <v>0.1</v>
      </c>
      <c r="G114" s="23">
        <f>E114*F114</f>
        <v/>
      </c>
      <c r="H114" s="14" t="n">
        <v>1</v>
      </c>
      <c r="I114" s="14" t="n">
        <v>60</v>
      </c>
      <c r="J114" s="29" t="n"/>
    </row>
    <row r="115" ht="16.5" customHeight="1">
      <c r="A115" s="59">
        <f>RIGHT(D115,4)</f>
        <v/>
      </c>
      <c r="B115" s="81" t="inlineStr">
        <is>
          <t>ПОСОЛЬСКАЯ Папа может с/к в/у</t>
        </is>
      </c>
      <c r="C115" s="74" t="inlineStr">
        <is>
          <t>КГ</t>
        </is>
      </c>
      <c r="D115" s="75" t="n">
        <v>1001063145708</v>
      </c>
      <c r="E115" s="24" t="n">
        <v>20</v>
      </c>
      <c r="F115" s="23" t="n">
        <v>0.525</v>
      </c>
      <c r="G115" s="23">
        <f>E115</f>
        <v/>
      </c>
      <c r="H115" s="14" t="n">
        <v>4.2</v>
      </c>
      <c r="I115" s="14" t="n">
        <v>120</v>
      </c>
      <c r="J115" s="29" t="n"/>
    </row>
    <row r="116" ht="16.5" customHeight="1">
      <c r="A116" s="59">
        <f>RIGHT(D116,4)</f>
        <v/>
      </c>
      <c r="B116" s="81" t="inlineStr">
        <is>
          <t>ПРАЗДНИЧНАЯ с/к в/с дек.спец.мгс</t>
        </is>
      </c>
      <c r="C116" s="74" t="inlineStr">
        <is>
          <t>КГ</t>
        </is>
      </c>
      <c r="D116" s="75" t="n">
        <v>1001060720614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АРОМАТНАЯ с/к в/у</t>
        </is>
      </c>
      <c r="C117" s="74" t="inlineStr">
        <is>
          <t>КГ</t>
        </is>
      </c>
      <c r="D117" s="75" t="n">
        <v>1001061971146</v>
      </c>
      <c r="E117" s="24" t="n"/>
      <c r="F117" s="23" t="n"/>
      <c r="G117" s="23">
        <f>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Папа может с/к в/у 1/250 8шт.</t>
        </is>
      </c>
      <c r="C118" s="74" t="inlineStr">
        <is>
          <t>ШТ</t>
        </is>
      </c>
      <c r="D118" s="75" t="n">
        <v>1001062475707</v>
      </c>
      <c r="E118" s="24" t="n">
        <v>80</v>
      </c>
      <c r="F118" s="23" t="n">
        <v>0.25</v>
      </c>
      <c r="G118" s="23">
        <f>F118*E118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ЮБИЛЕЙНАЯ с/к в/у_Л</t>
        </is>
      </c>
      <c r="C119" s="74" t="inlineStr">
        <is>
          <t>КГ</t>
        </is>
      </c>
      <c r="D119" s="75" t="n">
        <v>1001062474154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БУРГУНДИЯ Папа может с/к в/у 1/250 8шт.</t>
        </is>
      </c>
      <c r="C120" s="74" t="inlineStr">
        <is>
          <t>ШТ</t>
        </is>
      </c>
      <c r="D120" s="75" t="n">
        <v>1001063656967</v>
      </c>
      <c r="E120" s="24" t="n">
        <v>60</v>
      </c>
      <c r="F120" s="23" t="n">
        <v>0.25</v>
      </c>
      <c r="G120" s="23">
        <f>F120*E120</f>
        <v/>
      </c>
      <c r="H120" s="14" t="n"/>
      <c r="I120" s="14" t="n"/>
      <c r="J120" s="29" t="n"/>
    </row>
    <row r="121" ht="16.5" customHeight="1">
      <c r="A121" s="59">
        <f>RIGHT(D121,4)</f>
        <v/>
      </c>
      <c r="B121" s="81" t="inlineStr">
        <is>
          <t>САЛЯМИ ИТАЛЬЯНСКАЯ с/к в/у 1/250*8_120c</t>
        </is>
      </c>
      <c r="C121" s="74" t="inlineStr">
        <is>
          <t>шт</t>
        </is>
      </c>
      <c r="D121" s="75" t="n">
        <v>1001060764993</v>
      </c>
      <c r="E121" s="24" t="n">
        <v>200</v>
      </c>
      <c r="F121" s="23" t="n">
        <v>0.25</v>
      </c>
      <c r="G121" s="23">
        <f>E121*F121</f>
        <v/>
      </c>
      <c r="H121" s="14" t="n">
        <v>2</v>
      </c>
      <c r="I121" s="14" t="n">
        <v>120</v>
      </c>
      <c r="J121" s="29" t="n"/>
    </row>
    <row r="122" ht="16.5" customHeight="1">
      <c r="A122" s="59">
        <f>RIGHT(D122,4)</f>
        <v/>
      </c>
      <c r="B122" s="81" t="inlineStr">
        <is>
          <t>САЛЯМИ Папа может с/к в/у 1/250 8шт.</t>
        </is>
      </c>
      <c r="C122" s="74" t="inlineStr">
        <is>
          <t>шт</t>
        </is>
      </c>
      <c r="D122" s="75" t="n">
        <v>1001063106937</v>
      </c>
      <c r="E122" s="24" t="n">
        <v>160</v>
      </c>
      <c r="F122" s="23" t="n">
        <v>0.25</v>
      </c>
      <c r="G122" s="23">
        <f>E122*F122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САЛЯМИ МЕЛКОЗЕРНЕНАЯ с/к в/у 1/120_60с</t>
        </is>
      </c>
      <c r="C123" s="74" t="inlineStr">
        <is>
          <t>ШТ</t>
        </is>
      </c>
      <c r="D123" s="75" t="n">
        <v>1001193115682</v>
      </c>
      <c r="E123" s="24" t="n">
        <v>200</v>
      </c>
      <c r="F123" s="23" t="n">
        <v>0.12</v>
      </c>
      <c r="G123" s="23">
        <f>E123*F123</f>
        <v/>
      </c>
      <c r="H123" s="14" t="n">
        <v>0.96</v>
      </c>
      <c r="I123" s="14" t="n">
        <v>60</v>
      </c>
      <c r="J123" s="29" t="n"/>
    </row>
    <row r="124" ht="16.5" customHeight="1">
      <c r="A124" s="59">
        <f>RIGHT(D124,4)</f>
        <v/>
      </c>
      <c r="B124" s="81" t="inlineStr">
        <is>
          <t>САЛЯМИ ИТАЛЬЯНСКАЯ с/к в/у 1/150_60с</t>
        </is>
      </c>
      <c r="C124" s="74" t="inlineStr">
        <is>
          <t>ШТ</t>
        </is>
      </c>
      <c r="D124" s="75" t="n">
        <v>1001190765679</v>
      </c>
      <c r="E124" s="24" t="n">
        <v>40</v>
      </c>
      <c r="F124" s="23" t="n">
        <v>0.15</v>
      </c>
      <c r="G124" s="23">
        <f>F124*E124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в/у_Л</t>
        </is>
      </c>
      <c r="C125" s="74" t="inlineStr">
        <is>
          <t>КГ</t>
        </is>
      </c>
      <c r="D125" s="75" t="n">
        <v>1001062504117</v>
      </c>
      <c r="E125" s="24" t="n"/>
      <c r="F125" s="23" t="n">
        <v>0.507</v>
      </c>
      <c r="G125" s="23">
        <f>E125</f>
        <v/>
      </c>
      <c r="H125" s="14" t="n">
        <v>4.05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в/у 1/250 8шт.</t>
        </is>
      </c>
      <c r="C126" s="74" t="inlineStr">
        <is>
          <t>ШТ</t>
        </is>
      </c>
      <c r="D126" s="75" t="n">
        <v>1001062505483</v>
      </c>
      <c r="E126" s="24" t="n">
        <v>220</v>
      </c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ЭКСТРА Папа может с/к с/н в/у 1/100_60с</t>
        </is>
      </c>
      <c r="C127" s="74" t="inlineStr">
        <is>
          <t>шт</t>
        </is>
      </c>
      <c r="D127" s="75" t="n">
        <v>1001202506453</v>
      </c>
      <c r="E127" s="24" t="n"/>
      <c r="F127" s="23" t="n">
        <v>0.1</v>
      </c>
      <c r="G127" s="23">
        <f>E127*F127</f>
        <v/>
      </c>
      <c r="H127" s="14" t="n">
        <v>1.4</v>
      </c>
      <c r="I127" s="14" t="n">
        <v>60</v>
      </c>
      <c r="J127" s="29" t="n"/>
    </row>
    <row r="128" ht="16.5" customHeight="1">
      <c r="A128" s="59">
        <f>RIGHT(D128,4)</f>
        <v/>
      </c>
      <c r="B128" s="81" t="inlineStr">
        <is>
          <t>ОХОТНИЧЬЯ ПМ с/к с/н в/у 1/100 10шт.</t>
        </is>
      </c>
      <c r="C128" s="74" t="inlineStr">
        <is>
          <t>шт</t>
        </is>
      </c>
      <c r="D128" s="75" t="n">
        <v>1001200756557</v>
      </c>
      <c r="E128" s="24" t="n">
        <v>60</v>
      </c>
      <c r="F128" s="23" t="n">
        <v>0.1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МЯСНОЕ АССОРТИ к/з с/н мгс 1/90 10шт.</t>
        </is>
      </c>
      <c r="C129" s="74" t="inlineStr">
        <is>
          <t>шт</t>
        </is>
      </c>
      <c r="D129" s="75" t="n">
        <v>1001225416228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НЕАПОЛИТАНСКИЙ ДУЭТ с/к с/н мгс 1/90</t>
        </is>
      </c>
      <c r="C130" s="74" t="inlineStr">
        <is>
          <t>шт</t>
        </is>
      </c>
      <c r="D130" s="75" t="n">
        <v>1001205376221</v>
      </c>
      <c r="E130" s="24" t="n">
        <v>180</v>
      </c>
      <c r="F130" s="23" t="n">
        <v>0.09</v>
      </c>
      <c r="G130" s="23">
        <f>E130*F130</f>
        <v/>
      </c>
      <c r="H130" s="14" t="n"/>
      <c r="I130" s="14" t="n"/>
      <c r="J130" s="29" t="n"/>
    </row>
    <row r="131" ht="16.5" customHeight="1" thickBot="1">
      <c r="A131" s="59">
        <f>RIGHT(D131,4)</f>
        <v/>
      </c>
      <c r="B131" s="81" t="inlineStr">
        <is>
          <t>САЛЯМИ ИТАЛЬЯНСКАЯ с/к в/у</t>
        </is>
      </c>
      <c r="C131" s="74" t="inlineStr">
        <is>
          <t>КГ</t>
        </is>
      </c>
      <c r="D131" s="75" t="n">
        <v>1001060763287</v>
      </c>
      <c r="E131" s="24" t="n">
        <v>50</v>
      </c>
      <c r="F131" s="23" t="n">
        <v>0.513</v>
      </c>
      <c r="G131" s="23">
        <f>E131</f>
        <v/>
      </c>
      <c r="H131" s="14" t="n">
        <v>4.1</v>
      </c>
      <c r="I131" s="14" t="n">
        <v>120</v>
      </c>
      <c r="J131" s="29" t="n"/>
    </row>
    <row r="132" ht="16.5" customHeight="1" thickBot="1" thickTop="1">
      <c r="A132" s="59">
        <f>RIGHT(D132,4)</f>
        <v/>
      </c>
      <c r="B132" s="46" t="inlineStr">
        <is>
          <t>Ветчины</t>
        </is>
      </c>
      <c r="C132" s="46" t="n"/>
      <c r="D132" s="46" t="n"/>
      <c r="E132" s="46" t="n"/>
      <c r="F132" s="46" t="n"/>
      <c r="G132" s="23" t="n"/>
      <c r="H132" s="46" t="n"/>
      <c r="I132" s="46" t="n"/>
      <c r="J132" s="47" t="n"/>
    </row>
    <row r="133" ht="16.5" customHeight="1" thickTop="1">
      <c r="A133" s="59">
        <f>RIGHT(D133,4)</f>
        <v/>
      </c>
      <c r="B133" s="78" t="inlineStr">
        <is>
          <t>ВЕТЧ.НЕЖНАЯ Коровино п/о_Маяк</t>
        </is>
      </c>
      <c r="C133" s="74" t="inlineStr">
        <is>
          <t>кг</t>
        </is>
      </c>
      <c r="D133" s="80" t="n">
        <v>1001095716866</v>
      </c>
      <c r="E133" s="24" t="n"/>
      <c r="F133" s="23" t="n"/>
      <c r="G133" s="23">
        <f>E133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ВЕТЧ.МЯСНАЯ Папа может п/о 0.4кг 8шт.</t>
        </is>
      </c>
      <c r="C134" s="74" t="inlineStr">
        <is>
          <t>шт</t>
        </is>
      </c>
      <c r="D134" s="42" t="n">
        <v>1001094053215</v>
      </c>
      <c r="E134" s="24" t="n">
        <v>120</v>
      </c>
      <c r="F134" s="23" t="n">
        <v>0.4</v>
      </c>
      <c r="G134" s="23">
        <f>E134*F134</f>
        <v/>
      </c>
      <c r="H134" s="14" t="n">
        <v>3.2</v>
      </c>
      <c r="I134" s="14" t="n">
        <v>60</v>
      </c>
      <c r="J134" s="29" t="n"/>
    </row>
    <row r="135" ht="16.5" customHeight="1">
      <c r="A135" s="59">
        <f>RIGHT(D135,4)</f>
        <v/>
      </c>
      <c r="B135" s="81" t="inlineStr">
        <is>
          <t>ВЕТЧ.ФИРМЕННАЯ С ИНДЕЙКОЙ п/о</t>
        </is>
      </c>
      <c r="C135" s="74" t="inlineStr">
        <is>
          <t>КГ</t>
        </is>
      </c>
      <c r="D135" s="42" t="n">
        <v>1001094966025</v>
      </c>
      <c r="E135" s="24" t="n">
        <v>50</v>
      </c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ВЕТЧ.МРАМОРНАЯ в/у_45с</t>
        </is>
      </c>
      <c r="C136" s="74" t="inlineStr">
        <is>
          <t>КГ</t>
        </is>
      </c>
      <c r="D136" s="42" t="n">
        <v>1001092436470</v>
      </c>
      <c r="E136" s="24" t="n">
        <v>120</v>
      </c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ВЕТЧ.ИЗ ЛОПАТКИ Папа может п/о_HRC</t>
        </is>
      </c>
      <c r="C137" s="74" t="inlineStr">
        <is>
          <t>КГ</t>
        </is>
      </c>
      <c r="D137" s="42" t="n">
        <v>1001092674584</v>
      </c>
      <c r="E137" s="24" t="n">
        <v>20</v>
      </c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81" t="inlineStr">
        <is>
          <t>ВЕТЧ.МРАМОРНАЯ в/у_С_45с</t>
        </is>
      </c>
      <c r="C138" s="74" t="inlineStr">
        <is>
          <t>КГ</t>
        </is>
      </c>
      <c r="D138" s="42" t="n">
        <v>1001092436472</v>
      </c>
      <c r="E138" s="24" t="n"/>
      <c r="F138" s="23" t="n"/>
      <c r="G138" s="23">
        <f>E138</f>
        <v/>
      </c>
      <c r="H138" s="14" t="n"/>
      <c r="I138" s="14" t="n"/>
      <c r="J138" s="29" t="n"/>
    </row>
    <row r="139" ht="16.5" customHeight="1">
      <c r="A139" s="59">
        <f>RIGHT(D139,4)</f>
        <v/>
      </c>
      <c r="B139" s="50" t="inlineStr">
        <is>
          <t>ВЕТЧ.МЯСНАЯ Папа может п/о</t>
        </is>
      </c>
      <c r="C139" s="74" t="inlineStr">
        <is>
          <t>КГ</t>
        </is>
      </c>
      <c r="D139" s="42" t="n">
        <v>1001092485452</v>
      </c>
      <c r="E139" s="24" t="n"/>
      <c r="F139" s="23" t="n">
        <v>1.367</v>
      </c>
      <c r="G139" s="23">
        <f>E139</f>
        <v/>
      </c>
      <c r="H139" s="14" t="n">
        <v>4.1</v>
      </c>
      <c r="I139" s="14" t="n">
        <v>60</v>
      </c>
      <c r="J139" s="29" t="n"/>
    </row>
    <row r="140" ht="16.5" customHeight="1">
      <c r="A140" s="59">
        <f>RIGHT(D140,4)</f>
        <v/>
      </c>
      <c r="B140" s="50" t="inlineStr">
        <is>
          <t>ВЕТЧ.С ИНДЕЙКОЙ Папа может п/о 400*6</t>
        </is>
      </c>
      <c r="C140" s="74" t="inlineStr">
        <is>
          <t>ШТ</t>
        </is>
      </c>
      <c r="D140" s="42" t="n">
        <v>1001093345495</v>
      </c>
      <c r="E140" s="24" t="n"/>
      <c r="F140" s="23" t="n">
        <v>0.4</v>
      </c>
      <c r="G140" s="23">
        <f>E140*F140</f>
        <v/>
      </c>
      <c r="H140" s="14" t="n">
        <v>2.4</v>
      </c>
      <c r="I140" s="14" t="n">
        <v>60</v>
      </c>
      <c r="J140" s="29" t="n"/>
    </row>
    <row r="141" ht="15.75" customHeight="1" thickBot="1">
      <c r="A141" s="59">
        <f>RIGHT(D141,4)</f>
        <v/>
      </c>
      <c r="B141" s="50" t="inlineStr">
        <is>
          <t>ВЕТЧ.МРАМОРНАЯ в/у срез 0.3кг 6шт_45с</t>
        </is>
      </c>
      <c r="C141" s="74" t="inlineStr">
        <is>
          <t>ШТ</t>
        </is>
      </c>
      <c r="D141" s="42" t="n">
        <v>1001092436495</v>
      </c>
      <c r="E141" s="24" t="n"/>
      <c r="F141" s="23" t="n">
        <v>0.3</v>
      </c>
      <c r="G141" s="23">
        <f>E141*F141</f>
        <v/>
      </c>
      <c r="H141" s="14" t="n">
        <v>1.8</v>
      </c>
      <c r="I141" s="14" t="n">
        <v>45</v>
      </c>
      <c r="J141" s="29" t="n"/>
    </row>
    <row r="142" ht="16.5" customHeight="1" thickBot="1" thickTop="1">
      <c r="A142" s="59">
        <f>RIGHT(D142,4)</f>
        <v/>
      </c>
      <c r="B142" s="46" t="inlineStr">
        <is>
          <t>Копчености варенокопченые</t>
        </is>
      </c>
      <c r="C142" s="46" t="n"/>
      <c r="D142" s="46" t="n"/>
      <c r="E142" s="46" t="n"/>
      <c r="F142" s="46" t="n"/>
      <c r="G142" s="23" t="n"/>
      <c r="H142" s="46" t="n"/>
      <c r="I142" s="46" t="n"/>
      <c r="J142" s="47" t="n"/>
    </row>
    <row r="143" ht="16.5" customHeight="1" thickTop="1">
      <c r="A143" s="59">
        <f>RIGHT(D143,4)</f>
        <v/>
      </c>
      <c r="B143" s="37" t="inlineStr">
        <is>
          <t>СВИНИНА МАДЕРА с/к с/н в/у 1/100</t>
        </is>
      </c>
      <c r="C143" s="74" t="inlineStr">
        <is>
          <t>шт</t>
        </is>
      </c>
      <c r="D143" s="75" t="n">
        <v>1001234146448</v>
      </c>
      <c r="E143" s="24" t="n"/>
      <c r="F143" s="23" t="n">
        <v>0.1</v>
      </c>
      <c r="G143" s="23">
        <f>E143*F143</f>
        <v/>
      </c>
      <c r="H143" s="14" t="n">
        <v>1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СВИНИНА ПО-ДОМ. к/в мл/к в/у 0.3кг_50с</t>
        </is>
      </c>
      <c r="C144" s="74" t="inlineStr">
        <is>
          <t>шт</t>
        </is>
      </c>
      <c r="D144" s="75" t="n">
        <v>1001084217090</v>
      </c>
      <c r="E144" s="24" t="n"/>
      <c r="F144" s="23" t="n">
        <v>0.3</v>
      </c>
      <c r="G144" s="23">
        <f>E144*F144</f>
        <v/>
      </c>
      <c r="H144" s="14" t="n">
        <v>1.8</v>
      </c>
      <c r="I144" s="14" t="n">
        <v>45</v>
      </c>
      <c r="J144" s="29" t="n"/>
    </row>
    <row r="145" ht="16.5" customHeight="1">
      <c r="A145" s="59">
        <f>RIGHT(D145,4)</f>
        <v/>
      </c>
      <c r="B145" s="37" t="inlineStr">
        <is>
          <t>ДЫМОВИЦА ИЗ ЛОПАТКИ ПМ к/в с/н в/у 1/150</t>
        </is>
      </c>
      <c r="C145" s="74" t="inlineStr">
        <is>
          <t>ШТ</t>
        </is>
      </c>
      <c r="D145" s="75" t="n">
        <v>1001220226208</v>
      </c>
      <c r="E145" s="24" t="n"/>
      <c r="F145" s="23" t="n">
        <v>0.15</v>
      </c>
      <c r="G145" s="23">
        <f>F145*E145</f>
        <v/>
      </c>
      <c r="H145" s="14" t="n"/>
      <c r="I145" s="14" t="n"/>
      <c r="J145" s="29" t="n"/>
    </row>
    <row r="146" ht="16.5" customHeight="1">
      <c r="A146" s="59">
        <f>RIGHT(D146,4)</f>
        <v/>
      </c>
      <c r="B146" s="37" t="inlineStr">
        <is>
          <t>БЕКОН ДЛЯ КУЛИНАРИИ с/к с/н мгс 1*2_HRC</t>
        </is>
      </c>
      <c r="C146" s="74" t="inlineStr">
        <is>
          <t>КГ</t>
        </is>
      </c>
      <c r="D146" s="75" t="n">
        <v>1001223297053</v>
      </c>
      <c r="E146" s="24" t="n"/>
      <c r="F146" s="23" t="n"/>
      <c r="G146" s="23">
        <f>E146</f>
        <v/>
      </c>
      <c r="H146" s="14" t="n"/>
      <c r="I146" s="14" t="n"/>
      <c r="J146" s="29" t="n"/>
    </row>
    <row r="147" ht="16.5" customFormat="1" customHeight="1" s="71" thickBot="1">
      <c r="A147" s="59">
        <f>RIGHT(D147,4)</f>
        <v/>
      </c>
      <c r="B147" s="58" t="inlineStr">
        <is>
          <t>БЕКОН Останкино с/к с/н в/у 1/180_50с</t>
        </is>
      </c>
      <c r="C147" s="53" t="inlineStr">
        <is>
          <t>шт</t>
        </is>
      </c>
      <c r="D147" s="54" t="n">
        <v>1001223297103</v>
      </c>
      <c r="E147" s="24" t="n"/>
      <c r="F147" s="76" t="n">
        <v>0.18</v>
      </c>
      <c r="G147" s="23">
        <f>E147*F147</f>
        <v/>
      </c>
      <c r="H147" s="77" t="n">
        <v>1.8</v>
      </c>
      <c r="I147" s="77" t="n">
        <v>45</v>
      </c>
      <c r="J147" s="77" t="n"/>
      <c r="K147" s="27" t="n"/>
    </row>
    <row r="148" ht="16.5" customHeight="1" thickBot="1" thickTop="1">
      <c r="A148" s="62" t="n"/>
      <c r="B148" s="49" t="inlineStr">
        <is>
          <t>ВСЕГО:</t>
        </is>
      </c>
      <c r="C148" s="16" t="n"/>
      <c r="D148" s="38" t="n"/>
      <c r="E148" s="17">
        <f>SUM(E10:E147)</f>
        <v/>
      </c>
      <c r="F148" s="17" t="n"/>
      <c r="G148" s="17">
        <f>SUM(G11:G147)</f>
        <v/>
      </c>
      <c r="H148" s="17" t="n"/>
      <c r="I148" s="17" t="n"/>
      <c r="J148" s="17" t="n"/>
    </row>
    <row r="149" ht="15.75" customHeight="1" thickTop="1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</sheetData>
  <autoFilter ref="A9:K14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2025-10-15T09:28:08Z</dcterms:modified>
  <cp:lastModifiedBy>Uaer4</cp:lastModifiedBy>
  <cp:lastPrinted>2015-01-13T07:32:10Z</cp:lastPrinted>
</cp:coreProperties>
</file>