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001B9A15-04F4-4674-9DED-BACC0170D9F7}" xr6:coauthVersionLast="45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740" i="1" l="1"/>
  <c r="B741" i="1"/>
  <c r="B742" i="1"/>
  <c r="B743" i="1"/>
  <c r="B734" i="1" l="1"/>
  <c r="B736" i="1" l="1"/>
  <c r="B737" i="1"/>
  <c r="B738" i="1"/>
  <c r="B739" i="1"/>
  <c r="B730" i="1" l="1"/>
  <c r="B731" i="1"/>
  <c r="B732" i="1"/>
  <c r="B733" i="1"/>
  <c r="B735" i="1"/>
  <c r="B726" i="1" l="1"/>
  <c r="H723" i="1" l="1"/>
  <c r="F718" i="1" l="1"/>
  <c r="J718" i="1"/>
  <c r="B718" i="1"/>
  <c r="H717" i="1"/>
  <c r="B727" i="1" l="1"/>
  <c r="B728" i="1"/>
  <c r="B729" i="1"/>
  <c r="B715" i="1" l="1"/>
  <c r="B716" i="1"/>
  <c r="B717" i="1"/>
  <c r="B719" i="1"/>
  <c r="B720" i="1"/>
  <c r="B721" i="1"/>
  <c r="B722" i="1"/>
  <c r="B723" i="1"/>
  <c r="B724" i="1"/>
  <c r="B725" i="1"/>
  <c r="D710" i="1" l="1"/>
  <c r="J709" i="1"/>
  <c r="H709" i="1"/>
  <c r="B710" i="1"/>
  <c r="B709" i="1" l="1"/>
  <c r="B711" i="1"/>
  <c r="B712" i="1"/>
  <c r="B713" i="1"/>
  <c r="B714" i="1"/>
  <c r="B702" i="1" l="1"/>
  <c r="B704" i="1"/>
  <c r="B705" i="1"/>
  <c r="B706" i="1"/>
  <c r="B707" i="1"/>
  <c r="B708" i="1"/>
  <c r="J699" i="1" l="1"/>
  <c r="H699" i="1"/>
  <c r="B697" i="1" l="1"/>
  <c r="B698" i="1"/>
  <c r="B699" i="1"/>
  <c r="B700" i="1"/>
  <c r="B701" i="1"/>
  <c r="B703" i="1"/>
  <c r="D694" i="1" l="1"/>
  <c r="H693" i="1"/>
  <c r="B694" i="1"/>
  <c r="J691" i="1" l="1"/>
  <c r="H691" i="1"/>
  <c r="J686" i="1" l="1"/>
  <c r="B686" i="1"/>
  <c r="J683" i="1" l="1"/>
  <c r="F683" i="1"/>
  <c r="H683" i="1"/>
  <c r="B684" i="1" l="1"/>
  <c r="B685" i="1"/>
  <c r="B687" i="1"/>
  <c r="B688" i="1"/>
  <c r="B689" i="1"/>
  <c r="B690" i="1"/>
  <c r="B691" i="1"/>
  <c r="B692" i="1"/>
  <c r="B693" i="1"/>
  <c r="B695" i="1"/>
  <c r="B696" i="1"/>
  <c r="B678" i="1" l="1"/>
  <c r="B679" i="1" l="1"/>
  <c r="B680" i="1"/>
  <c r="B681" i="1"/>
  <c r="B682" i="1"/>
  <c r="B683" i="1"/>
  <c r="B674" i="1" l="1"/>
  <c r="B675" i="1"/>
  <c r="B676" i="1"/>
  <c r="B677" i="1"/>
  <c r="H670" i="1" l="1"/>
  <c r="J669" i="1"/>
  <c r="H669" i="1"/>
  <c r="B670" i="1"/>
  <c r="B672" i="1" l="1"/>
  <c r="B673" i="1"/>
  <c r="D662" i="1" l="1"/>
  <c r="J662" i="1"/>
  <c r="H662" i="1"/>
  <c r="B662" i="1" l="1"/>
  <c r="B663" i="1"/>
  <c r="B664" i="1"/>
  <c r="B665" i="1"/>
  <c r="B666" i="1"/>
  <c r="B667" i="1"/>
  <c r="B668" i="1"/>
  <c r="B669" i="1"/>
  <c r="B671" i="1"/>
  <c r="B658" i="1" l="1"/>
  <c r="B659" i="1"/>
  <c r="B660" i="1"/>
  <c r="B661" i="1"/>
  <c r="F654" i="1" l="1"/>
  <c r="J654" i="1"/>
  <c r="H653" i="1"/>
  <c r="B654" i="1"/>
  <c r="H651" i="1" l="1"/>
  <c r="B652" i="1" l="1"/>
  <c r="B653" i="1"/>
  <c r="B655" i="1"/>
  <c r="B656" i="1"/>
  <c r="B657" i="1"/>
  <c r="H646" i="1" l="1"/>
  <c r="B646" i="1"/>
  <c r="B648" i="1" l="1"/>
  <c r="B649" i="1"/>
  <c r="B650" i="1"/>
  <c r="B651" i="1"/>
  <c r="J643" i="1" l="1"/>
  <c r="B643" i="1" l="1"/>
  <c r="B644" i="1"/>
  <c r="B645" i="1"/>
  <c r="B647" i="1"/>
  <c r="F638" i="2" l="1"/>
  <c r="F638" i="1" l="1"/>
  <c r="B638" i="1"/>
  <c r="H637" i="1"/>
  <c r="B636" i="1" l="1"/>
  <c r="B637" i="1"/>
  <c r="B639" i="1"/>
  <c r="B640" i="1"/>
  <c r="B641" i="1"/>
  <c r="B642" i="1"/>
  <c r="B634" i="1" l="1"/>
  <c r="B635" i="1"/>
  <c r="B633" i="1" l="1"/>
  <c r="B630" i="1" l="1"/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1" i="1"/>
  <c r="B632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<sst xmlns="http://schemas.openxmlformats.org/spreadsheetml/2006/main" count="3001" uniqueCount="31">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</sst>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332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743"/>
  <sheetViews>
    <sheetView zoomScale="130" zoomScaleNormal="130" workbookViewId="0">
      <pane ySplit="3" topLeftCell="A725" activePane="bottomLeft" state="frozen"/>
      <selection pane="bottomLeft" activeCell="J742" sqref="J742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hidden="1" customWidth="1"/>
    <col min="13" max="13" width="12.140625" style="2" hidden="1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2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>
        <v>2300</v>
      </c>
      <c r="E629" s="10" t="s">
        <v>12</v>
      </c>
      <c r="F629" s="11">
        <v>1800</v>
      </c>
      <c r="G629" s="12" t="s">
        <v>12</v>
      </c>
      <c r="H629" s="11">
        <v>12400</v>
      </c>
      <c r="I629" s="12" t="s">
        <v>12</v>
      </c>
      <c r="J629" s="11">
        <v>7600</v>
      </c>
      <c r="K629" s="12" t="s">
        <v>12</v>
      </c>
      <c r="L629" s="11"/>
      <c r="M629" s="12"/>
    </row>
    <row r="630" spans="1:13" x14ac:dyDescent="0.25">
      <c r="A630" s="1">
        <v>627</v>
      </c>
      <c r="B630" s="7" t="str">
        <f t="shared" ref="B630" si="75">IF(C630&lt;&gt;"",TEXT(C630,"ДДД"),"")</f>
        <v>Чт</v>
      </c>
      <c r="C630" s="8">
        <v>45855</v>
      </c>
      <c r="D630" s="9">
        <v>9400</v>
      </c>
      <c r="E630" s="10" t="s">
        <v>11</v>
      </c>
      <c r="F630" s="11">
        <v>2200</v>
      </c>
      <c r="G630" s="12" t="s">
        <v>11</v>
      </c>
      <c r="H630" s="11">
        <v>2700</v>
      </c>
      <c r="I630" s="12" t="s">
        <v>11</v>
      </c>
      <c r="J630" s="11">
        <v>7000</v>
      </c>
      <c r="K630" s="12" t="s">
        <v>11</v>
      </c>
      <c r="L630" s="11"/>
      <c r="M630" s="12"/>
    </row>
    <row r="631" spans="1:13" x14ac:dyDescent="0.25">
      <c r="A631" s="1">
        <v>628</v>
      </c>
      <c r="B631" s="7" t="str">
        <f t="shared" si="72"/>
        <v>Пт</v>
      </c>
      <c r="C631" s="8">
        <v>45856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  <row r="632" spans="1:13" x14ac:dyDescent="0.25">
      <c r="A632" s="1">
        <v>629</v>
      </c>
      <c r="B632" s="7" t="str">
        <f t="shared" si="72"/>
        <v>Сб</v>
      </c>
      <c r="C632" s="8">
        <v>45857</v>
      </c>
      <c r="D632" s="9"/>
      <c r="E632" s="10"/>
      <c r="F632" s="11"/>
      <c r="G632" s="12"/>
      <c r="H632" s="11"/>
      <c r="I632" s="12"/>
      <c r="J632" s="11">
        <v>5000</v>
      </c>
      <c r="K632" s="12" t="s">
        <v>12</v>
      </c>
      <c r="L632" s="11"/>
      <c r="M632" s="12"/>
    </row>
    <row r="633" spans="1:13" x14ac:dyDescent="0.25">
      <c r="A633" s="1">
        <v>630</v>
      </c>
      <c r="B633" s="7" t="str">
        <f t="shared" ref="B633" si="76">IF(C633&lt;&gt;"",TEXT(C633,"ДДД"),"")</f>
        <v>Вс</v>
      </c>
      <c r="C633" s="8">
        <v>45858</v>
      </c>
      <c r="D633" s="9"/>
      <c r="E633" s="10"/>
      <c r="F633" s="11"/>
      <c r="G633" s="12"/>
      <c r="H633" s="11"/>
      <c r="I633" s="12"/>
      <c r="J633" s="11"/>
      <c r="K633" s="12"/>
      <c r="L633" s="11">
        <v>5700</v>
      </c>
      <c r="M633" s="12" t="s">
        <v>12</v>
      </c>
    </row>
    <row r="634" spans="1:13" x14ac:dyDescent="0.25">
      <c r="A634" s="1">
        <v>631</v>
      </c>
      <c r="B634" s="7" t="str">
        <f t="shared" ref="B634:B635" si="77">IF(C634&lt;&gt;"",TEXT(C634,"ДДД"),"")</f>
        <v>Пн</v>
      </c>
      <c r="C634" s="8">
        <v>45859</v>
      </c>
      <c r="D634" s="9"/>
      <c r="E634" s="10"/>
      <c r="F634" s="11"/>
      <c r="G634" s="12"/>
      <c r="H634" s="11"/>
      <c r="I634" s="12"/>
      <c r="J634" s="11"/>
      <c r="K634" s="12"/>
      <c r="L634" s="11"/>
      <c r="M634" s="12"/>
    </row>
    <row r="635" spans="1:13" x14ac:dyDescent="0.25">
      <c r="A635" s="1">
        <v>632</v>
      </c>
      <c r="B635" s="7" t="str">
        <f t="shared" si="77"/>
        <v>Вт</v>
      </c>
      <c r="C635" s="8">
        <v>45860</v>
      </c>
      <c r="D635" s="9">
        <v>1600</v>
      </c>
      <c r="E635" s="10" t="s">
        <v>12</v>
      </c>
      <c r="F635" s="11">
        <v>3200</v>
      </c>
      <c r="G635" s="12" t="s">
        <v>12</v>
      </c>
      <c r="H635" s="11">
        <v>9500</v>
      </c>
      <c r="I635" s="12" t="s">
        <v>12</v>
      </c>
      <c r="J635" s="11">
        <v>11000</v>
      </c>
      <c r="K635" s="12" t="s">
        <v>12</v>
      </c>
      <c r="L635" s="11"/>
      <c r="M635" s="12"/>
    </row>
    <row r="636" spans="1:13" x14ac:dyDescent="0.25">
      <c r="A636" s="1">
        <v>633</v>
      </c>
      <c r="B636" s="7" t="str">
        <f t="shared" ref="B636:B642" si="78">IF(C636&lt;&gt;"",TEXT(C636,"ДДД"),"")</f>
        <v>Ср</v>
      </c>
      <c r="C636" s="8">
        <v>45861</v>
      </c>
      <c r="D636" s="9"/>
      <c r="E636" s="10"/>
      <c r="F636" s="11"/>
      <c r="G636" s="12"/>
      <c r="H636" s="11"/>
      <c r="I636" s="12"/>
      <c r="J636" s="11"/>
      <c r="K636" s="12"/>
      <c r="L636" s="11"/>
      <c r="M636" s="12"/>
    </row>
    <row r="637" spans="1:13" x14ac:dyDescent="0.25">
      <c r="A637" s="1">
        <v>634</v>
      </c>
      <c r="B637" s="7" t="str">
        <f t="shared" si="78"/>
        <v>Чт</v>
      </c>
      <c r="C637" s="8">
        <v>45862</v>
      </c>
      <c r="D637" s="9">
        <v>1800</v>
      </c>
      <c r="E637" s="10" t="s">
        <v>12</v>
      </c>
      <c r="F637" s="11">
        <v>1900</v>
      </c>
      <c r="G637" s="12" t="s">
        <v>12</v>
      </c>
      <c r="H637" s="11">
        <f>5400+6200</f>
        <v>11600</v>
      </c>
      <c r="I637" s="12" t="s">
        <v>12</v>
      </c>
      <c r="J637" s="11">
        <v>12400</v>
      </c>
      <c r="K637" s="12" t="s">
        <v>12</v>
      </c>
      <c r="L637" s="11"/>
      <c r="M637" s="12"/>
    </row>
    <row r="638" spans="1:13" x14ac:dyDescent="0.25">
      <c r="A638" s="1">
        <v>635</v>
      </c>
      <c r="B638" s="7" t="str">
        <f t="shared" ref="B638" si="79">IF(C638&lt;&gt;"",TEXT(C638,"ДДД"),"")</f>
        <v>Чт</v>
      </c>
      <c r="C638" s="8">
        <v>45862</v>
      </c>
      <c r="D638" s="9">
        <v>11200</v>
      </c>
      <c r="E638" s="10" t="s">
        <v>11</v>
      </c>
      <c r="F638" s="11">
        <f>3900+1400</f>
        <v>5300</v>
      </c>
      <c r="G638" s="12" t="s">
        <v>11</v>
      </c>
      <c r="H638" s="11">
        <v>4200</v>
      </c>
      <c r="I638" s="12" t="s">
        <v>11</v>
      </c>
      <c r="J638" s="11">
        <v>6800</v>
      </c>
      <c r="K638" s="12" t="s">
        <v>11</v>
      </c>
      <c r="L638" s="11"/>
      <c r="M638" s="12"/>
    </row>
    <row r="639" spans="1:13" x14ac:dyDescent="0.25">
      <c r="A639" s="1">
        <v>636</v>
      </c>
      <c r="B639" s="7" t="str">
        <f t="shared" si="78"/>
        <v>Пт</v>
      </c>
      <c r="C639" s="8">
        <v>45863</v>
      </c>
      <c r="D639" s="9"/>
      <c r="E639" s="10"/>
      <c r="F639" s="11"/>
      <c r="G639" s="12"/>
      <c r="H639" s="11"/>
      <c r="I639" s="12"/>
      <c r="J639" s="11"/>
      <c r="K639" s="12"/>
      <c r="L639" s="11"/>
      <c r="M639" s="12"/>
    </row>
    <row r="640" spans="1:13" x14ac:dyDescent="0.25">
      <c r="A640" s="1">
        <v>637</v>
      </c>
      <c r="B640" s="7" t="str">
        <f t="shared" si="78"/>
        <v>Сб</v>
      </c>
      <c r="C640" s="8">
        <v>45864</v>
      </c>
      <c r="D640" s="9"/>
      <c r="E640" s="10"/>
      <c r="F640" s="11"/>
      <c r="G640" s="12"/>
      <c r="H640" s="11"/>
      <c r="I640" s="12"/>
      <c r="J640" s="11"/>
      <c r="K640" s="12"/>
      <c r="L640" s="11"/>
      <c r="M640" s="12"/>
    </row>
    <row r="641" spans="1:13" x14ac:dyDescent="0.25">
      <c r="A641" s="1">
        <v>638</v>
      </c>
      <c r="B641" s="7" t="str">
        <f t="shared" si="78"/>
        <v>Вс</v>
      </c>
      <c r="C641" s="8">
        <v>45865</v>
      </c>
      <c r="D641" s="9"/>
      <c r="E641" s="10"/>
      <c r="F641" s="11"/>
      <c r="G641" s="12"/>
      <c r="H641" s="11"/>
      <c r="I641" s="12"/>
      <c r="J641" s="11"/>
      <c r="K641" s="12"/>
      <c r="L641" s="11">
        <v>5600</v>
      </c>
      <c r="M641" s="12" t="s">
        <v>12</v>
      </c>
    </row>
    <row r="642" spans="1:13" x14ac:dyDescent="0.25">
      <c r="A642" s="1">
        <v>639</v>
      </c>
      <c r="B642" s="7" t="str">
        <f t="shared" si="78"/>
        <v>Пн</v>
      </c>
      <c r="C642" s="8">
        <v>45866</v>
      </c>
      <c r="D642" s="9"/>
      <c r="E642" s="10"/>
      <c r="F642" s="11"/>
      <c r="G642" s="12"/>
      <c r="H642" s="11"/>
      <c r="I642" s="12"/>
      <c r="J642" s="11"/>
      <c r="K642" s="12"/>
      <c r="L642" s="11"/>
      <c r="M642" s="12"/>
    </row>
    <row r="643" spans="1:13" x14ac:dyDescent="0.25">
      <c r="A643" s="1">
        <v>640</v>
      </c>
      <c r="B643" s="7" t="str">
        <f t="shared" ref="B643:B647" si="80">IF(C643&lt;&gt;"",TEXT(C643,"ДДД"),"")</f>
        <v>Вт</v>
      </c>
      <c r="C643" s="8">
        <v>45867</v>
      </c>
      <c r="D643" s="9">
        <v>4700</v>
      </c>
      <c r="E643" s="10" t="s">
        <v>12</v>
      </c>
      <c r="F643" s="11">
        <v>4000</v>
      </c>
      <c r="G643" s="12" t="s">
        <v>12</v>
      </c>
      <c r="H643" s="11">
        <v>15800</v>
      </c>
      <c r="I643" s="12" t="s">
        <v>12</v>
      </c>
      <c r="J643" s="11">
        <f>10300+9100</f>
        <v>19400</v>
      </c>
      <c r="K643" s="12" t="s">
        <v>12</v>
      </c>
      <c r="L643" s="11">
        <v>3800</v>
      </c>
      <c r="M643" s="12" t="s">
        <v>11</v>
      </c>
    </row>
    <row r="644" spans="1:13" x14ac:dyDescent="0.25">
      <c r="A644" s="1">
        <v>641</v>
      </c>
      <c r="B644" s="7" t="str">
        <f t="shared" si="80"/>
        <v>Ср</v>
      </c>
      <c r="C644" s="8">
        <v>45868</v>
      </c>
      <c r="D644" s="9"/>
      <c r="E644" s="10"/>
      <c r="F644" s="11"/>
      <c r="G644" s="12"/>
      <c r="H644" s="11">
        <v>17600</v>
      </c>
      <c r="I644" s="12" t="s">
        <v>12</v>
      </c>
      <c r="J644" s="11"/>
      <c r="K644" s="12"/>
      <c r="L644" s="11"/>
      <c r="M644" s="12"/>
    </row>
    <row r="645" spans="1:13" x14ac:dyDescent="0.25">
      <c r="A645" s="1">
        <v>642</v>
      </c>
      <c r="B645" s="7" t="str">
        <f t="shared" si="80"/>
        <v>Чт</v>
      </c>
      <c r="C645" s="8">
        <v>45869</v>
      </c>
      <c r="D645" s="9">
        <v>2700</v>
      </c>
      <c r="E645" s="10" t="s">
        <v>12</v>
      </c>
      <c r="F645" s="11">
        <v>1900</v>
      </c>
      <c r="G645" s="12" t="s">
        <v>12</v>
      </c>
      <c r="H645" s="11">
        <v>17600</v>
      </c>
      <c r="I645" s="12" t="s">
        <v>12</v>
      </c>
      <c r="J645" s="11">
        <v>16000</v>
      </c>
      <c r="K645" s="12" t="s">
        <v>12</v>
      </c>
      <c r="L645" s="11"/>
      <c r="M645" s="12"/>
    </row>
    <row r="646" spans="1:13" x14ac:dyDescent="0.25">
      <c r="A646" s="1">
        <v>643</v>
      </c>
      <c r="B646" s="7" t="str">
        <f t="shared" ref="B646" si="81">IF(C646&lt;&gt;"",TEXT(C646,"ДДД"),"")</f>
        <v>Чт</v>
      </c>
      <c r="C646" s="8">
        <v>45869</v>
      </c>
      <c r="D646" s="9">
        <v>5900</v>
      </c>
      <c r="E646" s="10" t="s">
        <v>11</v>
      </c>
      <c r="F646" s="11">
        <v>9700</v>
      </c>
      <c r="G646" s="12" t="s">
        <v>11</v>
      </c>
      <c r="H646" s="11">
        <f>1700+1900</f>
        <v>3600</v>
      </c>
      <c r="I646" s="12" t="s">
        <v>11</v>
      </c>
      <c r="J646" s="11">
        <v>7400</v>
      </c>
      <c r="K646" s="12" t="s">
        <v>11</v>
      </c>
      <c r="L646" s="11"/>
      <c r="M646" s="12"/>
    </row>
    <row r="647" spans="1:13" x14ac:dyDescent="0.25">
      <c r="A647" s="1">
        <v>644</v>
      </c>
      <c r="B647" s="7" t="str">
        <f t="shared" si="80"/>
        <v>Пт</v>
      </c>
      <c r="C647" s="8">
        <v>45870</v>
      </c>
      <c r="D647" s="9"/>
      <c r="E647" s="10"/>
      <c r="F647" s="11"/>
      <c r="G647" s="12"/>
      <c r="H647" s="11"/>
      <c r="I647" s="12"/>
      <c r="J647" s="11"/>
      <c r="K647" s="12"/>
      <c r="L647" s="11"/>
      <c r="M647" s="12"/>
    </row>
    <row r="648" spans="1:13" x14ac:dyDescent="0.25">
      <c r="A648" s="1">
        <v>645</v>
      </c>
      <c r="B648" s="7" t="str">
        <f t="shared" ref="B648:B651" si="82">IF(C648&lt;&gt;"",TEXT(C648,"ДДД"),"")</f>
        <v>Сб</v>
      </c>
      <c r="C648" s="8">
        <v>45871</v>
      </c>
      <c r="D648" s="9"/>
      <c r="E648" s="10"/>
      <c r="F648" s="11"/>
      <c r="G648" s="12"/>
      <c r="H648" s="11"/>
      <c r="I648" s="12"/>
      <c r="J648" s="11">
        <v>4000</v>
      </c>
      <c r="K648" s="12" t="s">
        <v>12</v>
      </c>
      <c r="L648" s="11"/>
      <c r="M648" s="12"/>
    </row>
    <row r="649" spans="1:13" x14ac:dyDescent="0.25">
      <c r="A649" s="1">
        <v>646</v>
      </c>
      <c r="B649" s="7" t="str">
        <f t="shared" si="82"/>
        <v>Вс</v>
      </c>
      <c r="C649" s="8">
        <v>45872</v>
      </c>
      <c r="D649" s="9"/>
      <c r="E649" s="10"/>
      <c r="F649" s="11"/>
      <c r="G649" s="12"/>
      <c r="H649" s="11"/>
      <c r="I649" s="12"/>
      <c r="J649" s="11"/>
      <c r="K649" s="12"/>
      <c r="L649" s="11">
        <v>4300</v>
      </c>
      <c r="M649" s="12" t="s">
        <v>12</v>
      </c>
    </row>
    <row r="650" spans="1:13" x14ac:dyDescent="0.25">
      <c r="A650" s="1">
        <v>647</v>
      </c>
      <c r="B650" s="7" t="str">
        <f t="shared" si="82"/>
        <v>Пн</v>
      </c>
      <c r="C650" s="8">
        <v>45873</v>
      </c>
      <c r="D650" s="9"/>
      <c r="E650" s="10"/>
      <c r="F650" s="11"/>
      <c r="G650" s="12"/>
      <c r="H650" s="11"/>
      <c r="I650" s="12"/>
      <c r="J650" s="11"/>
      <c r="K650" s="12"/>
      <c r="L650" s="11"/>
      <c r="M650" s="12"/>
    </row>
    <row r="651" spans="1:13" x14ac:dyDescent="0.25">
      <c r="A651" s="1">
        <v>648</v>
      </c>
      <c r="B651" s="7" t="str">
        <f t="shared" si="82"/>
        <v>Вт</v>
      </c>
      <c r="C651" s="8">
        <v>45874</v>
      </c>
      <c r="D651" s="9">
        <v>3900</v>
      </c>
      <c r="E651" s="10" t="s">
        <v>12</v>
      </c>
      <c r="F651" s="11">
        <v>6200</v>
      </c>
      <c r="G651" s="12" t="s">
        <v>12</v>
      </c>
      <c r="H651" s="11">
        <f>2900+10800</f>
        <v>13700</v>
      </c>
      <c r="I651" s="12" t="s">
        <v>12</v>
      </c>
      <c r="J651" s="11">
        <v>14200</v>
      </c>
      <c r="K651" s="12" t="s">
        <v>12</v>
      </c>
      <c r="L651" s="11"/>
      <c r="M651" s="12"/>
    </row>
    <row r="652" spans="1:13" x14ac:dyDescent="0.25">
      <c r="A652" s="1">
        <v>649</v>
      </c>
      <c r="B652" s="7" t="str">
        <f t="shared" ref="B652:B657" si="83">IF(C652&lt;&gt;"",TEXT(C652,"ДДД"),"")</f>
        <v>Ср</v>
      </c>
      <c r="C652" s="8">
        <v>45875</v>
      </c>
      <c r="D652" s="9"/>
      <c r="E652" s="10"/>
      <c r="F652" s="11"/>
      <c r="G652" s="12"/>
      <c r="H652" s="11"/>
      <c r="I652" s="12"/>
      <c r="J652" s="11"/>
      <c r="K652" s="12"/>
      <c r="L652" s="11"/>
      <c r="M652" s="12"/>
    </row>
    <row r="653" spans="1:13" x14ac:dyDescent="0.25">
      <c r="A653" s="1">
        <v>650</v>
      </c>
      <c r="B653" s="7" t="str">
        <f t="shared" si="83"/>
        <v>Чт</v>
      </c>
      <c r="C653" s="8">
        <v>45876</v>
      </c>
      <c r="D653" s="9">
        <v>3600</v>
      </c>
      <c r="E653" s="10" t="s">
        <v>12</v>
      </c>
      <c r="F653" s="11">
        <v>3200</v>
      </c>
      <c r="G653" s="12" t="s">
        <v>12</v>
      </c>
      <c r="H653" s="11">
        <f>6700+12500</f>
        <v>19200</v>
      </c>
      <c r="I653" s="12" t="s">
        <v>12</v>
      </c>
      <c r="J653" s="11">
        <v>10600</v>
      </c>
      <c r="K653" s="12" t="s">
        <v>12</v>
      </c>
      <c r="L653" s="11"/>
      <c r="M653" s="12"/>
    </row>
    <row r="654" spans="1:13" x14ac:dyDescent="0.25">
      <c r="A654" s="1">
        <v>651</v>
      </c>
      <c r="B654" s="7" t="str">
        <f t="shared" ref="B654" si="84">IF(C654&lt;&gt;"",TEXT(C654,"ДДД"),"")</f>
        <v>Чт</v>
      </c>
      <c r="C654" s="8">
        <v>45876</v>
      </c>
      <c r="D654" s="9">
        <v>10400</v>
      </c>
      <c r="E654" s="10" t="s">
        <v>11</v>
      </c>
      <c r="F654" s="11">
        <f>1400+1000</f>
        <v>2400</v>
      </c>
      <c r="G654" s="12" t="s">
        <v>11</v>
      </c>
      <c r="H654" s="11">
        <v>3700</v>
      </c>
      <c r="I654" s="12" t="s">
        <v>11</v>
      </c>
      <c r="J654" s="11">
        <f>3100+4600</f>
        <v>7700</v>
      </c>
      <c r="K654" s="12" t="s">
        <v>11</v>
      </c>
      <c r="L654" s="11"/>
      <c r="M654" s="12"/>
    </row>
    <row r="655" spans="1:13" x14ac:dyDescent="0.25">
      <c r="A655" s="1">
        <v>652</v>
      </c>
      <c r="B655" s="7" t="str">
        <f t="shared" si="83"/>
        <v>Пт</v>
      </c>
      <c r="C655" s="8">
        <v>45877</v>
      </c>
      <c r="D655" s="9"/>
      <c r="E655" s="10"/>
      <c r="F655" s="11"/>
      <c r="G655" s="12"/>
      <c r="H655" s="11"/>
      <c r="I655" s="12"/>
      <c r="J655" s="11"/>
      <c r="K655" s="12"/>
      <c r="L655" s="11"/>
      <c r="M655" s="12"/>
    </row>
    <row r="656" spans="1:13" x14ac:dyDescent="0.25">
      <c r="A656" s="1">
        <v>653</v>
      </c>
      <c r="B656" s="7" t="str">
        <f t="shared" si="83"/>
        <v>Сб</v>
      </c>
      <c r="C656" s="8">
        <v>45878</v>
      </c>
      <c r="D656" s="9"/>
      <c r="E656" s="10"/>
      <c r="F656" s="11"/>
      <c r="G656" s="12"/>
      <c r="H656" s="11"/>
      <c r="I656" s="12"/>
      <c r="J656" s="11"/>
      <c r="K656" s="12"/>
      <c r="L656" s="11"/>
      <c r="M656" s="12"/>
    </row>
    <row r="657" spans="1:13" x14ac:dyDescent="0.25">
      <c r="A657" s="1">
        <v>654</v>
      </c>
      <c r="B657" s="7" t="str">
        <f t="shared" si="83"/>
        <v>Вс</v>
      </c>
      <c r="C657" s="8">
        <v>45879</v>
      </c>
      <c r="D657" s="9"/>
      <c r="E657" s="10"/>
      <c r="F657" s="11"/>
      <c r="G657" s="12"/>
      <c r="H657" s="11"/>
      <c r="I657" s="12"/>
      <c r="J657" s="11"/>
      <c r="K657" s="12"/>
      <c r="L657" s="11">
        <v>5700</v>
      </c>
      <c r="M657" s="12" t="s">
        <v>12</v>
      </c>
    </row>
    <row r="658" spans="1:13" x14ac:dyDescent="0.25">
      <c r="A658" s="1">
        <v>655</v>
      </c>
      <c r="B658" s="7" t="str">
        <f t="shared" ref="B658:B661" si="85">IF(C658&lt;&gt;"",TEXT(C658,"ДДД"),"")</f>
        <v>Пн</v>
      </c>
      <c r="C658" s="8">
        <v>45880</v>
      </c>
      <c r="D658" s="9"/>
      <c r="E658" s="10"/>
      <c r="F658" s="11"/>
      <c r="G658" s="12"/>
      <c r="H658" s="11"/>
      <c r="I658" s="12"/>
      <c r="J658" s="11"/>
      <c r="K658" s="12"/>
      <c r="L658" s="11"/>
      <c r="M658" s="12"/>
    </row>
    <row r="659" spans="1:13" x14ac:dyDescent="0.25">
      <c r="A659" s="1">
        <v>656</v>
      </c>
      <c r="B659" s="7" t="str">
        <f t="shared" si="85"/>
        <v>Вт</v>
      </c>
      <c r="C659" s="8">
        <v>45881</v>
      </c>
      <c r="D659" s="9">
        <v>6200</v>
      </c>
      <c r="E659" s="10" t="s">
        <v>12</v>
      </c>
      <c r="F659" s="11">
        <v>3500</v>
      </c>
      <c r="G659" s="12" t="s">
        <v>12</v>
      </c>
      <c r="H659" s="11">
        <v>10700</v>
      </c>
      <c r="I659" s="12" t="s">
        <v>12</v>
      </c>
      <c r="J659" s="11">
        <v>15300</v>
      </c>
      <c r="K659" s="12" t="s">
        <v>12</v>
      </c>
      <c r="L659" s="11"/>
      <c r="M659" s="12"/>
    </row>
    <row r="660" spans="1:13" x14ac:dyDescent="0.25">
      <c r="A660" s="1">
        <v>657</v>
      </c>
      <c r="B660" s="7" t="str">
        <f t="shared" si="85"/>
        <v>Ср</v>
      </c>
      <c r="C660" s="8">
        <v>45882</v>
      </c>
      <c r="D660" s="9"/>
      <c r="E660" s="10"/>
      <c r="F660" s="11"/>
      <c r="G660" s="12"/>
      <c r="H660" s="11"/>
      <c r="I660" s="12"/>
      <c r="J660" s="11"/>
      <c r="K660" s="12"/>
      <c r="L660" s="11"/>
      <c r="M660" s="12"/>
    </row>
    <row r="661" spans="1:13" x14ac:dyDescent="0.25">
      <c r="A661" s="1">
        <v>658</v>
      </c>
      <c r="B661" s="7" t="str">
        <f t="shared" si="85"/>
        <v>Чт</v>
      </c>
      <c r="C661" s="8">
        <v>45883</v>
      </c>
      <c r="D661" s="9">
        <v>1800</v>
      </c>
      <c r="E661" s="10" t="s">
        <v>12</v>
      </c>
      <c r="F661" s="11">
        <v>2100</v>
      </c>
      <c r="G661" s="10" t="s">
        <v>12</v>
      </c>
      <c r="H661" s="11">
        <v>8500</v>
      </c>
      <c r="I661" s="10" t="s">
        <v>12</v>
      </c>
      <c r="J661" s="11">
        <v>11000</v>
      </c>
      <c r="K661" s="10" t="s">
        <v>12</v>
      </c>
      <c r="L661" s="11"/>
      <c r="M661" s="12"/>
    </row>
    <row r="662" spans="1:13" x14ac:dyDescent="0.25">
      <c r="A662" s="1">
        <v>659</v>
      </c>
      <c r="B662" s="7" t="str">
        <f t="shared" ref="B662" si="86">IF(C662&lt;&gt;"",TEXT(C662,"ДДД"),"")</f>
        <v>Чт</v>
      </c>
      <c r="C662" s="8">
        <v>45883</v>
      </c>
      <c r="D662" s="9">
        <f>7000+1000</f>
        <v>8000</v>
      </c>
      <c r="E662" s="12" t="s">
        <v>11</v>
      </c>
      <c r="F662" s="11">
        <v>6800</v>
      </c>
      <c r="G662" s="12" t="s">
        <v>11</v>
      </c>
      <c r="H662" s="11">
        <f>3600</f>
        <v>3600</v>
      </c>
      <c r="I662" s="12" t="s">
        <v>11</v>
      </c>
      <c r="J662" s="11">
        <f>2900+4000</f>
        <v>6900</v>
      </c>
      <c r="K662" s="12" t="s">
        <v>11</v>
      </c>
      <c r="L662" s="11"/>
      <c r="M662" s="12"/>
    </row>
    <row r="663" spans="1:13" x14ac:dyDescent="0.25">
      <c r="A663" s="1">
        <v>660</v>
      </c>
      <c r="B663" s="7" t="str">
        <f t="shared" ref="B663:B671" si="87">IF(C663&lt;&gt;"",TEXT(C663,"ДДД"),"")</f>
        <v>Пт</v>
      </c>
      <c r="C663" s="8">
        <v>45884</v>
      </c>
      <c r="D663" s="9"/>
      <c r="E663" s="10"/>
      <c r="F663" s="11"/>
      <c r="G663" s="12"/>
      <c r="H663" s="11"/>
      <c r="I663" s="12"/>
      <c r="J663" s="11"/>
      <c r="K663" s="12"/>
      <c r="L663" s="11"/>
      <c r="M663" s="12"/>
    </row>
    <row r="664" spans="1:13" x14ac:dyDescent="0.25">
      <c r="A664" s="1">
        <v>661</v>
      </c>
      <c r="B664" s="7" t="str">
        <f t="shared" si="87"/>
        <v>Сб</v>
      </c>
      <c r="C664" s="8">
        <v>45885</v>
      </c>
      <c r="D664" s="9"/>
      <c r="E664" s="10"/>
      <c r="F664" s="11"/>
      <c r="G664" s="12"/>
      <c r="H664" s="11"/>
      <c r="I664" s="12"/>
      <c r="J664" s="11"/>
      <c r="K664" s="12"/>
      <c r="L664" s="11"/>
      <c r="M664" s="12"/>
    </row>
    <row r="665" spans="1:13" x14ac:dyDescent="0.25">
      <c r="A665" s="1">
        <v>662</v>
      </c>
      <c r="B665" s="7" t="str">
        <f t="shared" si="87"/>
        <v>Вс</v>
      </c>
      <c r="C665" s="8">
        <v>45886</v>
      </c>
      <c r="D665" s="9"/>
      <c r="E665" s="10"/>
      <c r="F665" s="11"/>
      <c r="G665" s="12"/>
      <c r="H665" s="11"/>
      <c r="I665" s="12"/>
      <c r="J665" s="11"/>
      <c r="K665" s="12"/>
      <c r="L665" s="11">
        <v>3700</v>
      </c>
      <c r="M665" s="12" t="s">
        <v>12</v>
      </c>
    </row>
    <row r="666" spans="1:13" x14ac:dyDescent="0.25">
      <c r="A666" s="1">
        <v>663</v>
      </c>
      <c r="B666" s="7" t="str">
        <f t="shared" si="87"/>
        <v>Пн</v>
      </c>
      <c r="C666" s="8">
        <v>45887</v>
      </c>
      <c r="D666" s="9"/>
      <c r="E666" s="10"/>
      <c r="F666" s="11"/>
      <c r="G666" s="12"/>
      <c r="H666" s="11"/>
      <c r="I666" s="12"/>
      <c r="J666" s="11"/>
      <c r="K666" s="12"/>
      <c r="L666" s="11"/>
      <c r="M666" s="12"/>
    </row>
    <row r="667" spans="1:13" x14ac:dyDescent="0.25">
      <c r="A667" s="1">
        <v>664</v>
      </c>
      <c r="B667" s="7" t="str">
        <f t="shared" si="87"/>
        <v>Вт</v>
      </c>
      <c r="C667" s="8">
        <v>45888</v>
      </c>
      <c r="D667" s="9">
        <v>3000</v>
      </c>
      <c r="E667" s="12" t="s">
        <v>12</v>
      </c>
      <c r="F667" s="11">
        <v>3400</v>
      </c>
      <c r="G667" s="12" t="s">
        <v>12</v>
      </c>
      <c r="H667" s="11">
        <v>17700</v>
      </c>
      <c r="I667" s="12" t="s">
        <v>12</v>
      </c>
      <c r="J667" s="11">
        <v>15400</v>
      </c>
      <c r="K667" s="12" t="s">
        <v>12</v>
      </c>
      <c r="L667" s="11"/>
      <c r="M667" s="12"/>
    </row>
    <row r="668" spans="1:13" x14ac:dyDescent="0.25">
      <c r="A668" s="1">
        <v>665</v>
      </c>
      <c r="B668" s="7" t="str">
        <f t="shared" si="87"/>
        <v>Ср</v>
      </c>
      <c r="C668" s="8">
        <v>45889</v>
      </c>
      <c r="D668" s="9"/>
      <c r="E668" s="10"/>
      <c r="F668" s="11"/>
      <c r="G668" s="12"/>
      <c r="H668" s="11"/>
      <c r="I668" s="12"/>
      <c r="J668" s="11"/>
      <c r="K668" s="12"/>
      <c r="L668" s="11"/>
      <c r="M668" s="12"/>
    </row>
    <row r="669" spans="1:13" x14ac:dyDescent="0.25">
      <c r="A669" s="1">
        <v>666</v>
      </c>
      <c r="B669" s="7" t="str">
        <f t="shared" si="87"/>
        <v>Чт</v>
      </c>
      <c r="C669" s="8">
        <v>45890</v>
      </c>
      <c r="D669" s="9">
        <v>2500</v>
      </c>
      <c r="E669" s="12" t="s">
        <v>12</v>
      </c>
      <c r="F669" s="11">
        <v>1900</v>
      </c>
      <c r="G669" s="12" t="s">
        <v>12</v>
      </c>
      <c r="H669" s="11">
        <f>6500+14600</f>
        <v>21100</v>
      </c>
      <c r="I669" s="12" t="s">
        <v>12</v>
      </c>
      <c r="J669" s="11">
        <f>2900+17500</f>
        <v>20400</v>
      </c>
      <c r="K669" s="12" t="s">
        <v>12</v>
      </c>
      <c r="L669" s="11"/>
      <c r="M669" s="12"/>
    </row>
    <row r="670" spans="1:13" x14ac:dyDescent="0.25">
      <c r="A670" s="1">
        <v>667</v>
      </c>
      <c r="B670" s="7" t="str">
        <f t="shared" ref="B670" si="88">IF(C670&lt;&gt;"",TEXT(C670,"ДДД"),"")</f>
        <v>Чт</v>
      </c>
      <c r="C670" s="8">
        <v>45890</v>
      </c>
      <c r="D670" s="9">
        <v>11600</v>
      </c>
      <c r="E670" s="12" t="s">
        <v>11</v>
      </c>
      <c r="F670" s="11">
        <v>8200</v>
      </c>
      <c r="G670" s="12" t="s">
        <v>11</v>
      </c>
      <c r="H670" s="11">
        <f>1600+2900</f>
        <v>4500</v>
      </c>
      <c r="I670" s="12" t="s">
        <v>11</v>
      </c>
      <c r="J670" s="11">
        <v>9400</v>
      </c>
      <c r="K670" s="12" t="s">
        <v>11</v>
      </c>
      <c r="L670" s="11"/>
      <c r="M670" s="12"/>
    </row>
    <row r="671" spans="1:13" x14ac:dyDescent="0.25">
      <c r="A671" s="1">
        <v>668</v>
      </c>
      <c r="B671" s="7" t="str">
        <f t="shared" si="87"/>
        <v>Пт</v>
      </c>
      <c r="C671" s="8">
        <v>45891</v>
      </c>
      <c r="D671" s="9"/>
      <c r="E671" s="10"/>
      <c r="F671" s="11"/>
      <c r="G671" s="12"/>
      <c r="H671" s="11"/>
      <c r="I671" s="12"/>
      <c r="J671" s="11"/>
      <c r="K671" s="12"/>
      <c r="L671" s="11"/>
      <c r="M671" s="12"/>
    </row>
    <row r="672" spans="1:13" x14ac:dyDescent="0.25">
      <c r="A672" s="1">
        <v>669</v>
      </c>
      <c r="B672" s="7" t="str">
        <f t="shared" ref="B672:B673" si="89">IF(C672&lt;&gt;"",TEXT(C672,"ДДД"),"")</f>
        <v>Сб</v>
      </c>
      <c r="C672" s="8">
        <v>45892</v>
      </c>
      <c r="D672" s="9"/>
      <c r="E672" s="10"/>
      <c r="F672" s="11"/>
      <c r="G672" s="12"/>
      <c r="H672" s="11"/>
      <c r="I672" s="12"/>
      <c r="J672" s="11"/>
      <c r="K672" s="12"/>
      <c r="L672" s="11"/>
      <c r="M672" s="12"/>
    </row>
    <row r="673" spans="1:13" x14ac:dyDescent="0.25">
      <c r="A673" s="1">
        <v>670</v>
      </c>
      <c r="B673" s="7" t="str">
        <f t="shared" si="89"/>
        <v>Вс</v>
      </c>
      <c r="C673" s="8">
        <v>45893</v>
      </c>
      <c r="D673" s="9"/>
      <c r="E673" s="10"/>
      <c r="F673" s="11"/>
      <c r="G673" s="12"/>
      <c r="H673" s="11"/>
      <c r="I673" s="12"/>
      <c r="J673" s="11"/>
      <c r="K673" s="12"/>
      <c r="L673" s="11">
        <v>4000</v>
      </c>
      <c r="M673" s="12" t="s">
        <v>12</v>
      </c>
    </row>
    <row r="674" spans="1:13" x14ac:dyDescent="0.25">
      <c r="A674" s="1">
        <v>671</v>
      </c>
      <c r="B674" s="7" t="str">
        <f t="shared" ref="B674:B677" si="90">IF(C674&lt;&gt;"",TEXT(C674,"ДДД"),"")</f>
        <v>Пн</v>
      </c>
      <c r="C674" s="8">
        <v>45894</v>
      </c>
      <c r="D674" s="9"/>
      <c r="E674" s="10"/>
      <c r="F674" s="11"/>
      <c r="G674" s="12"/>
      <c r="H674" s="11"/>
      <c r="I674" s="12"/>
      <c r="J674" s="11"/>
      <c r="K674" s="12"/>
      <c r="L674" s="11"/>
      <c r="M674" s="12"/>
    </row>
    <row r="675" spans="1:13" x14ac:dyDescent="0.25">
      <c r="A675" s="1">
        <v>672</v>
      </c>
      <c r="B675" s="7" t="str">
        <f t="shared" si="90"/>
        <v>Вт</v>
      </c>
      <c r="C675" s="8">
        <v>45895</v>
      </c>
      <c r="D675" s="9">
        <v>3900</v>
      </c>
      <c r="E675" s="12" t="s">
        <v>12</v>
      </c>
      <c r="F675" s="11">
        <v>5300</v>
      </c>
      <c r="G675" s="12" t="s">
        <v>12</v>
      </c>
      <c r="H675" s="11">
        <v>17100</v>
      </c>
      <c r="I675" s="12" t="s">
        <v>12</v>
      </c>
      <c r="J675" s="11">
        <v>12000</v>
      </c>
      <c r="K675" s="12" t="s">
        <v>12</v>
      </c>
      <c r="L675" s="11"/>
      <c r="M675" s="12"/>
    </row>
    <row r="676" spans="1:13" x14ac:dyDescent="0.25">
      <c r="A676" s="1">
        <v>673</v>
      </c>
      <c r="B676" s="7" t="str">
        <f t="shared" si="90"/>
        <v>Ср</v>
      </c>
      <c r="C676" s="8">
        <v>45896</v>
      </c>
      <c r="D676" s="9"/>
      <c r="E676" s="10"/>
      <c r="F676" s="11"/>
      <c r="G676" s="12"/>
      <c r="H676" s="11"/>
      <c r="I676" s="12"/>
      <c r="J676" s="11"/>
      <c r="K676" s="12"/>
      <c r="L676" s="11"/>
      <c r="M676" s="12"/>
    </row>
    <row r="677" spans="1:13" x14ac:dyDescent="0.25">
      <c r="A677" s="1">
        <v>674</v>
      </c>
      <c r="B677" s="7" t="str">
        <f t="shared" si="90"/>
        <v>Чт</v>
      </c>
      <c r="C677" s="8">
        <v>45897</v>
      </c>
      <c r="D677" s="9">
        <v>5600</v>
      </c>
      <c r="E677" s="12" t="s">
        <v>12</v>
      </c>
      <c r="F677" s="11">
        <v>3200</v>
      </c>
      <c r="G677" s="12" t="s">
        <v>12</v>
      </c>
      <c r="H677" s="11">
        <v>7000</v>
      </c>
      <c r="I677" s="12" t="s">
        <v>12</v>
      </c>
      <c r="J677" s="11">
        <v>10600</v>
      </c>
      <c r="K677" s="12" t="s">
        <v>12</v>
      </c>
      <c r="L677" s="11"/>
      <c r="M677" s="12"/>
    </row>
    <row r="678" spans="1:13" x14ac:dyDescent="0.25">
      <c r="A678" s="1">
        <v>675</v>
      </c>
      <c r="B678" s="7" t="str">
        <f t="shared" ref="B678" si="91">IF(C678&lt;&gt;"",TEXT(C678,"ДДД"),"")</f>
        <v>Чт</v>
      </c>
      <c r="C678" s="8">
        <v>45897</v>
      </c>
      <c r="D678" s="9">
        <v>9300</v>
      </c>
      <c r="E678" s="12" t="s">
        <v>11</v>
      </c>
      <c r="F678" s="11">
        <v>6100</v>
      </c>
      <c r="G678" s="12" t="s">
        <v>11</v>
      </c>
      <c r="H678" s="11">
        <v>4800</v>
      </c>
      <c r="I678" s="12" t="s">
        <v>11</v>
      </c>
      <c r="J678" s="11">
        <v>6800</v>
      </c>
      <c r="K678" s="12" t="s">
        <v>11</v>
      </c>
      <c r="L678" s="11"/>
      <c r="M678" s="12"/>
    </row>
    <row r="679" spans="1:13" x14ac:dyDescent="0.25">
      <c r="A679" s="1">
        <v>676</v>
      </c>
      <c r="B679" s="7" t="str">
        <f t="shared" ref="B679:B683" si="92">IF(C679&lt;&gt;"",TEXT(C679,"ДДД"),"")</f>
        <v>Пт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  <c r="L679" s="11"/>
      <c r="M679" s="12"/>
    </row>
    <row r="680" spans="1:13" x14ac:dyDescent="0.25">
      <c r="A680" s="1">
        <v>677</v>
      </c>
      <c r="B680" s="7" t="str">
        <f t="shared" si="92"/>
        <v>Сб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  <c r="L680" s="11"/>
      <c r="M680" s="12"/>
    </row>
    <row r="681" spans="1:13" x14ac:dyDescent="0.25">
      <c r="A681" s="1">
        <v>678</v>
      </c>
      <c r="B681" s="7" t="str">
        <f t="shared" si="92"/>
        <v>Вс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  <c r="L681" s="11"/>
      <c r="M681" s="12"/>
    </row>
    <row r="682" spans="1:13" x14ac:dyDescent="0.25">
      <c r="A682" s="1">
        <v>679</v>
      </c>
      <c r="B682" s="7" t="str">
        <f t="shared" si="92"/>
        <v>Пн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  <c r="L682" s="11"/>
      <c r="M682" s="12"/>
    </row>
    <row r="683" spans="1:13" x14ac:dyDescent="0.25">
      <c r="A683" s="1">
        <v>680</v>
      </c>
      <c r="B683" s="7" t="str">
        <f t="shared" si="92"/>
        <v>Вт</v>
      </c>
      <c r="C683" s="8">
        <v>45902</v>
      </c>
      <c r="D683" s="9">
        <v>4600</v>
      </c>
      <c r="E683" s="12" t="s">
        <v>12</v>
      </c>
      <c r="F683" s="11">
        <f>2700+1600</f>
        <v>4300</v>
      </c>
      <c r="G683" s="12" t="s">
        <v>12</v>
      </c>
      <c r="H683" s="11">
        <f>15400+11000</f>
        <v>26400</v>
      </c>
      <c r="I683" s="12" t="s">
        <v>12</v>
      </c>
      <c r="J683" s="11">
        <f>6000+15400</f>
        <v>21400</v>
      </c>
      <c r="K683" s="12" t="s">
        <v>12</v>
      </c>
      <c r="L683" s="11"/>
      <c r="M683" s="12"/>
    </row>
    <row r="684" spans="1:13" x14ac:dyDescent="0.25">
      <c r="A684" s="1">
        <v>681</v>
      </c>
      <c r="B684" s="7" t="str">
        <f t="shared" ref="B684:B696" si="93">IF(C684&lt;&gt;"",TEXT(C684,"ДДД"),"")</f>
        <v>Ср</v>
      </c>
      <c r="C684" s="8">
        <v>45903</v>
      </c>
      <c r="D684" s="9"/>
      <c r="E684" s="10"/>
      <c r="F684" s="11">
        <v>700</v>
      </c>
      <c r="G684" s="12" t="s">
        <v>12</v>
      </c>
      <c r="H684" s="11">
        <v>11900</v>
      </c>
      <c r="I684" s="12" t="s">
        <v>12</v>
      </c>
      <c r="J684" s="11"/>
      <c r="K684" s="12"/>
    </row>
    <row r="685" spans="1:13" x14ac:dyDescent="0.25">
      <c r="A685" s="1">
        <v>682</v>
      </c>
      <c r="B685" s="7" t="str">
        <f t="shared" si="93"/>
        <v>Чт</v>
      </c>
      <c r="C685" s="8">
        <v>45904</v>
      </c>
      <c r="D685" s="9">
        <v>1000</v>
      </c>
      <c r="E685" s="12" t="s">
        <v>12</v>
      </c>
      <c r="F685" s="11"/>
      <c r="G685" s="12"/>
      <c r="H685" s="11"/>
      <c r="I685" s="12"/>
      <c r="J685" s="11">
        <v>10400</v>
      </c>
      <c r="K685" s="12" t="s">
        <v>12</v>
      </c>
    </row>
    <row r="686" spans="1:13" x14ac:dyDescent="0.25">
      <c r="A686" s="1">
        <v>683</v>
      </c>
      <c r="B686" s="7" t="str">
        <f t="shared" ref="B686" si="94">IF(C686&lt;&gt;"",TEXT(C686,"ДДД"),"")</f>
        <v>Чт</v>
      </c>
      <c r="C686" s="8">
        <v>45904</v>
      </c>
      <c r="D686" s="9">
        <v>5400</v>
      </c>
      <c r="E686" s="12" t="s">
        <v>11</v>
      </c>
      <c r="F686" s="11">
        <v>4000</v>
      </c>
      <c r="G686" s="12" t="s">
        <v>11</v>
      </c>
      <c r="H686" s="11">
        <v>4200</v>
      </c>
      <c r="I686" s="12" t="s">
        <v>11</v>
      </c>
      <c r="J686" s="11">
        <f>2700+2800</f>
        <v>5500</v>
      </c>
      <c r="K686" s="12" t="s">
        <v>11</v>
      </c>
    </row>
    <row r="687" spans="1:13" x14ac:dyDescent="0.25">
      <c r="A687" s="1">
        <v>684</v>
      </c>
      <c r="B687" s="7" t="str">
        <f t="shared" si="93"/>
        <v>Пт</v>
      </c>
      <c r="C687" s="8">
        <v>45905</v>
      </c>
      <c r="D687" s="9"/>
      <c r="E687" s="10"/>
      <c r="F687" s="11"/>
      <c r="G687" s="12"/>
      <c r="H687" s="11"/>
      <c r="I687" s="12"/>
      <c r="J687" s="11"/>
      <c r="K687" s="12"/>
    </row>
    <row r="688" spans="1:13" x14ac:dyDescent="0.25">
      <c r="A688" s="1">
        <v>685</v>
      </c>
      <c r="B688" s="7" t="str">
        <f t="shared" si="93"/>
        <v>Сб</v>
      </c>
      <c r="C688" s="8">
        <v>45906</v>
      </c>
      <c r="D688" s="9"/>
      <c r="E688" s="10"/>
      <c r="F688" s="11"/>
      <c r="G688" s="12"/>
      <c r="H688" s="11"/>
      <c r="I688" s="12"/>
      <c r="J688" s="11"/>
      <c r="K688" s="12"/>
    </row>
    <row r="689" spans="1:11" x14ac:dyDescent="0.25">
      <c r="A689" s="1">
        <v>686</v>
      </c>
      <c r="B689" s="7" t="str">
        <f t="shared" si="93"/>
        <v>Вс</v>
      </c>
      <c r="C689" s="8">
        <v>45907</v>
      </c>
      <c r="D689" s="9"/>
      <c r="E689" s="10"/>
      <c r="F689" s="11"/>
      <c r="G689" s="12"/>
      <c r="H689" s="11"/>
      <c r="I689" s="12"/>
      <c r="J689" s="11"/>
      <c r="K689" s="12"/>
    </row>
    <row r="690" spans="1:11" x14ac:dyDescent="0.25">
      <c r="A690" s="1">
        <v>687</v>
      </c>
      <c r="B690" s="7" t="str">
        <f t="shared" si="93"/>
        <v>Пн</v>
      </c>
      <c r="C690" s="8">
        <v>45908</v>
      </c>
      <c r="D690" s="9"/>
      <c r="E690" s="10"/>
      <c r="F690" s="11"/>
      <c r="G690" s="12"/>
      <c r="H690" s="11"/>
      <c r="I690" s="12"/>
      <c r="J690" s="11"/>
      <c r="K690" s="12"/>
    </row>
    <row r="691" spans="1:11" x14ac:dyDescent="0.25">
      <c r="A691" s="1">
        <v>688</v>
      </c>
      <c r="B691" s="7" t="str">
        <f t="shared" si="93"/>
        <v>Вт</v>
      </c>
      <c r="C691" s="8">
        <v>45909</v>
      </c>
      <c r="D691" s="9">
        <v>2100</v>
      </c>
      <c r="E691" s="12" t="s">
        <v>12</v>
      </c>
      <c r="F691" s="11">
        <v>5000</v>
      </c>
      <c r="G691" s="12" t="s">
        <v>12</v>
      </c>
      <c r="H691" s="11">
        <f>15900+2200</f>
        <v>18100</v>
      </c>
      <c r="I691" s="12" t="s">
        <v>12</v>
      </c>
      <c r="J691" s="11">
        <f>17700+7400</f>
        <v>25100</v>
      </c>
      <c r="K691" s="12" t="s">
        <v>12</v>
      </c>
    </row>
    <row r="692" spans="1:11" x14ac:dyDescent="0.25">
      <c r="A692" s="1">
        <v>689</v>
      </c>
      <c r="B692" s="7" t="str">
        <f t="shared" si="93"/>
        <v>Ср</v>
      </c>
      <c r="C692" s="8">
        <v>45910</v>
      </c>
      <c r="D692" s="9"/>
      <c r="E692" s="10"/>
      <c r="F692" s="11"/>
      <c r="G692" s="12"/>
      <c r="H692" s="11"/>
      <c r="I692" s="12"/>
      <c r="J692" s="11"/>
      <c r="K692" s="12"/>
    </row>
    <row r="693" spans="1:11" x14ac:dyDescent="0.25">
      <c r="A693" s="1">
        <v>690</v>
      </c>
      <c r="B693" s="7" t="str">
        <f t="shared" si="93"/>
        <v>Чт</v>
      </c>
      <c r="C693" s="8">
        <v>45911</v>
      </c>
      <c r="D693" s="9">
        <v>3500</v>
      </c>
      <c r="E693" s="12" t="s">
        <v>12</v>
      </c>
      <c r="F693" s="11">
        <v>5900</v>
      </c>
      <c r="G693" s="12" t="s">
        <v>12</v>
      </c>
      <c r="H693" s="11">
        <f>6200+7600</f>
        <v>13800</v>
      </c>
      <c r="I693" s="12" t="s">
        <v>12</v>
      </c>
      <c r="J693" s="11">
        <v>5500</v>
      </c>
      <c r="K693" s="12" t="s">
        <v>12</v>
      </c>
    </row>
    <row r="694" spans="1:11" x14ac:dyDescent="0.25">
      <c r="A694" s="1">
        <v>691</v>
      </c>
      <c r="B694" s="7" t="str">
        <f t="shared" ref="B694" si="95">IF(C694&lt;&gt;"",TEXT(C694,"ДДД"),"")</f>
        <v>Чт</v>
      </c>
      <c r="C694" s="8">
        <v>45911</v>
      </c>
      <c r="D694" s="9">
        <f>11800+3200</f>
        <v>15000</v>
      </c>
      <c r="E694" s="12" t="s">
        <v>11</v>
      </c>
      <c r="F694" s="11">
        <v>4900</v>
      </c>
      <c r="G694" s="12" t="s">
        <v>11</v>
      </c>
      <c r="H694" s="11">
        <v>5300</v>
      </c>
      <c r="I694" s="12" t="s">
        <v>11</v>
      </c>
      <c r="J694" s="11">
        <v>8600</v>
      </c>
      <c r="K694" s="12" t="s">
        <v>11</v>
      </c>
    </row>
    <row r="695" spans="1:11" x14ac:dyDescent="0.25">
      <c r="A695" s="1">
        <v>692</v>
      </c>
      <c r="B695" s="7" t="str">
        <f t="shared" si="93"/>
        <v>Пт</v>
      </c>
      <c r="C695" s="8">
        <v>45912</v>
      </c>
      <c r="D695" s="9"/>
      <c r="E695" s="10"/>
      <c r="F695" s="11"/>
      <c r="G695" s="12"/>
      <c r="H695" s="11"/>
      <c r="I695" s="12"/>
      <c r="J695" s="11"/>
      <c r="K695" s="12"/>
    </row>
    <row r="696" spans="1:11" x14ac:dyDescent="0.25">
      <c r="A696" s="1">
        <v>693</v>
      </c>
      <c r="B696" s="7" t="str">
        <f t="shared" si="93"/>
        <v>Сб</v>
      </c>
      <c r="C696" s="8">
        <v>45913</v>
      </c>
      <c r="D696" s="9"/>
      <c r="E696" s="10"/>
      <c r="F696" s="11"/>
      <c r="G696" s="12"/>
      <c r="H696" s="11"/>
      <c r="I696" s="12"/>
      <c r="J696" s="11"/>
      <c r="K696" s="12"/>
    </row>
    <row r="697" spans="1:11" x14ac:dyDescent="0.25">
      <c r="A697" s="1">
        <v>694</v>
      </c>
      <c r="B697" s="7" t="str">
        <f t="shared" ref="B697:B703" si="96">IF(C697&lt;&gt;"",TEXT(C697,"ДДД"),"")</f>
        <v>Вс</v>
      </c>
      <c r="C697" s="8">
        <v>45914</v>
      </c>
      <c r="D697" s="9"/>
      <c r="E697" s="10"/>
      <c r="F697" s="11"/>
      <c r="G697" s="12"/>
      <c r="H697" s="11"/>
      <c r="I697" s="12"/>
      <c r="J697" s="11"/>
      <c r="K697" s="12"/>
    </row>
    <row r="698" spans="1:11" x14ac:dyDescent="0.25">
      <c r="A698" s="1">
        <v>695</v>
      </c>
      <c r="B698" s="7" t="str">
        <f t="shared" si="96"/>
        <v>Пн</v>
      </c>
      <c r="C698" s="8">
        <v>45915</v>
      </c>
      <c r="D698" s="9"/>
      <c r="E698" s="10"/>
      <c r="F698" s="11"/>
      <c r="G698" s="12"/>
      <c r="H698" s="11"/>
      <c r="I698" s="12"/>
      <c r="J698" s="11"/>
      <c r="K698" s="12"/>
    </row>
    <row r="699" spans="1:11" x14ac:dyDescent="0.25">
      <c r="A699" s="1">
        <v>696</v>
      </c>
      <c r="B699" s="7" t="str">
        <f t="shared" si="96"/>
        <v>Вт</v>
      </c>
      <c r="C699" s="8">
        <v>45916</v>
      </c>
      <c r="D699" s="9">
        <v>7000</v>
      </c>
      <c r="E699" s="10" t="s">
        <v>12</v>
      </c>
      <c r="F699" s="11">
        <v>2300</v>
      </c>
      <c r="G699" s="10" t="s">
        <v>12</v>
      </c>
      <c r="H699" s="11">
        <f>15700+10000</f>
        <v>25700</v>
      </c>
      <c r="I699" s="10" t="s">
        <v>12</v>
      </c>
      <c r="J699" s="11">
        <f>5800+10800</f>
        <v>16600</v>
      </c>
      <c r="K699" s="10" t="s">
        <v>12</v>
      </c>
    </row>
    <row r="700" spans="1:11" x14ac:dyDescent="0.25">
      <c r="A700" s="1">
        <v>697</v>
      </c>
      <c r="B700" s="7" t="str">
        <f t="shared" si="96"/>
        <v>Ср</v>
      </c>
      <c r="C700" s="8">
        <v>45917</v>
      </c>
      <c r="D700" s="9"/>
      <c r="E700" s="10"/>
      <c r="F700" s="11"/>
      <c r="G700" s="12"/>
      <c r="H700" s="11"/>
      <c r="I700" s="12"/>
      <c r="J700" s="11"/>
      <c r="K700" s="12"/>
    </row>
    <row r="701" spans="1:11" x14ac:dyDescent="0.25">
      <c r="A701" s="1">
        <v>698</v>
      </c>
      <c r="B701" s="7" t="str">
        <f t="shared" si="96"/>
        <v>Чт</v>
      </c>
      <c r="C701" s="8">
        <v>45918</v>
      </c>
      <c r="D701" s="9">
        <v>3000</v>
      </c>
      <c r="E701" s="10" t="s">
        <v>12</v>
      </c>
      <c r="F701" s="11">
        <v>2300</v>
      </c>
      <c r="G701" s="10" t="s">
        <v>12</v>
      </c>
      <c r="H701" s="11">
        <v>9100</v>
      </c>
      <c r="I701" s="10" t="s">
        <v>12</v>
      </c>
      <c r="J701" s="11">
        <v>10200</v>
      </c>
      <c r="K701" s="10" t="s">
        <v>12</v>
      </c>
    </row>
    <row r="702" spans="1:11" x14ac:dyDescent="0.25">
      <c r="A702" s="1">
        <v>699</v>
      </c>
      <c r="B702" s="7" t="str">
        <f t="shared" ref="B702" si="97">IF(C702&lt;&gt;"",TEXT(C702,"ДДД"),"")</f>
        <v>Чт</v>
      </c>
      <c r="C702" s="8">
        <v>45918</v>
      </c>
      <c r="D702" s="9">
        <v>5900</v>
      </c>
      <c r="E702" s="12" t="s">
        <v>11</v>
      </c>
      <c r="F702" s="11">
        <v>7100</v>
      </c>
      <c r="G702" s="12" t="s">
        <v>11</v>
      </c>
      <c r="H702" s="11">
        <v>3600</v>
      </c>
      <c r="I702" s="12" t="s">
        <v>11</v>
      </c>
      <c r="J702" s="11">
        <v>8500</v>
      </c>
      <c r="K702" s="12" t="s">
        <v>11</v>
      </c>
    </row>
    <row r="703" spans="1:11" x14ac:dyDescent="0.25">
      <c r="A703" s="1">
        <v>700</v>
      </c>
      <c r="B703" s="7" t="str">
        <f t="shared" si="96"/>
        <v>Пт</v>
      </c>
      <c r="C703" s="8">
        <v>45919</v>
      </c>
      <c r="D703" s="9"/>
      <c r="E703" s="10"/>
      <c r="F703" s="11"/>
      <c r="G703" s="12"/>
      <c r="H703" s="11"/>
      <c r="I703" s="12"/>
      <c r="J703" s="11"/>
      <c r="K703" s="12"/>
    </row>
    <row r="704" spans="1:11" x14ac:dyDescent="0.25">
      <c r="A704" s="1">
        <v>701</v>
      </c>
      <c r="B704" s="7" t="str">
        <f t="shared" ref="B704:B708" si="98">IF(C704&lt;&gt;"",TEXT(C704,"ДДД"),"")</f>
        <v>Сб</v>
      </c>
      <c r="C704" s="8">
        <v>45920</v>
      </c>
      <c r="D704" s="9"/>
      <c r="E704" s="10"/>
      <c r="F704" s="11"/>
      <c r="G704" s="12"/>
      <c r="H704" s="11"/>
      <c r="I704" s="12"/>
      <c r="J704" s="11"/>
      <c r="K704" s="12"/>
    </row>
    <row r="705" spans="1:11" x14ac:dyDescent="0.25">
      <c r="A705" s="1">
        <v>702</v>
      </c>
      <c r="B705" s="7" t="str">
        <f t="shared" si="98"/>
        <v>Вс</v>
      </c>
      <c r="C705" s="8">
        <v>45921</v>
      </c>
      <c r="D705" s="9"/>
      <c r="E705" s="10"/>
      <c r="F705" s="11"/>
      <c r="G705" s="12"/>
      <c r="H705" s="11"/>
      <c r="I705" s="12"/>
      <c r="J705" s="11"/>
      <c r="K705" s="12"/>
    </row>
    <row r="706" spans="1:11" x14ac:dyDescent="0.25">
      <c r="A706" s="1">
        <v>703</v>
      </c>
      <c r="B706" s="7" t="str">
        <f t="shared" si="98"/>
        <v>Пн</v>
      </c>
      <c r="C706" s="8">
        <v>45922</v>
      </c>
      <c r="D706" s="9"/>
      <c r="E706" s="10"/>
      <c r="F706" s="11"/>
      <c r="G706" s="12"/>
      <c r="H706" s="11"/>
      <c r="I706" s="12"/>
      <c r="J706" s="11"/>
      <c r="K706" s="12"/>
    </row>
    <row r="707" spans="1:11" x14ac:dyDescent="0.25">
      <c r="A707" s="1">
        <v>704</v>
      </c>
      <c r="B707" s="7" t="str">
        <f t="shared" si="98"/>
        <v>Вт</v>
      </c>
      <c r="C707" s="8">
        <v>45923</v>
      </c>
      <c r="D707" s="9">
        <v>3200</v>
      </c>
      <c r="E707" s="10" t="s">
        <v>12</v>
      </c>
      <c r="F707" s="11">
        <v>4200</v>
      </c>
      <c r="G707" s="10" t="s">
        <v>12</v>
      </c>
      <c r="H707" s="11">
        <v>18500</v>
      </c>
      <c r="I707" s="10" t="s">
        <v>12</v>
      </c>
      <c r="J707" s="11">
        <v>14600</v>
      </c>
      <c r="K707" s="10" t="s">
        <v>12</v>
      </c>
    </row>
    <row r="708" spans="1:11" x14ac:dyDescent="0.25">
      <c r="A708" s="1">
        <v>705</v>
      </c>
      <c r="B708" s="7" t="str">
        <f t="shared" si="98"/>
        <v>Ср</v>
      </c>
      <c r="C708" s="8">
        <v>45924</v>
      </c>
      <c r="D708" s="9"/>
      <c r="E708" s="10"/>
      <c r="F708" s="11"/>
      <c r="G708" s="12"/>
      <c r="H708" s="11"/>
      <c r="I708" s="12"/>
      <c r="J708" s="11"/>
      <c r="K708" s="12"/>
    </row>
    <row r="709" spans="1:11" x14ac:dyDescent="0.25">
      <c r="A709" s="1">
        <v>706</v>
      </c>
      <c r="B709" s="7" t="str">
        <f t="shared" ref="B709:B713" si="99">IF(C709&lt;&gt;"",TEXT(C709,"ДДД"),"")</f>
        <v>Чт</v>
      </c>
      <c r="C709" s="8">
        <v>45925</v>
      </c>
      <c r="D709" s="9">
        <v>4800</v>
      </c>
      <c r="E709" s="10" t="s">
        <v>12</v>
      </c>
      <c r="F709" s="11">
        <v>3700</v>
      </c>
      <c r="G709" s="10" t="s">
        <v>12</v>
      </c>
      <c r="H709" s="11">
        <f>4900+10800</f>
        <v>15700</v>
      </c>
      <c r="I709" s="10" t="s">
        <v>12</v>
      </c>
      <c r="J709" s="11">
        <f>9400+2600</f>
        <v>12000</v>
      </c>
      <c r="K709" s="10" t="s">
        <v>12</v>
      </c>
    </row>
    <row r="710" spans="1:11" x14ac:dyDescent="0.25">
      <c r="A710" s="1">
        <v>707</v>
      </c>
      <c r="B710" s="7" t="str">
        <f t="shared" ref="B710" si="100">IF(C710&lt;&gt;"",TEXT(C710,"ДДД"),"")</f>
        <v>Чт</v>
      </c>
      <c r="C710" s="8">
        <v>45925</v>
      </c>
      <c r="D710" s="9">
        <f>4900+4400</f>
        <v>9300</v>
      </c>
      <c r="E710" s="12" t="s">
        <v>11</v>
      </c>
      <c r="F710" s="11">
        <v>6700</v>
      </c>
      <c r="G710" s="12" t="s">
        <v>11</v>
      </c>
      <c r="H710" s="11">
        <v>5800</v>
      </c>
      <c r="I710" s="12" t="s">
        <v>11</v>
      </c>
      <c r="J710" s="11">
        <v>5800</v>
      </c>
      <c r="K710" s="12" t="s">
        <v>11</v>
      </c>
    </row>
    <row r="711" spans="1:11" x14ac:dyDescent="0.25">
      <c r="A711" s="1">
        <v>708</v>
      </c>
      <c r="B711" s="7" t="str">
        <f t="shared" si="99"/>
        <v>Пт</v>
      </c>
      <c r="C711" s="8">
        <v>45926</v>
      </c>
      <c r="D711" s="9"/>
      <c r="E711" s="10"/>
      <c r="F711" s="11"/>
      <c r="G711" s="12"/>
      <c r="H711" s="11"/>
      <c r="I711" s="12"/>
      <c r="J711" s="11"/>
      <c r="K711" s="12"/>
    </row>
    <row r="712" spans="1:11" x14ac:dyDescent="0.25">
      <c r="A712" s="1">
        <v>709</v>
      </c>
      <c r="B712" s="7" t="str">
        <f t="shared" si="99"/>
        <v>Сб</v>
      </c>
      <c r="C712" s="8">
        <v>45927</v>
      </c>
      <c r="D712" s="9"/>
      <c r="E712" s="10"/>
      <c r="F712" s="11"/>
      <c r="G712" s="12"/>
      <c r="H712" s="11"/>
      <c r="I712" s="12"/>
      <c r="J712" s="11"/>
      <c r="K712" s="12"/>
    </row>
    <row r="713" spans="1:11" x14ac:dyDescent="0.25">
      <c r="A713" s="1">
        <v>710</v>
      </c>
      <c r="B713" s="7" t="str">
        <f t="shared" si="99"/>
        <v>Вс</v>
      </c>
      <c r="C713" s="8">
        <v>45928</v>
      </c>
      <c r="D713" s="9"/>
      <c r="E713" s="10"/>
      <c r="F713" s="11"/>
      <c r="G713" s="12"/>
      <c r="H713" s="11"/>
      <c r="I713" s="12"/>
      <c r="J713" s="11"/>
      <c r="K713" s="12"/>
    </row>
    <row r="714" spans="1:11" x14ac:dyDescent="0.25">
      <c r="A714" s="1">
        <v>710</v>
      </c>
      <c r="B714" s="7" t="str">
        <f>IF(C714&lt;&gt;"",TEXT(C714,"ДДД"),"")</f>
        <v>Пн</v>
      </c>
      <c r="C714" s="8">
        <v>45929</v>
      </c>
      <c r="D714" s="9"/>
      <c r="E714" s="10"/>
      <c r="F714" s="11"/>
      <c r="G714" s="12"/>
      <c r="H714" s="11"/>
      <c r="I714" s="12"/>
      <c r="J714" s="11"/>
      <c r="K714" s="12"/>
    </row>
    <row r="715" spans="1:11" x14ac:dyDescent="0.25">
      <c r="A715" s="1">
        <v>711</v>
      </c>
      <c r="B715" s="7" t="str">
        <f t="shared" ref="B715:B725" si="101">IF(C715&lt;&gt;"",TEXT(C715,"ДДД"),"")</f>
        <v>Вт</v>
      </c>
      <c r="C715" s="8">
        <v>45930</v>
      </c>
      <c r="D715" s="9">
        <v>5400</v>
      </c>
      <c r="E715" s="10" t="s">
        <v>12</v>
      </c>
      <c r="F715" s="11">
        <v>5700</v>
      </c>
      <c r="G715" s="10" t="s">
        <v>12</v>
      </c>
      <c r="H715" s="11">
        <v>17200</v>
      </c>
      <c r="I715" s="10" t="s">
        <v>12</v>
      </c>
      <c r="J715" s="11">
        <v>11800</v>
      </c>
      <c r="K715" s="10" t="s">
        <v>12</v>
      </c>
    </row>
    <row r="716" spans="1:11" x14ac:dyDescent="0.25">
      <c r="A716" s="1">
        <v>712</v>
      </c>
      <c r="B716" s="7" t="str">
        <f t="shared" si="101"/>
        <v>Ср</v>
      </c>
      <c r="C716" s="8">
        <v>45931</v>
      </c>
      <c r="D716" s="9"/>
      <c r="E716" s="10"/>
      <c r="F716" s="11"/>
      <c r="G716" s="12"/>
      <c r="H716" s="11"/>
      <c r="I716" s="12"/>
      <c r="J716" s="11">
        <v>13700</v>
      </c>
      <c r="K716" s="10" t="s">
        <v>12</v>
      </c>
    </row>
    <row r="717" spans="1:11" x14ac:dyDescent="0.25">
      <c r="A717" s="1">
        <v>713</v>
      </c>
      <c r="B717" s="7" t="str">
        <f t="shared" si="101"/>
        <v>Чт</v>
      </c>
      <c r="C717" s="8">
        <v>45932</v>
      </c>
      <c r="D717" s="9">
        <v>2700</v>
      </c>
      <c r="E717" s="10" t="s">
        <v>12</v>
      </c>
      <c r="F717" s="11">
        <v>3800</v>
      </c>
      <c r="G717" s="10" t="s">
        <v>12</v>
      </c>
      <c r="H717" s="11">
        <f>12800+2900</f>
        <v>15700</v>
      </c>
      <c r="I717" s="10" t="s">
        <v>12</v>
      </c>
      <c r="J717" s="11">
        <v>900</v>
      </c>
      <c r="K717" s="10" t="s">
        <v>12</v>
      </c>
    </row>
    <row r="718" spans="1:11" x14ac:dyDescent="0.25">
      <c r="A718" s="1">
        <v>714</v>
      </c>
      <c r="B718" s="7" t="str">
        <f t="shared" ref="B718" si="102">IF(C718&lt;&gt;"",TEXT(C718,"ДДД"),"")</f>
        <v>Чт</v>
      </c>
      <c r="C718" s="8">
        <v>45932</v>
      </c>
      <c r="D718" s="9">
        <v>9000</v>
      </c>
      <c r="E718" s="10" t="s">
        <v>11</v>
      </c>
      <c r="F718" s="11">
        <f>5100+1300</f>
        <v>6400</v>
      </c>
      <c r="G718" s="10" t="s">
        <v>11</v>
      </c>
      <c r="H718" s="11">
        <v>4900</v>
      </c>
      <c r="I718" s="10" t="s">
        <v>11</v>
      </c>
      <c r="J718" s="11">
        <f>3300+4900</f>
        <v>8200</v>
      </c>
      <c r="K718" s="10" t="s">
        <v>11</v>
      </c>
    </row>
    <row r="719" spans="1:11" x14ac:dyDescent="0.25">
      <c r="A719" s="1">
        <v>715</v>
      </c>
      <c r="B719" s="7" t="str">
        <f t="shared" si="101"/>
        <v>Пт</v>
      </c>
      <c r="C719" s="8">
        <v>45933</v>
      </c>
      <c r="D719" s="9"/>
      <c r="E719" s="10"/>
      <c r="F719" s="11"/>
      <c r="G719" s="12"/>
      <c r="H719" s="11"/>
      <c r="I719" s="12"/>
      <c r="J719" s="11"/>
      <c r="K719" s="12"/>
    </row>
    <row r="720" spans="1:11" x14ac:dyDescent="0.25">
      <c r="A720" s="1">
        <v>716</v>
      </c>
      <c r="B720" s="7" t="str">
        <f t="shared" si="101"/>
        <v>Сб</v>
      </c>
      <c r="C720" s="8">
        <v>45934</v>
      </c>
      <c r="D720" s="9"/>
      <c r="E720" s="10"/>
      <c r="F720" s="11"/>
      <c r="G720" s="12"/>
      <c r="H720" s="11"/>
      <c r="I720" s="12"/>
      <c r="J720" s="11">
        <v>5500</v>
      </c>
      <c r="K720" s="12" t="s">
        <v>12</v>
      </c>
    </row>
    <row r="721" spans="1:11" x14ac:dyDescent="0.25">
      <c r="A721" s="1">
        <v>717</v>
      </c>
      <c r="B721" s="7" t="str">
        <f t="shared" si="101"/>
        <v>Вс</v>
      </c>
      <c r="C721" s="8">
        <v>45935</v>
      </c>
      <c r="D721" s="9"/>
      <c r="E721" s="10"/>
      <c r="F721" s="11"/>
      <c r="G721" s="12"/>
      <c r="H721" s="11"/>
      <c r="I721" s="12"/>
      <c r="J721" s="11"/>
      <c r="K721" s="12"/>
    </row>
    <row r="722" spans="1:11" x14ac:dyDescent="0.25">
      <c r="A722" s="1">
        <v>718</v>
      </c>
      <c r="B722" s="7" t="str">
        <f t="shared" si="101"/>
        <v>Пн</v>
      </c>
      <c r="C722" s="8">
        <v>45936</v>
      </c>
      <c r="D722" s="9"/>
      <c r="E722" s="10"/>
      <c r="F722" s="11"/>
      <c r="G722" s="12"/>
      <c r="H722" s="11"/>
      <c r="I722" s="12"/>
      <c r="J722" s="11"/>
      <c r="K722" s="12"/>
    </row>
    <row r="723" spans="1:11" x14ac:dyDescent="0.25">
      <c r="A723" s="1">
        <v>719</v>
      </c>
      <c r="B723" s="7" t="str">
        <f t="shared" si="101"/>
        <v>Вт</v>
      </c>
      <c r="C723" s="8">
        <v>45937</v>
      </c>
      <c r="D723" s="9">
        <v>2500</v>
      </c>
      <c r="E723" s="10" t="s">
        <v>12</v>
      </c>
      <c r="F723" s="11">
        <v>3000</v>
      </c>
      <c r="G723" s="10" t="s">
        <v>12</v>
      </c>
      <c r="H723" s="11">
        <f>13900+11700</f>
        <v>25600</v>
      </c>
      <c r="I723" s="10" t="s">
        <v>12</v>
      </c>
      <c r="J723" s="11">
        <v>13000</v>
      </c>
      <c r="K723" s="10" t="s">
        <v>12</v>
      </c>
    </row>
    <row r="724" spans="1:11" x14ac:dyDescent="0.25">
      <c r="A724" s="1">
        <v>720</v>
      </c>
      <c r="B724" s="7" t="str">
        <f t="shared" si="101"/>
        <v>Ср</v>
      </c>
      <c r="C724" s="8">
        <v>45938</v>
      </c>
      <c r="D724" s="9"/>
      <c r="E724" s="10"/>
      <c r="F724" s="11"/>
      <c r="G724" s="12"/>
      <c r="H724" s="11">
        <v>13100</v>
      </c>
      <c r="I724" s="10" t="s">
        <v>12</v>
      </c>
      <c r="J724" s="11"/>
      <c r="K724" s="12"/>
    </row>
    <row r="725" spans="1:11" x14ac:dyDescent="0.25">
      <c r="A725" s="1">
        <v>721</v>
      </c>
      <c r="B725" s="7" t="str">
        <f t="shared" si="101"/>
        <v>Чт</v>
      </c>
      <c r="C725" s="8">
        <v>45939</v>
      </c>
      <c r="D725" s="9">
        <v>2900</v>
      </c>
      <c r="E725" s="10" t="s">
        <v>12</v>
      </c>
      <c r="F725" s="11">
        <v>1900</v>
      </c>
      <c r="G725" s="10" t="s">
        <v>12</v>
      </c>
      <c r="H725" s="11">
        <v>7400</v>
      </c>
      <c r="I725" s="10" t="s">
        <v>12</v>
      </c>
      <c r="J725" s="11">
        <v>13300</v>
      </c>
      <c r="K725" s="10" t="s">
        <v>12</v>
      </c>
    </row>
    <row r="726" spans="1:11" x14ac:dyDescent="0.25">
      <c r="A726" s="1">
        <v>722</v>
      </c>
      <c r="B726" s="7" t="str">
        <f t="shared" ref="B726" si="103">IF(C726&lt;&gt;"",TEXT(C726,"ДДД"),"")</f>
        <v>Чт</v>
      </c>
      <c r="C726" s="8">
        <v>45939</v>
      </c>
      <c r="D726" s="9">
        <v>7600</v>
      </c>
      <c r="E726" s="10" t="s">
        <v>11</v>
      </c>
      <c r="F726" s="11">
        <v>3500</v>
      </c>
      <c r="G726" s="10" t="s">
        <v>11</v>
      </c>
      <c r="H726" s="11">
        <v>4500</v>
      </c>
      <c r="I726" s="10" t="s">
        <v>11</v>
      </c>
      <c r="J726" s="11">
        <v>9700</v>
      </c>
      <c r="K726" s="10" t="s">
        <v>11</v>
      </c>
    </row>
    <row r="727" spans="1:11" x14ac:dyDescent="0.25">
      <c r="A727" s="1">
        <v>723</v>
      </c>
      <c r="B727" s="7" t="str">
        <f t="shared" ref="B727:B729" si="104">IF(C727&lt;&gt;"",TEXT(C727,"ДДД"),"")</f>
        <v>Пт</v>
      </c>
      <c r="C727" s="8">
        <v>45940</v>
      </c>
      <c r="D727" s="9"/>
      <c r="E727" s="10"/>
      <c r="F727" s="11"/>
      <c r="G727" s="12"/>
      <c r="H727" s="11"/>
      <c r="I727" s="12"/>
      <c r="J727" s="11"/>
      <c r="K727" s="12"/>
    </row>
    <row r="728" spans="1:11" x14ac:dyDescent="0.25">
      <c r="A728" s="1">
        <v>724</v>
      </c>
      <c r="B728" s="7" t="str">
        <f t="shared" si="104"/>
        <v>Сб</v>
      </c>
      <c r="C728" s="8">
        <v>45941</v>
      </c>
      <c r="D728" s="9"/>
      <c r="E728" s="10"/>
      <c r="F728" s="11"/>
      <c r="G728" s="12"/>
      <c r="H728" s="11"/>
      <c r="I728" s="12"/>
      <c r="J728" s="11"/>
      <c r="K728" s="12"/>
    </row>
    <row r="729" spans="1:11" x14ac:dyDescent="0.25">
      <c r="A729" s="1">
        <v>725</v>
      </c>
      <c r="B729" s="7" t="str">
        <f t="shared" si="104"/>
        <v>Вс</v>
      </c>
      <c r="C729" s="8">
        <v>45942</v>
      </c>
      <c r="D729" s="9"/>
      <c r="E729" s="10"/>
      <c r="F729" s="11"/>
      <c r="G729" s="12"/>
      <c r="H729" s="11"/>
      <c r="I729" s="12"/>
      <c r="J729" s="11"/>
      <c r="K729" s="12"/>
    </row>
    <row r="730" spans="1:11" x14ac:dyDescent="0.25">
      <c r="A730" s="1">
        <v>726</v>
      </c>
      <c r="B730" s="7" t="str">
        <f t="shared" ref="B730:B735" si="105">IF(C730&lt;&gt;"",TEXT(C730,"ДДД"),"")</f>
        <v>Пн</v>
      </c>
      <c r="C730" s="8">
        <v>45943</v>
      </c>
      <c r="D730" s="9"/>
      <c r="E730" s="10"/>
      <c r="F730" s="11"/>
      <c r="G730" s="12"/>
      <c r="H730" s="11"/>
      <c r="I730" s="12"/>
      <c r="J730" s="11"/>
      <c r="K730" s="12"/>
    </row>
    <row r="731" spans="1:11" x14ac:dyDescent="0.25">
      <c r="A731" s="1">
        <v>727</v>
      </c>
      <c r="B731" s="7" t="str">
        <f t="shared" si="105"/>
        <v>Вт</v>
      </c>
      <c r="C731" s="8">
        <v>45944</v>
      </c>
      <c r="D731" s="9">
        <v>4700</v>
      </c>
      <c r="E731" s="10" t="s">
        <v>12</v>
      </c>
      <c r="F731" s="11">
        <v>3900</v>
      </c>
      <c r="G731" s="10" t="s">
        <v>12</v>
      </c>
      <c r="H731" s="11">
        <v>16200</v>
      </c>
      <c r="I731" s="10" t="s">
        <v>12</v>
      </c>
      <c r="J731" s="11">
        <v>9300</v>
      </c>
      <c r="K731" s="10" t="s">
        <v>12</v>
      </c>
    </row>
    <row r="732" spans="1:11" x14ac:dyDescent="0.25">
      <c r="A732" s="1">
        <v>728</v>
      </c>
      <c r="B732" s="7" t="str">
        <f t="shared" si="105"/>
        <v>Ср</v>
      </c>
      <c r="C732" s="8">
        <v>45945</v>
      </c>
      <c r="D732" s="9"/>
      <c r="E732" s="10"/>
      <c r="F732" s="11"/>
      <c r="G732" s="12"/>
      <c r="H732" s="11">
        <v>12000</v>
      </c>
      <c r="I732" s="10" t="s">
        <v>12</v>
      </c>
      <c r="J732" s="11"/>
      <c r="K732" s="12"/>
    </row>
    <row r="733" spans="1:11" x14ac:dyDescent="0.25">
      <c r="A733" s="1">
        <v>729</v>
      </c>
      <c r="B733" s="7" t="str">
        <f t="shared" si="105"/>
        <v>Чт</v>
      </c>
      <c r="C733" s="8">
        <v>45946</v>
      </c>
      <c r="D733" s="9">
        <v>1500</v>
      </c>
      <c r="E733" s="10" t="s">
        <v>12</v>
      </c>
      <c r="F733" s="11">
        <v>3900</v>
      </c>
      <c r="G733" s="10" t="s">
        <v>12</v>
      </c>
      <c r="H733" s="11">
        <v>7200</v>
      </c>
      <c r="I733" s="10" t="s">
        <v>12</v>
      </c>
      <c r="J733" s="11">
        <v>15600</v>
      </c>
      <c r="K733" s="10" t="s">
        <v>12</v>
      </c>
    </row>
    <row r="734" spans="1:11" x14ac:dyDescent="0.25">
      <c r="A734" s="1">
        <v>730</v>
      </c>
      <c r="B734" s="7" t="str">
        <f t="shared" ref="B734" si="106">IF(C734&lt;&gt;"",TEXT(C734,"ДДД"),"")</f>
        <v>Чт</v>
      </c>
      <c r="C734" s="8">
        <v>45946</v>
      </c>
      <c r="D734" s="9">
        <v>5900</v>
      </c>
      <c r="E734" s="10" t="s">
        <v>11</v>
      </c>
      <c r="F734" s="11">
        <v>6400</v>
      </c>
      <c r="G734" s="10" t="s">
        <v>11</v>
      </c>
      <c r="H734" s="11">
        <v>2300</v>
      </c>
      <c r="I734" s="10" t="s">
        <v>11</v>
      </c>
      <c r="J734" s="11">
        <v>5700</v>
      </c>
      <c r="K734" s="10" t="s">
        <v>11</v>
      </c>
    </row>
    <row r="735" spans="1:11" x14ac:dyDescent="0.25">
      <c r="A735" s="1">
        <v>731</v>
      </c>
      <c r="B735" s="7" t="str">
        <f t="shared" si="105"/>
        <v>Пт</v>
      </c>
      <c r="C735" s="8">
        <v>45947</v>
      </c>
      <c r="D735" s="9"/>
      <c r="E735" s="10"/>
      <c r="F735" s="11"/>
      <c r="G735" s="12"/>
      <c r="H735" s="11"/>
      <c r="I735" s="12"/>
      <c r="J735" s="11"/>
      <c r="K735" s="12"/>
    </row>
    <row r="736" spans="1:11" x14ac:dyDescent="0.25">
      <c r="A736" s="1">
        <v>732</v>
      </c>
      <c r="B736" s="7" t="str">
        <f t="shared" ref="B736:B739" si="107">IF(C736&lt;&gt;"",TEXT(C736,"ДДД"),"")</f>
        <v>Сб</v>
      </c>
      <c r="C736" s="8">
        <v>45948</v>
      </c>
      <c r="D736" s="9"/>
      <c r="E736" s="10"/>
      <c r="F736" s="11"/>
      <c r="G736" s="12"/>
      <c r="H736" s="11">
        <v>4800</v>
      </c>
      <c r="I736" s="10" t="s">
        <v>12</v>
      </c>
      <c r="J736" s="11">
        <v>5400</v>
      </c>
      <c r="K736" s="10" t="s">
        <v>12</v>
      </c>
    </row>
    <row r="737" spans="1:11" x14ac:dyDescent="0.25">
      <c r="A737" s="1">
        <v>733</v>
      </c>
      <c r="B737" s="7" t="str">
        <f t="shared" si="107"/>
        <v>Вс</v>
      </c>
      <c r="C737" s="8">
        <v>45949</v>
      </c>
      <c r="D737" s="9"/>
      <c r="E737" s="10"/>
      <c r="F737" s="11"/>
      <c r="G737" s="12"/>
      <c r="H737" s="11"/>
      <c r="I737" s="12"/>
      <c r="J737" s="11"/>
      <c r="K737" s="12"/>
    </row>
    <row r="738" spans="1:11" x14ac:dyDescent="0.25">
      <c r="A738" s="1">
        <v>734</v>
      </c>
      <c r="B738" s="7" t="str">
        <f t="shared" si="107"/>
        <v>Пн</v>
      </c>
      <c r="C738" s="8">
        <v>45950</v>
      </c>
      <c r="D738" s="9"/>
      <c r="E738" s="10"/>
      <c r="F738" s="11"/>
      <c r="G738" s="12"/>
      <c r="H738" s="11"/>
      <c r="I738" s="12"/>
      <c r="J738" s="11"/>
      <c r="K738" s="12"/>
    </row>
    <row r="739" spans="1:11" x14ac:dyDescent="0.25">
      <c r="A739" s="1">
        <v>735</v>
      </c>
      <c r="B739" s="7" t="str">
        <f t="shared" si="107"/>
        <v>Вт</v>
      </c>
      <c r="C739" s="8">
        <v>45951</v>
      </c>
      <c r="D739" s="9">
        <v>5900</v>
      </c>
      <c r="E739" s="10" t="s">
        <v>12</v>
      </c>
      <c r="F739" s="11">
        <v>5300</v>
      </c>
      <c r="G739" s="10" t="s">
        <v>12</v>
      </c>
      <c r="H739" s="11">
        <v>8200</v>
      </c>
      <c r="I739" s="10" t="s">
        <v>12</v>
      </c>
      <c r="J739" s="11">
        <v>10600</v>
      </c>
      <c r="K739" s="10" t="s">
        <v>12</v>
      </c>
    </row>
    <row r="740" spans="1:11" x14ac:dyDescent="0.25">
      <c r="A740" s="1">
        <v>736</v>
      </c>
      <c r="B740" s="7" t="str">
        <f t="shared" ref="B740:B743" si="108">IF(C740&lt;&gt;"",TEXT(C740,"ДДД"),"")</f>
        <v>Ср</v>
      </c>
      <c r="C740" s="8">
        <v>45952</v>
      </c>
      <c r="D740" s="9"/>
      <c r="E740" s="10"/>
      <c r="F740" s="11"/>
      <c r="G740" s="12"/>
      <c r="H740" s="11"/>
      <c r="I740" s="12"/>
      <c r="J740" s="11"/>
      <c r="K740" s="12"/>
    </row>
    <row r="741" spans="1:11" x14ac:dyDescent="0.25">
      <c r="A741" s="1">
        <v>737</v>
      </c>
      <c r="B741" s="7" t="str">
        <f t="shared" si="108"/>
        <v>Чт</v>
      </c>
      <c r="C741" s="8">
        <v>45953</v>
      </c>
      <c r="D741" s="9"/>
      <c r="E741" s="10"/>
      <c r="F741" s="11"/>
      <c r="G741" s="12"/>
      <c r="H741" s="11"/>
      <c r="I741" s="12"/>
      <c r="J741" s="11"/>
      <c r="K741" s="12"/>
    </row>
    <row r="742" spans="1:11" x14ac:dyDescent="0.25">
      <c r="A742" s="1">
        <v>738</v>
      </c>
      <c r="B742" s="7" t="str">
        <f t="shared" si="108"/>
        <v>Пт</v>
      </c>
      <c r="C742" s="8">
        <v>45954</v>
      </c>
      <c r="D742" s="9"/>
      <c r="E742" s="10"/>
      <c r="F742" s="11"/>
      <c r="G742" s="12"/>
      <c r="H742" s="11"/>
      <c r="I742" s="12"/>
      <c r="J742" s="11"/>
      <c r="K742" s="12"/>
    </row>
    <row r="743" spans="1:11" x14ac:dyDescent="0.25">
      <c r="A743" s="1">
        <v>739</v>
      </c>
      <c r="B743" s="7" t="str">
        <f t="shared" si="108"/>
        <v>Сб</v>
      </c>
      <c r="C743" s="8">
        <v>45955</v>
      </c>
      <c r="D743" s="9"/>
      <c r="E743" s="10"/>
      <c r="F743" s="11"/>
      <c r="G743" s="12"/>
      <c r="H743" s="11"/>
      <c r="I743" s="12"/>
      <c r="J743" s="11"/>
      <c r="K743" s="12"/>
    </row>
  </sheetData>
  <mergeCells count="2">
    <mergeCell ref="A1:M1"/>
    <mergeCell ref="A2:M2"/>
  </mergeCells>
  <conditionalFormatting sqref="B4:E743">
    <cfRule type="expression" dxfId="331" priority="190">
      <formula>$C4=TODAY()</formula>
    </cfRule>
  </conditionalFormatting>
  <conditionalFormatting sqref="B4:M683 B684:K743">
    <cfRule type="expression" dxfId="330" priority="191">
      <formula>$B4=TEXT(TODAY(),"ДДД")</formula>
    </cfRule>
  </conditionalFormatting>
  <conditionalFormatting sqref="G34">
    <cfRule type="expression" dxfId="329" priority="204">
      <formula>$C34=TODAY()</formula>
    </cfRule>
  </conditionalFormatting>
  <conditionalFormatting sqref="G661">
    <cfRule type="expression" dxfId="328" priority="188">
      <formula>$C661=TODAY()</formula>
    </cfRule>
  </conditionalFormatting>
  <conditionalFormatting sqref="H128:I129">
    <cfRule type="expression" dxfId="327" priority="207">
      <formula>$C128=TODAY()</formula>
    </cfRule>
  </conditionalFormatting>
  <conditionalFormatting sqref="I34">
    <cfRule type="expression" dxfId="326" priority="205">
      <formula>$C34=TODAY()</formula>
    </cfRule>
  </conditionalFormatting>
  <conditionalFormatting sqref="I661">
    <cfRule type="expression" dxfId="325" priority="187">
      <formula>$C661=TODAY()</formula>
    </cfRule>
  </conditionalFormatting>
  <conditionalFormatting sqref="K34">
    <cfRule type="expression" dxfId="324" priority="206">
      <formula>$C34=TODAY()</formula>
    </cfRule>
  </conditionalFormatting>
  <conditionalFormatting sqref="K661">
    <cfRule type="expression" dxfId="323" priority="186">
      <formula>$C661=TODAY()</formula>
    </cfRule>
  </conditionalFormatting>
  <conditionalFormatting sqref="G670">
    <cfRule type="expression" dxfId="322" priority="185">
      <formula>$C670=TODAY()</formula>
    </cfRule>
  </conditionalFormatting>
  <conditionalFormatting sqref="I670">
    <cfRule type="expression" dxfId="321" priority="184">
      <formula>$C670=TODAY()</formula>
    </cfRule>
  </conditionalFormatting>
  <conditionalFormatting sqref="K670">
    <cfRule type="expression" dxfId="320" priority="183">
      <formula>$C670=TODAY()</formula>
    </cfRule>
  </conditionalFormatting>
  <conditionalFormatting sqref="G678">
    <cfRule type="expression" dxfId="319" priority="182">
      <formula>$C678=TODAY()</formula>
    </cfRule>
  </conditionalFormatting>
  <conditionalFormatting sqref="E678">
    <cfRule type="expression" dxfId="318" priority="181">
      <formula>$C678=TODAY()</formula>
    </cfRule>
  </conditionalFormatting>
  <conditionalFormatting sqref="I678">
    <cfRule type="expression" dxfId="317" priority="180">
      <formula>$C678=TODAY()</formula>
    </cfRule>
  </conditionalFormatting>
  <conditionalFormatting sqref="K678">
    <cfRule type="expression" dxfId="316" priority="179">
      <formula>$C678=TODAY()</formula>
    </cfRule>
  </conditionalFormatting>
  <conditionalFormatting sqref="G686">
    <cfRule type="expression" dxfId="315" priority="178">
      <formula>$C686=TODAY()</formula>
    </cfRule>
  </conditionalFormatting>
  <conditionalFormatting sqref="I686">
    <cfRule type="expression" dxfId="314" priority="177">
      <formula>$C686=TODAY()</formula>
    </cfRule>
  </conditionalFormatting>
  <conditionalFormatting sqref="K686">
    <cfRule type="expression" dxfId="313" priority="176">
      <formula>$C686=TODAY()</formula>
    </cfRule>
  </conditionalFormatting>
  <conditionalFormatting sqref="G691">
    <cfRule type="expression" dxfId="312" priority="175">
      <formula>$C691=TODAY()</formula>
    </cfRule>
  </conditionalFormatting>
  <conditionalFormatting sqref="I691">
    <cfRule type="expression" dxfId="311" priority="174">
      <formula>$C691=TODAY()</formula>
    </cfRule>
  </conditionalFormatting>
  <conditionalFormatting sqref="K691">
    <cfRule type="expression" dxfId="310" priority="173">
      <formula>$C691=TODAY()</formula>
    </cfRule>
  </conditionalFormatting>
  <conditionalFormatting sqref="E693">
    <cfRule type="expression" dxfId="309" priority="172">
      <formula>$C693=TODAY()</formula>
    </cfRule>
  </conditionalFormatting>
  <conditionalFormatting sqref="G693">
    <cfRule type="expression" dxfId="308" priority="171">
      <formula>$C693=TODAY()</formula>
    </cfRule>
  </conditionalFormatting>
  <conditionalFormatting sqref="I693">
    <cfRule type="expression" dxfId="307" priority="170">
      <formula>$C693=TODAY()</formula>
    </cfRule>
  </conditionalFormatting>
  <conditionalFormatting sqref="K693">
    <cfRule type="expression" dxfId="306" priority="169">
      <formula>$C693=TODAY()</formula>
    </cfRule>
  </conditionalFormatting>
  <conditionalFormatting sqref="E694">
    <cfRule type="expression" dxfId="305" priority="168">
      <formula>$C694=TODAY()</formula>
    </cfRule>
  </conditionalFormatting>
  <conditionalFormatting sqref="G694">
    <cfRule type="expression" dxfId="304" priority="167">
      <formula>$C694=TODAY()</formula>
    </cfRule>
  </conditionalFormatting>
  <conditionalFormatting sqref="I694">
    <cfRule type="expression" dxfId="303" priority="166">
      <formula>$C694=TODAY()</formula>
    </cfRule>
  </conditionalFormatting>
  <conditionalFormatting sqref="K694">
    <cfRule type="expression" dxfId="302" priority="165">
      <formula>$C694=TODAY()</formula>
    </cfRule>
  </conditionalFormatting>
  <conditionalFormatting sqref="G699">
    <cfRule type="expression" dxfId="301" priority="164">
      <formula>$C699=TODAY()</formula>
    </cfRule>
  </conditionalFormatting>
  <conditionalFormatting sqref="I699">
    <cfRule type="expression" dxfId="300" priority="163">
      <formula>$C699=TODAY()</formula>
    </cfRule>
  </conditionalFormatting>
  <conditionalFormatting sqref="K699">
    <cfRule type="expression" dxfId="299" priority="162">
      <formula>$C699=TODAY()</formula>
    </cfRule>
  </conditionalFormatting>
  <conditionalFormatting sqref="G701">
    <cfRule type="expression" dxfId="298" priority="161">
      <formula>$C701=TODAY()</formula>
    </cfRule>
  </conditionalFormatting>
  <conditionalFormatting sqref="I701">
    <cfRule type="expression" dxfId="297" priority="160">
      <formula>$C701=TODAY()</formula>
    </cfRule>
  </conditionalFormatting>
  <conditionalFormatting sqref="K701">
    <cfRule type="expression" dxfId="296" priority="159">
      <formula>$C701=TODAY()</formula>
    </cfRule>
  </conditionalFormatting>
  <conditionalFormatting sqref="K702">
    <cfRule type="expression" dxfId="295" priority="158">
      <formula>$C702=TODAY()</formula>
    </cfRule>
  </conditionalFormatting>
  <conditionalFormatting sqref="I702">
    <cfRule type="expression" dxfId="294" priority="157">
      <formula>$C702=TODAY()</formula>
    </cfRule>
  </conditionalFormatting>
  <conditionalFormatting sqref="G702">
    <cfRule type="expression" dxfId="293" priority="156">
      <formula>$C702=TODAY()</formula>
    </cfRule>
  </conditionalFormatting>
  <conditionalFormatting sqref="E702">
    <cfRule type="expression" dxfId="292" priority="155">
      <formula>$C702=TODAY()</formula>
    </cfRule>
  </conditionalFormatting>
  <conditionalFormatting sqref="I707">
    <cfRule type="expression" dxfId="291" priority="154">
      <formula>$C707=TODAY()</formula>
    </cfRule>
  </conditionalFormatting>
  <conditionalFormatting sqref="K707">
    <cfRule type="expression" dxfId="290" priority="153">
      <formula>$C707=TODAY()</formula>
    </cfRule>
  </conditionalFormatting>
  <conditionalFormatting sqref="G707">
    <cfRule type="expression" dxfId="289" priority="152">
      <formula>$C707=TODAY()</formula>
    </cfRule>
  </conditionalFormatting>
  <conditionalFormatting sqref="E707">
    <cfRule type="expression" dxfId="288" priority="151">
      <formula>$C707=TODAY()</formula>
    </cfRule>
  </conditionalFormatting>
  <conditionalFormatting sqref="E709">
    <cfRule type="expression" dxfId="287" priority="150">
      <formula>$C709=TODAY()</formula>
    </cfRule>
  </conditionalFormatting>
  <conditionalFormatting sqref="G709">
    <cfRule type="expression" dxfId="286" priority="149">
      <formula>$C709=TODAY()</formula>
    </cfRule>
  </conditionalFormatting>
  <conditionalFormatting sqref="G709">
    <cfRule type="expression" dxfId="285" priority="148">
      <formula>$C709=TODAY()</formula>
    </cfRule>
  </conditionalFormatting>
  <conditionalFormatting sqref="I709">
    <cfRule type="expression" dxfId="284" priority="147">
      <formula>$C709=TODAY()</formula>
    </cfRule>
  </conditionalFormatting>
  <conditionalFormatting sqref="I709">
    <cfRule type="expression" dxfId="283" priority="146">
      <formula>$C709=TODAY()</formula>
    </cfRule>
  </conditionalFormatting>
  <conditionalFormatting sqref="K709">
    <cfRule type="expression" dxfId="282" priority="145">
      <formula>$C709=TODAY()</formula>
    </cfRule>
  </conditionalFormatting>
  <conditionalFormatting sqref="K709">
    <cfRule type="expression" dxfId="281" priority="144">
      <formula>$C709=TODAY()</formula>
    </cfRule>
  </conditionalFormatting>
  <conditionalFormatting sqref="E710">
    <cfRule type="expression" dxfId="280" priority="143">
      <formula>$C710=TODAY()</formula>
    </cfRule>
  </conditionalFormatting>
  <conditionalFormatting sqref="G710">
    <cfRule type="expression" dxfId="279" priority="142">
      <formula>$C710=TODAY()</formula>
    </cfRule>
  </conditionalFormatting>
  <conditionalFormatting sqref="I710">
    <cfRule type="expression" dxfId="278" priority="141">
      <formula>$C710=TODAY()</formula>
    </cfRule>
  </conditionalFormatting>
  <conditionalFormatting sqref="K710">
    <cfRule type="expression" dxfId="277" priority="140">
      <formula>$C710=TODAY()</formula>
    </cfRule>
  </conditionalFormatting>
  <conditionalFormatting sqref="E715">
    <cfRule type="expression" dxfId="276" priority="139">
      <formula>$C715=TODAY()</formula>
    </cfRule>
  </conditionalFormatting>
  <conditionalFormatting sqref="G715">
    <cfRule type="expression" dxfId="275" priority="138">
      <formula>$C715=TODAY()</formula>
    </cfRule>
  </conditionalFormatting>
  <conditionalFormatting sqref="G715">
    <cfRule type="expression" dxfId="274" priority="137">
      <formula>$C715=TODAY()</formula>
    </cfRule>
  </conditionalFormatting>
  <conditionalFormatting sqref="I715">
    <cfRule type="expression" dxfId="273" priority="136">
      <formula>$C715=TODAY()</formula>
    </cfRule>
  </conditionalFormatting>
  <conditionalFormatting sqref="I715">
    <cfRule type="expression" dxfId="272" priority="135">
      <formula>$C715=TODAY()</formula>
    </cfRule>
  </conditionalFormatting>
  <conditionalFormatting sqref="K715:K718">
    <cfRule type="expression" dxfId="271" priority="134">
      <formula>$C715=TODAY()</formula>
    </cfRule>
  </conditionalFormatting>
  <conditionalFormatting sqref="K715:K718">
    <cfRule type="expression" dxfId="270" priority="133">
      <formula>$C715=TODAY()</formula>
    </cfRule>
  </conditionalFormatting>
  <conditionalFormatting sqref="I717:I718">
    <cfRule type="expression" dxfId="269" priority="132">
      <formula>$C717=TODAY()</formula>
    </cfRule>
  </conditionalFormatting>
  <conditionalFormatting sqref="I717:I718">
    <cfRule type="expression" dxfId="268" priority="131">
      <formula>$C717=TODAY()</formula>
    </cfRule>
  </conditionalFormatting>
  <conditionalFormatting sqref="G717:G718">
    <cfRule type="expression" dxfId="267" priority="130">
      <formula>$C717=TODAY()</formula>
    </cfRule>
  </conditionalFormatting>
  <conditionalFormatting sqref="G717:G718">
    <cfRule type="expression" dxfId="266" priority="129">
      <formula>$C717=TODAY()</formula>
    </cfRule>
  </conditionalFormatting>
  <conditionalFormatting sqref="E717:E718">
    <cfRule type="expression" dxfId="265" priority="128">
      <formula>$C717=TODAY()</formula>
    </cfRule>
  </conditionalFormatting>
  <conditionalFormatting sqref="E717:E718">
    <cfRule type="expression" dxfId="264" priority="127">
      <formula>$C717=TODAY()</formula>
    </cfRule>
  </conditionalFormatting>
  <conditionalFormatting sqref="G718">
    <cfRule type="expression" dxfId="263" priority="126">
      <formula>$C718=TODAY()</formula>
    </cfRule>
  </conditionalFormatting>
  <conditionalFormatting sqref="G718">
    <cfRule type="expression" dxfId="262" priority="125">
      <formula>$C718=TODAY()</formula>
    </cfRule>
  </conditionalFormatting>
  <conditionalFormatting sqref="G718">
    <cfRule type="expression" dxfId="261" priority="124">
      <formula>$C718=TODAY()</formula>
    </cfRule>
  </conditionalFormatting>
  <conditionalFormatting sqref="I718">
    <cfRule type="expression" dxfId="260" priority="123">
      <formula>$C718=TODAY()</formula>
    </cfRule>
  </conditionalFormatting>
  <conditionalFormatting sqref="I718">
    <cfRule type="expression" dxfId="259" priority="122">
      <formula>$C718=TODAY()</formula>
    </cfRule>
  </conditionalFormatting>
  <conditionalFormatting sqref="I718">
    <cfRule type="expression" dxfId="258" priority="121">
      <formula>$C718=TODAY()</formula>
    </cfRule>
  </conditionalFormatting>
  <conditionalFormatting sqref="K718">
    <cfRule type="expression" dxfId="257" priority="120">
      <formula>$C718=TODAY()</formula>
    </cfRule>
  </conditionalFormatting>
  <conditionalFormatting sqref="K718">
    <cfRule type="expression" dxfId="256" priority="119">
      <formula>$C718=TODAY()</formula>
    </cfRule>
  </conditionalFormatting>
  <conditionalFormatting sqref="K718">
    <cfRule type="expression" dxfId="255" priority="118">
      <formula>$C718=TODAY()</formula>
    </cfRule>
  </conditionalFormatting>
  <conditionalFormatting sqref="E723">
    <cfRule type="expression" dxfId="254" priority="117">
      <formula>$C723=TODAY()</formula>
    </cfRule>
  </conditionalFormatting>
  <conditionalFormatting sqref="E723">
    <cfRule type="expression" dxfId="253" priority="116">
      <formula>$C723=TODAY()</formula>
    </cfRule>
  </conditionalFormatting>
  <conditionalFormatting sqref="G723">
    <cfRule type="expression" dxfId="252" priority="115">
      <formula>$C723=TODAY()</formula>
    </cfRule>
  </conditionalFormatting>
  <conditionalFormatting sqref="G723">
    <cfRule type="expression" dxfId="251" priority="114">
      <formula>$C723=TODAY()</formula>
    </cfRule>
  </conditionalFormatting>
  <conditionalFormatting sqref="G723">
    <cfRule type="expression" dxfId="250" priority="113">
      <formula>$C723=TODAY()</formula>
    </cfRule>
  </conditionalFormatting>
  <conditionalFormatting sqref="I723:I724">
    <cfRule type="expression" dxfId="249" priority="112">
      <formula>$C723=TODAY()</formula>
    </cfRule>
  </conditionalFormatting>
  <conditionalFormatting sqref="I723:I724">
    <cfRule type="expression" dxfId="248" priority="111">
      <formula>$C723=TODAY()</formula>
    </cfRule>
  </conditionalFormatting>
  <conditionalFormatting sqref="I723:I724">
    <cfRule type="expression" dxfId="247" priority="110">
      <formula>$C723=TODAY()</formula>
    </cfRule>
  </conditionalFormatting>
  <conditionalFormatting sqref="K723">
    <cfRule type="expression" dxfId="246" priority="109">
      <formula>$C723=TODAY()</formula>
    </cfRule>
  </conditionalFormatting>
  <conditionalFormatting sqref="K723">
    <cfRule type="expression" dxfId="245" priority="108">
      <formula>$C723=TODAY()</formula>
    </cfRule>
  </conditionalFormatting>
  <conditionalFormatting sqref="K723">
    <cfRule type="expression" dxfId="244" priority="107">
      <formula>$C723=TODAY()</formula>
    </cfRule>
  </conditionalFormatting>
  <conditionalFormatting sqref="K725:K726">
    <cfRule type="expression" dxfId="243" priority="106">
      <formula>$C725=TODAY()</formula>
    </cfRule>
  </conditionalFormatting>
  <conditionalFormatting sqref="K725:K726">
    <cfRule type="expression" dxfId="242" priority="105">
      <formula>$C725=TODAY()</formula>
    </cfRule>
  </conditionalFormatting>
  <conditionalFormatting sqref="K725:K726">
    <cfRule type="expression" dxfId="241" priority="104">
      <formula>$C725=TODAY()</formula>
    </cfRule>
  </conditionalFormatting>
  <conditionalFormatting sqref="I725:I726">
    <cfRule type="expression" dxfId="240" priority="103">
      <formula>$C725=TODAY()</formula>
    </cfRule>
  </conditionalFormatting>
  <conditionalFormatting sqref="I725:I726">
    <cfRule type="expression" dxfId="239" priority="102">
      <formula>$C725=TODAY()</formula>
    </cfRule>
  </conditionalFormatting>
  <conditionalFormatting sqref="I725:I726">
    <cfRule type="expression" dxfId="238" priority="101">
      <formula>$C725=TODAY()</formula>
    </cfRule>
  </conditionalFormatting>
  <conditionalFormatting sqref="G725:G726">
    <cfRule type="expression" dxfId="237" priority="100">
      <formula>$C725=TODAY()</formula>
    </cfRule>
  </conditionalFormatting>
  <conditionalFormatting sqref="G725:G726">
    <cfRule type="expression" dxfId="236" priority="99">
      <formula>$C725=TODAY()</formula>
    </cfRule>
  </conditionalFormatting>
  <conditionalFormatting sqref="G725:G726">
    <cfRule type="expression" dxfId="235" priority="98">
      <formula>$C725=TODAY()</formula>
    </cfRule>
  </conditionalFormatting>
  <conditionalFormatting sqref="E725:E726">
    <cfRule type="expression" dxfId="234" priority="97">
      <formula>$C725=TODAY()</formula>
    </cfRule>
  </conditionalFormatting>
  <conditionalFormatting sqref="E725:E726">
    <cfRule type="expression" dxfId="233" priority="96">
      <formula>$C725=TODAY()</formula>
    </cfRule>
  </conditionalFormatting>
  <conditionalFormatting sqref="E725:E726">
    <cfRule type="expression" dxfId="232" priority="95">
      <formula>$C725=TODAY()</formula>
    </cfRule>
  </conditionalFormatting>
  <conditionalFormatting sqref="E726">
    <cfRule type="expression" dxfId="231" priority="94">
      <formula>$C726=TODAY()</formula>
    </cfRule>
  </conditionalFormatting>
  <conditionalFormatting sqref="E726">
    <cfRule type="expression" dxfId="230" priority="93">
      <formula>$C726=TODAY()</formula>
    </cfRule>
  </conditionalFormatting>
  <conditionalFormatting sqref="G726">
    <cfRule type="expression" dxfId="229" priority="92">
      <formula>$C726=TODAY()</formula>
    </cfRule>
  </conditionalFormatting>
  <conditionalFormatting sqref="G726">
    <cfRule type="expression" dxfId="228" priority="91">
      <formula>$C726=TODAY()</formula>
    </cfRule>
  </conditionalFormatting>
  <conditionalFormatting sqref="G726">
    <cfRule type="expression" dxfId="227" priority="90">
      <formula>$C726=TODAY()</formula>
    </cfRule>
  </conditionalFormatting>
  <conditionalFormatting sqref="I726">
    <cfRule type="expression" dxfId="226" priority="89">
      <formula>$C726=TODAY()</formula>
    </cfRule>
  </conditionalFormatting>
  <conditionalFormatting sqref="I726">
    <cfRule type="expression" dxfId="225" priority="88">
      <formula>$C726=TODAY()</formula>
    </cfRule>
  </conditionalFormatting>
  <conditionalFormatting sqref="I726">
    <cfRule type="expression" dxfId="224" priority="87">
      <formula>$C726=TODAY()</formula>
    </cfRule>
  </conditionalFormatting>
  <conditionalFormatting sqref="K726">
    <cfRule type="expression" dxfId="223" priority="86">
      <formula>$C726=TODAY()</formula>
    </cfRule>
  </conditionalFormatting>
  <conditionalFormatting sqref="K726">
    <cfRule type="expression" dxfId="222" priority="85">
      <formula>$C726=TODAY()</formula>
    </cfRule>
  </conditionalFormatting>
  <conditionalFormatting sqref="K726">
    <cfRule type="expression" dxfId="221" priority="84">
      <formula>$C726=TODAY()</formula>
    </cfRule>
  </conditionalFormatting>
  <conditionalFormatting sqref="E731">
    <cfRule type="expression" dxfId="220" priority="83">
      <formula>$C731=TODAY()</formula>
    </cfRule>
  </conditionalFormatting>
  <conditionalFormatting sqref="E731">
    <cfRule type="expression" dxfId="219" priority="82">
      <formula>$C731=TODAY()</formula>
    </cfRule>
  </conditionalFormatting>
  <conditionalFormatting sqref="E731">
    <cfRule type="expression" dxfId="218" priority="81">
      <formula>$C731=TODAY()</formula>
    </cfRule>
  </conditionalFormatting>
  <conditionalFormatting sqref="G731">
    <cfRule type="expression" dxfId="217" priority="80">
      <formula>$C731=TODAY()</formula>
    </cfRule>
  </conditionalFormatting>
  <conditionalFormatting sqref="G731">
    <cfRule type="expression" dxfId="216" priority="79">
      <formula>$C731=TODAY()</formula>
    </cfRule>
  </conditionalFormatting>
  <conditionalFormatting sqref="G731">
    <cfRule type="expression" dxfId="215" priority="78">
      <formula>$C731=TODAY()</formula>
    </cfRule>
  </conditionalFormatting>
  <conditionalFormatting sqref="G731">
    <cfRule type="expression" dxfId="214" priority="77">
      <formula>$C731=TODAY()</formula>
    </cfRule>
  </conditionalFormatting>
  <conditionalFormatting sqref="I731:I732">
    <cfRule type="expression" dxfId="213" priority="76">
      <formula>$C731=TODAY()</formula>
    </cfRule>
  </conditionalFormatting>
  <conditionalFormatting sqref="I731:I732">
    <cfRule type="expression" dxfId="212" priority="75">
      <formula>$C731=TODAY()</formula>
    </cfRule>
  </conditionalFormatting>
  <conditionalFormatting sqref="I731:I732">
    <cfRule type="expression" dxfId="211" priority="74">
      <formula>$C731=TODAY()</formula>
    </cfRule>
  </conditionalFormatting>
  <conditionalFormatting sqref="I731:I732">
    <cfRule type="expression" dxfId="210" priority="73">
      <formula>$C731=TODAY()</formula>
    </cfRule>
  </conditionalFormatting>
  <conditionalFormatting sqref="K731">
    <cfRule type="expression" dxfId="209" priority="72">
      <formula>$C731=TODAY()</formula>
    </cfRule>
  </conditionalFormatting>
  <conditionalFormatting sqref="K731">
    <cfRule type="expression" dxfId="208" priority="71">
      <formula>$C731=TODAY()</formula>
    </cfRule>
  </conditionalFormatting>
  <conditionalFormatting sqref="K731">
    <cfRule type="expression" dxfId="207" priority="70">
      <formula>$C731=TODAY()</formula>
    </cfRule>
  </conditionalFormatting>
  <conditionalFormatting sqref="K731">
    <cfRule type="expression" dxfId="206" priority="69">
      <formula>$C731=TODAY()</formula>
    </cfRule>
  </conditionalFormatting>
  <conditionalFormatting sqref="K733">
    <cfRule type="expression" dxfId="205" priority="68">
      <formula>$C733=TODAY()</formula>
    </cfRule>
  </conditionalFormatting>
  <conditionalFormatting sqref="K733">
    <cfRule type="expression" dxfId="204" priority="67">
      <formula>$C733=TODAY()</formula>
    </cfRule>
  </conditionalFormatting>
  <conditionalFormatting sqref="K733">
    <cfRule type="expression" dxfId="203" priority="66">
      <formula>$C733=TODAY()</formula>
    </cfRule>
  </conditionalFormatting>
  <conditionalFormatting sqref="K733">
    <cfRule type="expression" dxfId="202" priority="65">
      <formula>$C733=TODAY()</formula>
    </cfRule>
  </conditionalFormatting>
  <conditionalFormatting sqref="I733">
    <cfRule type="expression" dxfId="201" priority="64">
      <formula>$C733=TODAY()</formula>
    </cfRule>
  </conditionalFormatting>
  <conditionalFormatting sqref="I733">
    <cfRule type="expression" dxfId="200" priority="63">
      <formula>$C733=TODAY()</formula>
    </cfRule>
  </conditionalFormatting>
  <conditionalFormatting sqref="I733">
    <cfRule type="expression" dxfId="199" priority="62">
      <formula>$C733=TODAY()</formula>
    </cfRule>
  </conditionalFormatting>
  <conditionalFormatting sqref="I733">
    <cfRule type="expression" dxfId="198" priority="61">
      <formula>$C733=TODAY()</formula>
    </cfRule>
  </conditionalFormatting>
  <conditionalFormatting sqref="G733">
    <cfRule type="expression" dxfId="197" priority="60">
      <formula>$C733=TODAY()</formula>
    </cfRule>
  </conditionalFormatting>
  <conditionalFormatting sqref="G733">
    <cfRule type="expression" dxfId="196" priority="59">
      <formula>$C733=TODAY()</formula>
    </cfRule>
  </conditionalFormatting>
  <conditionalFormatting sqref="G733">
    <cfRule type="expression" dxfId="195" priority="58">
      <formula>$C733=TODAY()</formula>
    </cfRule>
  </conditionalFormatting>
  <conditionalFormatting sqref="G733">
    <cfRule type="expression" dxfId="194" priority="57">
      <formula>$C733=TODAY()</formula>
    </cfRule>
  </conditionalFormatting>
  <conditionalFormatting sqref="E733">
    <cfRule type="expression" dxfId="193" priority="56">
      <formula>$C733=TODAY()</formula>
    </cfRule>
  </conditionalFormatting>
  <conditionalFormatting sqref="E733">
    <cfRule type="expression" dxfId="192" priority="55">
      <formula>$C733=TODAY()</formula>
    </cfRule>
  </conditionalFormatting>
  <conditionalFormatting sqref="E733">
    <cfRule type="expression" dxfId="191" priority="54">
      <formula>$C733=TODAY()</formula>
    </cfRule>
  </conditionalFormatting>
  <conditionalFormatting sqref="E733">
    <cfRule type="expression" dxfId="190" priority="53">
      <formula>$C733=TODAY()</formula>
    </cfRule>
  </conditionalFormatting>
  <conditionalFormatting sqref="E734">
    <cfRule type="expression" dxfId="189" priority="52">
      <formula>$C734=TODAY()</formula>
    </cfRule>
  </conditionalFormatting>
  <conditionalFormatting sqref="E734">
    <cfRule type="expression" dxfId="188" priority="51">
      <formula>$C734=TODAY()</formula>
    </cfRule>
  </conditionalFormatting>
  <conditionalFormatting sqref="E734">
    <cfRule type="expression" dxfId="187" priority="50">
      <formula>$C734=TODAY()</formula>
    </cfRule>
  </conditionalFormatting>
  <conditionalFormatting sqref="E734">
    <cfRule type="expression" dxfId="186" priority="49">
      <formula>$C734=TODAY()</formula>
    </cfRule>
  </conditionalFormatting>
  <conditionalFormatting sqref="E734">
    <cfRule type="expression" dxfId="185" priority="48">
      <formula>$C734=TODAY()</formula>
    </cfRule>
  </conditionalFormatting>
  <conditionalFormatting sqref="G734">
    <cfRule type="expression" dxfId="184" priority="47">
      <formula>$C734=TODAY()</formula>
    </cfRule>
  </conditionalFormatting>
  <conditionalFormatting sqref="G734">
    <cfRule type="expression" dxfId="183" priority="46">
      <formula>$C734=TODAY()</formula>
    </cfRule>
  </conditionalFormatting>
  <conditionalFormatting sqref="G734">
    <cfRule type="expression" dxfId="182" priority="45">
      <formula>$C734=TODAY()</formula>
    </cfRule>
  </conditionalFormatting>
  <conditionalFormatting sqref="G734">
    <cfRule type="expression" dxfId="181" priority="44">
      <formula>$C734=TODAY()</formula>
    </cfRule>
  </conditionalFormatting>
  <conditionalFormatting sqref="G734">
    <cfRule type="expression" dxfId="180" priority="43">
      <formula>$C734=TODAY()</formula>
    </cfRule>
  </conditionalFormatting>
  <conditionalFormatting sqref="G734">
    <cfRule type="expression" dxfId="179" priority="42">
      <formula>$C734=TODAY()</formula>
    </cfRule>
  </conditionalFormatting>
  <conditionalFormatting sqref="I734">
    <cfRule type="expression" dxfId="178" priority="41">
      <formula>$C734=TODAY()</formula>
    </cfRule>
  </conditionalFormatting>
  <conditionalFormatting sqref="I734">
    <cfRule type="expression" dxfId="177" priority="40">
      <formula>$C734=TODAY()</formula>
    </cfRule>
  </conditionalFormatting>
  <conditionalFormatting sqref="I734">
    <cfRule type="expression" dxfId="176" priority="39">
      <formula>$C734=TODAY()</formula>
    </cfRule>
  </conditionalFormatting>
  <conditionalFormatting sqref="I734">
    <cfRule type="expression" dxfId="175" priority="38">
      <formula>$C734=TODAY()</formula>
    </cfRule>
  </conditionalFormatting>
  <conditionalFormatting sqref="I734">
    <cfRule type="expression" dxfId="174" priority="37">
      <formula>$C734=TODAY()</formula>
    </cfRule>
  </conditionalFormatting>
  <conditionalFormatting sqref="I734">
    <cfRule type="expression" dxfId="173" priority="36">
      <formula>$C734=TODAY()</formula>
    </cfRule>
  </conditionalFormatting>
  <conditionalFormatting sqref="K734">
    <cfRule type="expression" dxfId="172" priority="35">
      <formula>$C734=TODAY()</formula>
    </cfRule>
  </conditionalFormatting>
  <conditionalFormatting sqref="K734">
    <cfRule type="expression" dxfId="171" priority="34">
      <formula>$C734=TODAY()</formula>
    </cfRule>
  </conditionalFormatting>
  <conditionalFormatting sqref="K734">
    <cfRule type="expression" dxfId="170" priority="33">
      <formula>$C734=TODAY()</formula>
    </cfRule>
  </conditionalFormatting>
  <conditionalFormatting sqref="K734">
    <cfRule type="expression" dxfId="169" priority="32">
      <formula>$C734=TODAY()</formula>
    </cfRule>
  </conditionalFormatting>
  <conditionalFormatting sqref="K734">
    <cfRule type="expression" dxfId="168" priority="31">
      <formula>$C734=TODAY()</formula>
    </cfRule>
  </conditionalFormatting>
  <conditionalFormatting sqref="K734">
    <cfRule type="expression" dxfId="167" priority="30">
      <formula>$C734=TODAY()</formula>
    </cfRule>
  </conditionalFormatting>
  <conditionalFormatting sqref="I736">
    <cfRule type="expression" dxfId="166" priority="29">
      <formula>$C736=TODAY()</formula>
    </cfRule>
  </conditionalFormatting>
  <conditionalFormatting sqref="I736">
    <cfRule type="expression" dxfId="165" priority="28">
      <formula>$C736=TODAY()</formula>
    </cfRule>
  </conditionalFormatting>
  <conditionalFormatting sqref="I736">
    <cfRule type="expression" dxfId="164" priority="27">
      <formula>$C736=TODAY()</formula>
    </cfRule>
  </conditionalFormatting>
  <conditionalFormatting sqref="I736">
    <cfRule type="expression" dxfId="163" priority="26">
      <formula>$C736=TODAY()</formula>
    </cfRule>
  </conditionalFormatting>
  <conditionalFormatting sqref="I736">
    <cfRule type="expression" dxfId="162" priority="25">
      <formula>$C736=TODAY()</formula>
    </cfRule>
  </conditionalFormatting>
  <conditionalFormatting sqref="K736">
    <cfRule type="expression" dxfId="161" priority="24">
      <formula>$C736=TODAY()</formula>
    </cfRule>
  </conditionalFormatting>
  <conditionalFormatting sqref="K736">
    <cfRule type="expression" dxfId="160" priority="23">
      <formula>$C736=TODAY()</formula>
    </cfRule>
  </conditionalFormatting>
  <conditionalFormatting sqref="K736">
    <cfRule type="expression" dxfId="159" priority="22">
      <formula>$C736=TODAY()</formula>
    </cfRule>
  </conditionalFormatting>
  <conditionalFormatting sqref="K736">
    <cfRule type="expression" dxfId="158" priority="21">
      <formula>$C736=TODAY()</formula>
    </cfRule>
  </conditionalFormatting>
  <conditionalFormatting sqref="K736">
    <cfRule type="expression" dxfId="157" priority="20">
      <formula>$C736=TODAY()</formula>
    </cfRule>
  </conditionalFormatting>
  <conditionalFormatting sqref="E739">
    <cfRule type="expression" dxfId="156" priority="19">
      <formula>$C739=TODAY()</formula>
    </cfRule>
  </conditionalFormatting>
  <conditionalFormatting sqref="E739">
    <cfRule type="expression" dxfId="155" priority="18">
      <formula>$C739=TODAY()</formula>
    </cfRule>
  </conditionalFormatting>
  <conditionalFormatting sqref="E739">
    <cfRule type="expression" dxfId="154" priority="17">
      <formula>$C739=TODAY()</formula>
    </cfRule>
  </conditionalFormatting>
  <conditionalFormatting sqref="E739">
    <cfRule type="expression" dxfId="153" priority="16">
      <formula>$C739=TODAY()</formula>
    </cfRule>
  </conditionalFormatting>
  <conditionalFormatting sqref="G739">
    <cfRule type="expression" dxfId="152" priority="15">
      <formula>$C739=TODAY()</formula>
    </cfRule>
  </conditionalFormatting>
  <conditionalFormatting sqref="G739">
    <cfRule type="expression" dxfId="151" priority="14">
      <formula>$C739=TODAY()</formula>
    </cfRule>
  </conditionalFormatting>
  <conditionalFormatting sqref="G739">
    <cfRule type="expression" dxfId="150" priority="13">
      <formula>$C739=TODAY()</formula>
    </cfRule>
  </conditionalFormatting>
  <conditionalFormatting sqref="G739">
    <cfRule type="expression" dxfId="149" priority="12">
      <formula>$C739=TODAY()</formula>
    </cfRule>
  </conditionalFormatting>
  <conditionalFormatting sqref="G739">
    <cfRule type="expression" dxfId="148" priority="11">
      <formula>$C739=TODAY()</formula>
    </cfRule>
  </conditionalFormatting>
  <conditionalFormatting sqref="I739">
    <cfRule type="expression" dxfId="147" priority="10">
      <formula>$C739=TODAY()</formula>
    </cfRule>
  </conditionalFormatting>
  <conditionalFormatting sqref="I739">
    <cfRule type="expression" dxfId="146" priority="9">
      <formula>$C739=TODAY()</formula>
    </cfRule>
  </conditionalFormatting>
  <conditionalFormatting sqref="I739">
    <cfRule type="expression" dxfId="145" priority="8">
      <formula>$C739=TODAY()</formula>
    </cfRule>
  </conditionalFormatting>
  <conditionalFormatting sqref="I739">
    <cfRule type="expression" dxfId="144" priority="7">
      <formula>$C739=TODAY()</formula>
    </cfRule>
  </conditionalFormatting>
  <conditionalFormatting sqref="I739">
    <cfRule type="expression" dxfId="143" priority="6">
      <formula>$C739=TODAY()</formula>
    </cfRule>
  </conditionalFormatting>
  <conditionalFormatting sqref="K739">
    <cfRule type="expression" dxfId="142" priority="5">
      <formula>$C739=TODAY()</formula>
    </cfRule>
  </conditionalFormatting>
  <conditionalFormatting sqref="K739">
    <cfRule type="expression" dxfId="141" priority="4">
      <formula>$C739=TODAY()</formula>
    </cfRule>
  </conditionalFormatting>
  <conditionalFormatting sqref="K739">
    <cfRule type="expression" dxfId="140" priority="3">
      <formula>$C739=TODAY()</formula>
    </cfRule>
  </conditionalFormatting>
  <conditionalFormatting sqref="K739">
    <cfRule type="expression" dxfId="139" priority="2">
      <formula>$C739=TODAY()</formula>
    </cfRule>
  </conditionalFormatting>
  <conditionalFormatting sqref="K739">
    <cfRule type="expression" dxfId="138" priority="1">
      <formula>$C739=TODAY()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52"/>
  <sheetViews>
    <sheetView tabSelected="1" zoomScale="130" zoomScaleNormal="130" workbookViewId="0">
      <pane ySplit="3" topLeftCell="A737" activePane="bottomLeft" state="frozen"/>
      <selection pane="bottomLeft" activeCell="H755" sqref="H755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>
        <v>3300</v>
      </c>
      <c r="E629" s="10" t="s">
        <v>12</v>
      </c>
      <c r="F629" s="11">
        <v>4600</v>
      </c>
      <c r="G629" s="12" t="s">
        <v>12</v>
      </c>
      <c r="H629" s="11">
        <v>2100</v>
      </c>
      <c r="I629" s="12" t="s">
        <v>12</v>
      </c>
      <c r="J629" s="11">
        <v>2900</v>
      </c>
      <c r="K629" s="12" t="s">
        <v>12</v>
      </c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  <row r="631" spans="1:11" x14ac:dyDescent="0.25">
      <c r="A631" s="1">
        <v>630</v>
      </c>
      <c r="B631" s="7" t="s">
        <v>14</v>
      </c>
      <c r="C631" s="8">
        <v>45862</v>
      </c>
      <c r="D631" s="9">
        <v>1900</v>
      </c>
      <c r="E631" s="10" t="s">
        <v>12</v>
      </c>
      <c r="F631" s="11">
        <v>2700</v>
      </c>
      <c r="G631" s="12" t="s">
        <v>12</v>
      </c>
      <c r="H631" s="11"/>
      <c r="I631" s="12"/>
      <c r="J631" s="11">
        <v>1700</v>
      </c>
      <c r="K631" s="12" t="s">
        <v>12</v>
      </c>
    </row>
    <row r="632" spans="1:11" x14ac:dyDescent="0.25">
      <c r="A632" s="1">
        <v>631</v>
      </c>
      <c r="B632" s="7" t="s">
        <v>14</v>
      </c>
      <c r="C632" s="8">
        <v>45862</v>
      </c>
      <c r="D632" s="9">
        <v>800</v>
      </c>
      <c r="E632" s="10" t="s">
        <v>22</v>
      </c>
      <c r="F632" s="11">
        <v>700</v>
      </c>
      <c r="G632" s="12" t="s">
        <v>22</v>
      </c>
      <c r="H632" s="11"/>
      <c r="I632" s="12"/>
      <c r="J632" s="11">
        <v>400</v>
      </c>
      <c r="K632" s="12" t="s">
        <v>22</v>
      </c>
    </row>
    <row r="633" spans="1:11" x14ac:dyDescent="0.25">
      <c r="A633" s="1">
        <v>632</v>
      </c>
      <c r="B633" s="7" t="s">
        <v>14</v>
      </c>
      <c r="C633" s="8">
        <v>45862</v>
      </c>
      <c r="D633" s="9"/>
      <c r="E633" s="10"/>
      <c r="F633" s="11">
        <v>200</v>
      </c>
      <c r="G633" s="12" t="s">
        <v>21</v>
      </c>
      <c r="H633" s="11"/>
      <c r="I633" s="12"/>
      <c r="J633" s="11"/>
      <c r="K633" s="12"/>
    </row>
    <row r="634" spans="1:11" x14ac:dyDescent="0.25">
      <c r="A634" s="1">
        <v>633</v>
      </c>
      <c r="B634" s="7" t="s">
        <v>15</v>
      </c>
      <c r="C634" s="8">
        <v>45863</v>
      </c>
      <c r="D634" s="9"/>
      <c r="E634" s="10"/>
      <c r="F634" s="11"/>
      <c r="G634" s="12"/>
      <c r="H634" s="11"/>
      <c r="I634" s="12"/>
      <c r="J634" s="11"/>
      <c r="K634" s="12"/>
    </row>
    <row r="635" spans="1:11" x14ac:dyDescent="0.25">
      <c r="A635" s="1">
        <v>634</v>
      </c>
      <c r="B635" s="7" t="s">
        <v>16</v>
      </c>
      <c r="C635" s="8">
        <v>45864</v>
      </c>
      <c r="D635" s="9"/>
      <c r="E635" s="10"/>
      <c r="F635" s="11"/>
      <c r="G635" s="12"/>
      <c r="H635" s="11"/>
      <c r="I635" s="12"/>
      <c r="J635" s="11"/>
      <c r="K635" s="12"/>
    </row>
    <row r="636" spans="1:11" x14ac:dyDescent="0.25">
      <c r="A636" s="1">
        <v>635</v>
      </c>
      <c r="B636" s="7" t="s">
        <v>17</v>
      </c>
      <c r="C636" s="8">
        <v>45865</v>
      </c>
      <c r="D636" s="9"/>
      <c r="E636" s="10"/>
      <c r="F636" s="11"/>
      <c r="G636" s="12"/>
      <c r="H636" s="11"/>
      <c r="I636" s="12"/>
      <c r="J636" s="11"/>
      <c r="K636" s="12"/>
    </row>
    <row r="637" spans="1:11" x14ac:dyDescent="0.25">
      <c r="A637" s="1">
        <v>636</v>
      </c>
      <c r="B637" s="7" t="s">
        <v>18</v>
      </c>
      <c r="C637" s="8">
        <v>45866</v>
      </c>
      <c r="D637" s="9"/>
      <c r="E637" s="10"/>
      <c r="F637" s="11"/>
      <c r="G637" s="12"/>
      <c r="H637" s="11"/>
      <c r="I637" s="12"/>
      <c r="J637" s="11"/>
      <c r="K637" s="12"/>
    </row>
    <row r="638" spans="1:11" x14ac:dyDescent="0.25">
      <c r="A638" s="1">
        <v>637</v>
      </c>
      <c r="B638" s="7" t="s">
        <v>19</v>
      </c>
      <c r="C638" s="8">
        <v>45867</v>
      </c>
      <c r="D638" s="9">
        <v>9700</v>
      </c>
      <c r="E638" s="10" t="s">
        <v>12</v>
      </c>
      <c r="F638" s="11">
        <f>5500+5800</f>
        <v>11300</v>
      </c>
      <c r="G638" s="12" t="s">
        <v>12</v>
      </c>
      <c r="H638" s="11"/>
      <c r="I638" s="12"/>
      <c r="J638" s="11">
        <v>7800</v>
      </c>
      <c r="K638" s="12" t="s">
        <v>12</v>
      </c>
    </row>
    <row r="639" spans="1:11" x14ac:dyDescent="0.25">
      <c r="A639" s="1">
        <v>638</v>
      </c>
      <c r="B639" s="7" t="s">
        <v>20</v>
      </c>
      <c r="C639" s="8">
        <v>45868</v>
      </c>
      <c r="D639" s="9"/>
      <c r="E639" s="10"/>
      <c r="F639" s="11"/>
      <c r="G639" s="12"/>
      <c r="H639" s="11"/>
      <c r="I639" s="12"/>
      <c r="J639" s="11"/>
      <c r="K639" s="12"/>
    </row>
    <row r="640" spans="1:11" x14ac:dyDescent="0.25">
      <c r="A640" s="1">
        <v>639</v>
      </c>
      <c r="B640" s="7" t="s">
        <v>14</v>
      </c>
      <c r="C640" s="8">
        <v>45869</v>
      </c>
      <c r="D640" s="9">
        <v>1300</v>
      </c>
      <c r="E640" s="10" t="s">
        <v>12</v>
      </c>
      <c r="F640" s="11">
        <v>1500</v>
      </c>
      <c r="G640" s="12" t="s">
        <v>12</v>
      </c>
      <c r="H640" s="11">
        <v>2000</v>
      </c>
      <c r="I640" s="12" t="s">
        <v>12</v>
      </c>
      <c r="J640" s="11">
        <v>1000</v>
      </c>
      <c r="K640" s="12" t="s">
        <v>12</v>
      </c>
    </row>
    <row r="641" spans="1:11" x14ac:dyDescent="0.25">
      <c r="A641" s="1">
        <v>640</v>
      </c>
      <c r="B641" s="7" t="s">
        <v>14</v>
      </c>
      <c r="C641" s="8">
        <v>45869</v>
      </c>
      <c r="D641" s="9">
        <v>500</v>
      </c>
      <c r="E641" s="10" t="s">
        <v>22</v>
      </c>
      <c r="F641" s="11">
        <v>900</v>
      </c>
      <c r="G641" s="12" t="s">
        <v>22</v>
      </c>
      <c r="H641" s="11">
        <v>50</v>
      </c>
      <c r="I641" s="12" t="s">
        <v>22</v>
      </c>
      <c r="J641" s="11">
        <v>250</v>
      </c>
      <c r="K641" s="12" t="s">
        <v>22</v>
      </c>
    </row>
    <row r="642" spans="1:11" x14ac:dyDescent="0.25">
      <c r="A642" s="1">
        <v>641</v>
      </c>
      <c r="B642" s="7" t="s">
        <v>14</v>
      </c>
      <c r="C642" s="8">
        <v>45869</v>
      </c>
      <c r="D642" s="9">
        <v>600</v>
      </c>
      <c r="E642" s="10" t="s">
        <v>21</v>
      </c>
      <c r="F642" s="11">
        <v>200</v>
      </c>
      <c r="G642" s="12" t="s">
        <v>21</v>
      </c>
      <c r="H642" s="11"/>
      <c r="I642" s="12"/>
      <c r="J642" s="11">
        <v>40</v>
      </c>
      <c r="K642" s="12" t="s">
        <v>21</v>
      </c>
    </row>
    <row r="643" spans="1:11" x14ac:dyDescent="0.25">
      <c r="A643" s="1">
        <v>642</v>
      </c>
      <c r="B643" s="7" t="s">
        <v>15</v>
      </c>
      <c r="C643" s="8">
        <v>45870</v>
      </c>
      <c r="D643" s="9"/>
      <c r="E643" s="10"/>
      <c r="F643" s="11"/>
      <c r="G643" s="12"/>
      <c r="H643" s="11"/>
      <c r="I643" s="12"/>
      <c r="J643" s="11"/>
      <c r="K643" s="12"/>
    </row>
    <row r="644" spans="1:11" x14ac:dyDescent="0.25">
      <c r="A644" s="1">
        <v>643</v>
      </c>
      <c r="B644" s="7" t="s">
        <v>16</v>
      </c>
      <c r="C644" s="8">
        <v>45871</v>
      </c>
      <c r="D644" s="9"/>
      <c r="E644" s="10"/>
      <c r="F644" s="11"/>
      <c r="G644" s="12"/>
      <c r="H644" s="11"/>
      <c r="I644" s="12"/>
      <c r="J644" s="11"/>
      <c r="K644" s="12"/>
    </row>
    <row r="645" spans="1:11" x14ac:dyDescent="0.25">
      <c r="A645" s="1">
        <v>644</v>
      </c>
      <c r="B645" s="7" t="s">
        <v>17</v>
      </c>
      <c r="C645" s="8">
        <v>45872</v>
      </c>
      <c r="D645" s="9"/>
      <c r="E645" s="10"/>
      <c r="F645" s="11"/>
      <c r="G645" s="12"/>
      <c r="H645" s="11"/>
      <c r="I645" s="12"/>
      <c r="J645" s="11"/>
      <c r="K645" s="12"/>
    </row>
    <row r="646" spans="1:11" x14ac:dyDescent="0.25">
      <c r="A646" s="1">
        <v>645</v>
      </c>
      <c r="B646" s="7" t="s">
        <v>18</v>
      </c>
      <c r="C646" s="8">
        <v>45873</v>
      </c>
      <c r="D646" s="9"/>
      <c r="E646" s="10"/>
      <c r="F646" s="11"/>
      <c r="G646" s="12"/>
      <c r="H646" s="11"/>
      <c r="I646" s="12"/>
      <c r="J646" s="11"/>
      <c r="K646" s="12"/>
    </row>
    <row r="647" spans="1:11" x14ac:dyDescent="0.25">
      <c r="A647" s="1">
        <v>646</v>
      </c>
      <c r="B647" s="7" t="s">
        <v>19</v>
      </c>
      <c r="C647" s="8">
        <v>45874</v>
      </c>
      <c r="D647" s="9">
        <v>5200</v>
      </c>
      <c r="E647" s="10" t="s">
        <v>12</v>
      </c>
      <c r="F647" s="11">
        <v>1700</v>
      </c>
      <c r="G647" s="12" t="s">
        <v>12</v>
      </c>
      <c r="H647" s="11">
        <v>2900</v>
      </c>
      <c r="I647" s="12" t="s">
        <v>12</v>
      </c>
      <c r="J647" s="11">
        <v>3200</v>
      </c>
      <c r="K647" s="12" t="s">
        <v>12</v>
      </c>
    </row>
    <row r="648" spans="1:11" x14ac:dyDescent="0.25">
      <c r="A648" s="1">
        <v>647</v>
      </c>
      <c r="B648" s="7" t="s">
        <v>20</v>
      </c>
      <c r="C648" s="8">
        <v>45875</v>
      </c>
      <c r="D648" s="9"/>
      <c r="E648" s="10"/>
      <c r="F648" s="11"/>
      <c r="G648" s="12"/>
      <c r="H648" s="11"/>
      <c r="I648" s="12"/>
      <c r="J648" s="11"/>
      <c r="K648" s="12"/>
    </row>
    <row r="649" spans="1:11" x14ac:dyDescent="0.25">
      <c r="A649" s="1">
        <v>648</v>
      </c>
      <c r="B649" s="7" t="s">
        <v>14</v>
      </c>
      <c r="C649" s="8">
        <v>45876</v>
      </c>
      <c r="D649" s="9">
        <v>2600</v>
      </c>
      <c r="E649" s="10" t="s">
        <v>12</v>
      </c>
      <c r="F649" s="11"/>
      <c r="G649" s="12"/>
      <c r="H649" s="11"/>
      <c r="I649" s="12"/>
      <c r="J649" s="11">
        <v>1600</v>
      </c>
      <c r="K649" s="12" t="s">
        <v>12</v>
      </c>
    </row>
    <row r="650" spans="1:11" x14ac:dyDescent="0.25">
      <c r="A650" s="1">
        <v>649</v>
      </c>
      <c r="B650" s="7" t="s">
        <v>14</v>
      </c>
      <c r="C650" s="8">
        <v>45876</v>
      </c>
      <c r="D650" s="9">
        <v>1600</v>
      </c>
      <c r="E650" s="10" t="s">
        <v>22</v>
      </c>
      <c r="F650" s="11">
        <v>800</v>
      </c>
      <c r="G650" s="12" t="s">
        <v>22</v>
      </c>
      <c r="H650" s="11"/>
      <c r="I650" s="12"/>
      <c r="J650" s="11"/>
      <c r="K650" s="12"/>
    </row>
    <row r="651" spans="1:11" x14ac:dyDescent="0.25">
      <c r="A651" s="1">
        <v>650</v>
      </c>
      <c r="B651" s="7" t="s">
        <v>14</v>
      </c>
      <c r="C651" s="8">
        <v>45876</v>
      </c>
      <c r="D651" s="9">
        <v>300</v>
      </c>
      <c r="E651" s="10" t="s">
        <v>21</v>
      </c>
      <c r="F651" s="11">
        <v>200</v>
      </c>
      <c r="G651" s="12" t="s">
        <v>21</v>
      </c>
      <c r="H651" s="11"/>
      <c r="I651" s="12"/>
      <c r="J651" s="11"/>
      <c r="K651" s="12"/>
    </row>
    <row r="652" spans="1:11" x14ac:dyDescent="0.25">
      <c r="A652" s="1">
        <v>651</v>
      </c>
      <c r="B652" s="7" t="s">
        <v>15</v>
      </c>
      <c r="C652" s="8">
        <v>45877</v>
      </c>
      <c r="D652" s="9"/>
      <c r="E652" s="10"/>
      <c r="F652" s="11"/>
      <c r="G652" s="12"/>
      <c r="H652" s="11"/>
      <c r="I652" s="12"/>
      <c r="J652" s="11"/>
      <c r="K652" s="12"/>
    </row>
    <row r="653" spans="1:11" x14ac:dyDescent="0.25">
      <c r="A653" s="1">
        <v>652</v>
      </c>
      <c r="B653" s="7" t="s">
        <v>16</v>
      </c>
      <c r="C653" s="8">
        <v>45878</v>
      </c>
      <c r="D653" s="9"/>
      <c r="E653" s="10"/>
      <c r="F653" s="11"/>
      <c r="G653" s="12"/>
      <c r="H653" s="11"/>
      <c r="I653" s="12"/>
      <c r="J653" s="11"/>
      <c r="K653" s="12"/>
    </row>
    <row r="654" spans="1:11" x14ac:dyDescent="0.25">
      <c r="A654" s="1">
        <v>653</v>
      </c>
      <c r="B654" s="7" t="s">
        <v>17</v>
      </c>
      <c r="C654" s="8">
        <v>45879</v>
      </c>
      <c r="D654" s="9"/>
      <c r="E654" s="10"/>
      <c r="F654" s="11"/>
      <c r="G654" s="12"/>
      <c r="H654" s="11"/>
      <c r="I654" s="12"/>
      <c r="J654" s="11"/>
      <c r="K654" s="12"/>
    </row>
    <row r="655" spans="1:11" x14ac:dyDescent="0.25">
      <c r="A655" s="1">
        <v>654</v>
      </c>
      <c r="B655" s="7" t="s">
        <v>18</v>
      </c>
      <c r="C655" s="8">
        <v>45880</v>
      </c>
      <c r="D655" s="9"/>
      <c r="E655" s="10"/>
      <c r="F655" s="11"/>
      <c r="G655" s="12"/>
      <c r="H655" s="11"/>
      <c r="I655" s="12"/>
      <c r="J655" s="11"/>
      <c r="K655" s="12"/>
    </row>
    <row r="656" spans="1:11" x14ac:dyDescent="0.25">
      <c r="A656" s="1">
        <v>655</v>
      </c>
      <c r="B656" s="7" t="s">
        <v>19</v>
      </c>
      <c r="C656" s="8">
        <v>45881</v>
      </c>
      <c r="D656" s="9">
        <v>4900</v>
      </c>
      <c r="E656" s="10" t="s">
        <v>12</v>
      </c>
      <c r="F656" s="11">
        <v>3000</v>
      </c>
      <c r="G656" s="12" t="s">
        <v>12</v>
      </c>
      <c r="H656" s="11"/>
      <c r="I656" s="12"/>
      <c r="J656" s="11">
        <v>4200</v>
      </c>
      <c r="K656" s="12" t="s">
        <v>12</v>
      </c>
    </row>
    <row r="657" spans="1:11" x14ac:dyDescent="0.25">
      <c r="A657" s="1">
        <v>656</v>
      </c>
      <c r="B657" s="7" t="s">
        <v>20</v>
      </c>
      <c r="C657" s="8">
        <v>45882</v>
      </c>
      <c r="D657" s="9"/>
      <c r="E657" s="10"/>
      <c r="F657" s="11"/>
      <c r="G657" s="12"/>
      <c r="H657" s="11"/>
      <c r="I657" s="12"/>
      <c r="J657" s="11"/>
      <c r="K657" s="12"/>
    </row>
    <row r="658" spans="1:11" x14ac:dyDescent="0.25">
      <c r="A658" s="1">
        <v>657</v>
      </c>
      <c r="B658" s="7" t="s">
        <v>14</v>
      </c>
      <c r="C658" s="8">
        <v>45883</v>
      </c>
      <c r="D658" s="9">
        <v>3100</v>
      </c>
      <c r="E658" s="10" t="s">
        <v>12</v>
      </c>
      <c r="F658" s="11"/>
      <c r="G658" s="12"/>
      <c r="H658" s="11">
        <v>1000</v>
      </c>
      <c r="I658" s="12" t="s">
        <v>12</v>
      </c>
      <c r="J658" s="11">
        <v>2700</v>
      </c>
      <c r="K658" s="12" t="s">
        <v>12</v>
      </c>
    </row>
    <row r="659" spans="1:11" x14ac:dyDescent="0.25">
      <c r="A659" s="1">
        <v>658</v>
      </c>
      <c r="B659" s="7" t="s">
        <v>14</v>
      </c>
      <c r="C659" s="8">
        <v>45883</v>
      </c>
      <c r="D659" s="9">
        <v>1700</v>
      </c>
      <c r="E659" s="10" t="s">
        <v>22</v>
      </c>
      <c r="F659" s="11">
        <v>400</v>
      </c>
      <c r="G659" s="12" t="s">
        <v>22</v>
      </c>
      <c r="H659" s="11">
        <v>40</v>
      </c>
      <c r="I659" s="12" t="s">
        <v>22</v>
      </c>
      <c r="J659" s="11">
        <v>300</v>
      </c>
      <c r="K659" s="12" t="s">
        <v>22</v>
      </c>
    </row>
    <row r="660" spans="1:11" x14ac:dyDescent="0.25">
      <c r="A660" s="1">
        <v>659</v>
      </c>
      <c r="B660" s="7" t="s">
        <v>14</v>
      </c>
      <c r="C660" s="8">
        <v>45883</v>
      </c>
      <c r="D660" s="9">
        <v>500</v>
      </c>
      <c r="E660" s="10" t="s">
        <v>21</v>
      </c>
      <c r="F660" s="11">
        <v>30</v>
      </c>
      <c r="G660" s="12" t="s">
        <v>21</v>
      </c>
      <c r="H660" s="11"/>
      <c r="I660" s="12"/>
      <c r="J660" s="11">
        <v>20</v>
      </c>
      <c r="K660" s="12" t="s">
        <v>21</v>
      </c>
    </row>
    <row r="661" spans="1:11" x14ac:dyDescent="0.25">
      <c r="A661" s="1">
        <v>660</v>
      </c>
      <c r="B661" s="7" t="s">
        <v>15</v>
      </c>
      <c r="C661" s="8">
        <v>45884</v>
      </c>
      <c r="D661" s="9"/>
      <c r="E661" s="10"/>
      <c r="F661" s="11"/>
      <c r="G661" s="12"/>
      <c r="H661" s="11"/>
      <c r="I661" s="12"/>
      <c r="J661" s="11"/>
      <c r="K661" s="12"/>
    </row>
    <row r="662" spans="1:11" x14ac:dyDescent="0.25">
      <c r="A662" s="1">
        <v>661</v>
      </c>
      <c r="B662" s="7" t="s">
        <v>16</v>
      </c>
      <c r="C662" s="8">
        <v>45885</v>
      </c>
      <c r="D662" s="9"/>
      <c r="E662" s="10"/>
      <c r="F662" s="11"/>
      <c r="G662" s="12"/>
      <c r="H662" s="11"/>
      <c r="I662" s="12"/>
      <c r="J662" s="11"/>
      <c r="K662" s="12"/>
    </row>
    <row r="663" spans="1:11" x14ac:dyDescent="0.25">
      <c r="A663" s="1">
        <v>662</v>
      </c>
      <c r="B663" s="7" t="s">
        <v>17</v>
      </c>
      <c r="C663" s="8">
        <v>45886</v>
      </c>
      <c r="D663" s="9"/>
      <c r="E663" s="10"/>
      <c r="F663" s="11"/>
      <c r="G663" s="12"/>
      <c r="H663" s="11"/>
      <c r="I663" s="12"/>
      <c r="J663" s="11"/>
      <c r="K663" s="12"/>
    </row>
    <row r="664" spans="1:11" x14ac:dyDescent="0.25">
      <c r="A664" s="1">
        <v>663</v>
      </c>
      <c r="B664" s="7" t="s">
        <v>18</v>
      </c>
      <c r="C664" s="8">
        <v>45887</v>
      </c>
      <c r="D664" s="9"/>
      <c r="E664" s="10"/>
      <c r="F664" s="11"/>
      <c r="G664" s="12"/>
      <c r="H664" s="11"/>
      <c r="I664" s="12"/>
      <c r="J664" s="11"/>
      <c r="K664" s="12"/>
    </row>
    <row r="665" spans="1:11" x14ac:dyDescent="0.25">
      <c r="A665" s="1">
        <v>664</v>
      </c>
      <c r="B665" s="7" t="s">
        <v>19</v>
      </c>
      <c r="C665" s="8">
        <v>45888</v>
      </c>
      <c r="D665" s="9">
        <v>10100</v>
      </c>
      <c r="E665" s="10" t="s">
        <v>12</v>
      </c>
      <c r="F665" s="11">
        <v>6900</v>
      </c>
      <c r="G665" s="12" t="s">
        <v>12</v>
      </c>
      <c r="H665" s="11">
        <v>4000</v>
      </c>
      <c r="I665" s="12" t="s">
        <v>12</v>
      </c>
      <c r="J665" s="11">
        <v>8300</v>
      </c>
      <c r="K665" s="12" t="s">
        <v>12</v>
      </c>
    </row>
    <row r="666" spans="1:11" x14ac:dyDescent="0.25">
      <c r="A666" s="1">
        <v>665</v>
      </c>
      <c r="B666" s="7" t="s">
        <v>20</v>
      </c>
      <c r="C666" s="8">
        <v>45889</v>
      </c>
      <c r="D666" s="9"/>
      <c r="E666" s="10"/>
      <c r="F666" s="11"/>
      <c r="G666" s="12"/>
      <c r="H666" s="11"/>
      <c r="I666" s="12"/>
      <c r="J666" s="11"/>
      <c r="K666" s="12"/>
    </row>
    <row r="667" spans="1:11" x14ac:dyDescent="0.25">
      <c r="A667" s="1">
        <v>666</v>
      </c>
      <c r="B667" s="7" t="s">
        <v>14</v>
      </c>
      <c r="C667" s="8">
        <v>45890</v>
      </c>
      <c r="D667" s="9"/>
      <c r="E667" s="10"/>
      <c r="F667" s="11">
        <v>2500</v>
      </c>
      <c r="G667" s="12" t="s">
        <v>12</v>
      </c>
      <c r="H667" s="11">
        <v>1000</v>
      </c>
      <c r="I667" s="12" t="s">
        <v>12</v>
      </c>
      <c r="J667" s="11"/>
      <c r="K667" s="12"/>
    </row>
    <row r="668" spans="1:11" x14ac:dyDescent="0.25">
      <c r="A668" s="1">
        <v>667</v>
      </c>
      <c r="B668" s="7" t="s">
        <v>14</v>
      </c>
      <c r="C668" s="8">
        <v>45890</v>
      </c>
      <c r="D668" s="9">
        <v>1400</v>
      </c>
      <c r="E668" s="10" t="s">
        <v>22</v>
      </c>
      <c r="F668" s="11">
        <v>1700</v>
      </c>
      <c r="G668" s="12" t="s">
        <v>22</v>
      </c>
      <c r="H668" s="11">
        <v>100</v>
      </c>
      <c r="I668" s="12" t="s">
        <v>22</v>
      </c>
      <c r="J668" s="11">
        <v>800</v>
      </c>
      <c r="K668" s="12" t="s">
        <v>22</v>
      </c>
    </row>
    <row r="669" spans="1:11" x14ac:dyDescent="0.25">
      <c r="A669" s="1">
        <v>668</v>
      </c>
      <c r="B669" s="7" t="s">
        <v>14</v>
      </c>
      <c r="C669" s="8">
        <v>45890</v>
      </c>
      <c r="D669" s="9">
        <v>600</v>
      </c>
      <c r="E669" s="10" t="s">
        <v>21</v>
      </c>
      <c r="F669" s="11">
        <v>400</v>
      </c>
      <c r="G669" s="12" t="s">
        <v>21</v>
      </c>
      <c r="H669" s="11">
        <v>10</v>
      </c>
      <c r="I669" s="12" t="s">
        <v>21</v>
      </c>
      <c r="J669" s="11">
        <v>100</v>
      </c>
      <c r="K669" s="12" t="s">
        <v>21</v>
      </c>
    </row>
    <row r="670" spans="1:11" x14ac:dyDescent="0.25">
      <c r="A670" s="1">
        <v>669</v>
      </c>
      <c r="B670" s="7" t="s">
        <v>15</v>
      </c>
      <c r="C670" s="8">
        <v>45891</v>
      </c>
      <c r="D670" s="9"/>
      <c r="E670" s="10"/>
      <c r="F670" s="11"/>
      <c r="G670" s="12"/>
      <c r="H670" s="11"/>
      <c r="I670" s="12"/>
      <c r="J670" s="11"/>
      <c r="K670" s="12"/>
    </row>
    <row r="671" spans="1:11" x14ac:dyDescent="0.25">
      <c r="A671" s="1">
        <v>670</v>
      </c>
      <c r="B671" s="7" t="s">
        <v>16</v>
      </c>
      <c r="C671" s="8">
        <v>45892</v>
      </c>
      <c r="D671" s="9"/>
      <c r="E671" s="10"/>
      <c r="F671" s="11"/>
      <c r="G671" s="12"/>
      <c r="H671" s="11"/>
      <c r="I671" s="12"/>
      <c r="J671" s="11"/>
      <c r="K671" s="12"/>
    </row>
    <row r="672" spans="1:11" x14ac:dyDescent="0.25">
      <c r="A672" s="1">
        <v>671</v>
      </c>
      <c r="B672" s="7" t="s">
        <v>17</v>
      </c>
      <c r="C672" s="8">
        <v>45893</v>
      </c>
      <c r="D672" s="9"/>
      <c r="E672" s="10"/>
      <c r="F672" s="11"/>
      <c r="G672" s="12"/>
      <c r="H672" s="11"/>
      <c r="I672" s="12"/>
      <c r="J672" s="11"/>
      <c r="K672" s="12"/>
    </row>
    <row r="673" spans="1:11" x14ac:dyDescent="0.25">
      <c r="A673" s="1">
        <v>672</v>
      </c>
      <c r="B673" s="7" t="s">
        <v>18</v>
      </c>
      <c r="C673" s="8">
        <v>45894</v>
      </c>
      <c r="D673" s="9"/>
      <c r="E673" s="10"/>
      <c r="F673" s="11"/>
      <c r="G673" s="12"/>
      <c r="H673" s="11"/>
      <c r="I673" s="12"/>
      <c r="J673" s="11"/>
      <c r="K673" s="12"/>
    </row>
    <row r="674" spans="1:11" x14ac:dyDescent="0.25">
      <c r="A674" s="1">
        <v>673</v>
      </c>
      <c r="B674" s="7" t="s">
        <v>19</v>
      </c>
      <c r="C674" s="8">
        <v>45895</v>
      </c>
      <c r="D674" s="9">
        <v>8800</v>
      </c>
      <c r="E674" s="12" t="s">
        <v>12</v>
      </c>
      <c r="F674" s="12">
        <v>4800</v>
      </c>
      <c r="G674" s="12" t="s">
        <v>12</v>
      </c>
      <c r="H674" s="11"/>
      <c r="I674" s="12"/>
      <c r="J674" s="11">
        <v>9900</v>
      </c>
      <c r="K674" s="12" t="s">
        <v>12</v>
      </c>
    </row>
    <row r="675" spans="1:11" x14ac:dyDescent="0.25">
      <c r="A675" s="1">
        <v>674</v>
      </c>
      <c r="B675" s="7" t="s">
        <v>20</v>
      </c>
      <c r="C675" s="8">
        <v>45896</v>
      </c>
      <c r="D675" s="9"/>
      <c r="E675" s="10"/>
      <c r="F675" s="11"/>
      <c r="G675" s="12"/>
      <c r="H675" s="11"/>
      <c r="I675" s="12"/>
      <c r="J675" s="11"/>
      <c r="K675" s="12"/>
    </row>
    <row r="676" spans="1:11" x14ac:dyDescent="0.25">
      <c r="A676" s="1">
        <v>675</v>
      </c>
      <c r="B676" s="7" t="s">
        <v>14</v>
      </c>
      <c r="C676" s="8">
        <v>45897</v>
      </c>
      <c r="D676" s="9">
        <v>1500</v>
      </c>
      <c r="E676" s="12" t="s">
        <v>12</v>
      </c>
      <c r="F676" s="11"/>
      <c r="G676" s="12"/>
      <c r="H676" s="11">
        <v>1100</v>
      </c>
      <c r="I676" s="12" t="s">
        <v>12</v>
      </c>
      <c r="J676" s="11"/>
      <c r="K676" s="12"/>
    </row>
    <row r="677" spans="1:11" x14ac:dyDescent="0.25">
      <c r="A677" s="1">
        <v>676</v>
      </c>
      <c r="B677" s="7" t="s">
        <v>14</v>
      </c>
      <c r="C677" s="8">
        <v>45897</v>
      </c>
      <c r="D677" s="9">
        <v>1100</v>
      </c>
      <c r="E677" s="12" t="s">
        <v>22</v>
      </c>
      <c r="F677" s="11">
        <v>700</v>
      </c>
      <c r="G677" s="12" t="s">
        <v>22</v>
      </c>
      <c r="H677" s="11">
        <v>100</v>
      </c>
      <c r="I677" s="12" t="s">
        <v>22</v>
      </c>
      <c r="J677" s="11"/>
      <c r="K677" s="12"/>
    </row>
    <row r="678" spans="1:11" x14ac:dyDescent="0.25">
      <c r="A678" s="1">
        <v>677</v>
      </c>
      <c r="B678" s="7" t="s">
        <v>14</v>
      </c>
      <c r="C678" s="8">
        <v>45897</v>
      </c>
      <c r="D678" s="9">
        <v>300</v>
      </c>
      <c r="E678" s="12" t="s">
        <v>21</v>
      </c>
      <c r="F678" s="11">
        <v>100</v>
      </c>
      <c r="G678" s="12" t="s">
        <v>21</v>
      </c>
      <c r="H678" s="11"/>
      <c r="I678" s="12"/>
      <c r="J678" s="11"/>
      <c r="K678" s="12"/>
    </row>
    <row r="679" spans="1:11" x14ac:dyDescent="0.25">
      <c r="A679" s="1">
        <v>678</v>
      </c>
      <c r="B679" s="7" t="s">
        <v>15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</row>
    <row r="680" spans="1:11" x14ac:dyDescent="0.25">
      <c r="A680" s="1">
        <v>679</v>
      </c>
      <c r="B680" s="7" t="s">
        <v>16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</row>
    <row r="681" spans="1:11" x14ac:dyDescent="0.25">
      <c r="A681" s="1">
        <v>680</v>
      </c>
      <c r="B681" s="7" t="s">
        <v>17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</row>
    <row r="682" spans="1:11" x14ac:dyDescent="0.25">
      <c r="A682" s="1">
        <v>681</v>
      </c>
      <c r="B682" s="7" t="s">
        <v>18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</row>
    <row r="683" spans="1:11" x14ac:dyDescent="0.25">
      <c r="A683" s="1">
        <v>682</v>
      </c>
      <c r="B683" s="7" t="s">
        <v>19</v>
      </c>
      <c r="C683" s="8">
        <v>45902</v>
      </c>
      <c r="D683" s="9">
        <v>4500</v>
      </c>
      <c r="E683" s="12" t="s">
        <v>12</v>
      </c>
      <c r="F683" s="11">
        <v>2400</v>
      </c>
      <c r="G683" s="12" t="s">
        <v>12</v>
      </c>
      <c r="H683" s="11">
        <v>2500</v>
      </c>
      <c r="I683" s="12" t="s">
        <v>12</v>
      </c>
      <c r="J683" s="11">
        <v>4100</v>
      </c>
      <c r="K683" s="12" t="s">
        <v>12</v>
      </c>
    </row>
    <row r="684" spans="1:11" x14ac:dyDescent="0.25">
      <c r="A684" s="1">
        <v>683</v>
      </c>
      <c r="B684" s="7" t="s">
        <v>20</v>
      </c>
      <c r="C684" s="8">
        <v>45903</v>
      </c>
      <c r="D684" s="9"/>
      <c r="E684" s="10"/>
      <c r="F684" s="11"/>
      <c r="G684" s="12"/>
      <c r="H684" s="11"/>
      <c r="I684" s="12"/>
      <c r="J684" s="11"/>
      <c r="K684" s="12"/>
    </row>
    <row r="685" spans="1:11" x14ac:dyDescent="0.25">
      <c r="A685" s="1">
        <v>684</v>
      </c>
      <c r="B685" s="7" t="s">
        <v>14</v>
      </c>
      <c r="C685" s="8">
        <v>45904</v>
      </c>
      <c r="D685" s="9">
        <v>4200</v>
      </c>
      <c r="E685" s="12" t="s">
        <v>12</v>
      </c>
      <c r="F685" s="11">
        <v>2200</v>
      </c>
      <c r="G685" s="12" t="s">
        <v>12</v>
      </c>
      <c r="H685" s="11">
        <v>2300</v>
      </c>
      <c r="I685" s="12" t="s">
        <v>12</v>
      </c>
      <c r="J685" s="11">
        <v>3800</v>
      </c>
      <c r="K685" s="12" t="s">
        <v>12</v>
      </c>
    </row>
    <row r="686" spans="1:11" x14ac:dyDescent="0.25">
      <c r="A686" s="1">
        <v>685</v>
      </c>
      <c r="B686" s="7" t="s">
        <v>14</v>
      </c>
      <c r="C686" s="8">
        <v>45904</v>
      </c>
      <c r="D686" s="9">
        <v>1500</v>
      </c>
      <c r="E686" s="12" t="s">
        <v>22</v>
      </c>
      <c r="F686" s="11">
        <v>500</v>
      </c>
      <c r="G686" s="12" t="s">
        <v>22</v>
      </c>
      <c r="H686" s="11">
        <v>100</v>
      </c>
      <c r="I686" s="12" t="s">
        <v>22</v>
      </c>
      <c r="J686" s="11">
        <v>200</v>
      </c>
      <c r="K686" s="12" t="s">
        <v>22</v>
      </c>
    </row>
    <row r="687" spans="1:11" x14ac:dyDescent="0.25">
      <c r="A687" s="1">
        <v>686</v>
      </c>
      <c r="B687" s="7" t="s">
        <v>14</v>
      </c>
      <c r="C687" s="8">
        <v>45904</v>
      </c>
      <c r="D687" s="9">
        <v>700</v>
      </c>
      <c r="E687" s="10" t="s">
        <v>21</v>
      </c>
      <c r="F687" s="11">
        <v>300</v>
      </c>
      <c r="G687" s="12" t="s">
        <v>21</v>
      </c>
      <c r="H687" s="11"/>
      <c r="I687" s="12"/>
      <c r="J687" s="11"/>
      <c r="K687" s="12"/>
    </row>
    <row r="688" spans="1:11" x14ac:dyDescent="0.25">
      <c r="A688" s="1">
        <v>687</v>
      </c>
      <c r="B688" s="7" t="s">
        <v>15</v>
      </c>
      <c r="C688" s="8">
        <v>45905</v>
      </c>
      <c r="D688" s="9"/>
      <c r="E688" s="10"/>
      <c r="F688" s="11"/>
      <c r="G688" s="12"/>
      <c r="H688" s="11"/>
      <c r="I688" s="12"/>
      <c r="J688" s="11"/>
      <c r="K688" s="12"/>
    </row>
    <row r="689" spans="1:11" x14ac:dyDescent="0.25">
      <c r="A689" s="1">
        <v>688</v>
      </c>
      <c r="B689" s="7" t="s">
        <v>16</v>
      </c>
      <c r="C689" s="8">
        <v>45906</v>
      </c>
      <c r="D689" s="9"/>
      <c r="E689" s="10"/>
      <c r="F689" s="11"/>
      <c r="G689" s="12"/>
      <c r="H689" s="11"/>
      <c r="I689" s="12"/>
      <c r="J689" s="11"/>
      <c r="K689" s="12"/>
    </row>
    <row r="690" spans="1:11" x14ac:dyDescent="0.25">
      <c r="A690" s="1">
        <v>689</v>
      </c>
      <c r="B690" s="7" t="s">
        <v>17</v>
      </c>
      <c r="C690" s="8">
        <v>45907</v>
      </c>
      <c r="D690" s="9"/>
      <c r="E690" s="10"/>
      <c r="F690" s="11"/>
      <c r="G690" s="12"/>
      <c r="H690" s="11"/>
      <c r="I690" s="12"/>
      <c r="J690" s="11"/>
      <c r="K690" s="12"/>
    </row>
    <row r="691" spans="1:11" x14ac:dyDescent="0.25">
      <c r="A691" s="1">
        <v>690</v>
      </c>
      <c r="B691" s="7" t="s">
        <v>18</v>
      </c>
      <c r="C691" s="8">
        <v>45908</v>
      </c>
      <c r="D691" s="9"/>
      <c r="E691" s="10"/>
      <c r="F691" s="11"/>
      <c r="G691" s="12"/>
      <c r="H691" s="11"/>
      <c r="I691" s="12"/>
      <c r="J691" s="11"/>
      <c r="K691" s="12"/>
    </row>
    <row r="692" spans="1:11" x14ac:dyDescent="0.25">
      <c r="A692" s="1">
        <v>691</v>
      </c>
      <c r="B692" s="7" t="s">
        <v>19</v>
      </c>
      <c r="C692" s="8">
        <v>45909</v>
      </c>
      <c r="D692" s="9">
        <v>3000</v>
      </c>
      <c r="E692" s="12" t="s">
        <v>12</v>
      </c>
      <c r="F692" s="11">
        <v>4100</v>
      </c>
      <c r="G692" s="12" t="s">
        <v>12</v>
      </c>
      <c r="H692" s="11"/>
      <c r="I692" s="12"/>
      <c r="J692" s="11">
        <v>5400</v>
      </c>
      <c r="K692" s="12" t="s">
        <v>12</v>
      </c>
    </row>
    <row r="693" spans="1:11" x14ac:dyDescent="0.25">
      <c r="A693" s="1">
        <v>692</v>
      </c>
      <c r="B693" s="7" t="s">
        <v>20</v>
      </c>
      <c r="C693" s="8">
        <v>45910</v>
      </c>
      <c r="D693" s="9"/>
      <c r="E693" s="10"/>
      <c r="F693" s="11"/>
      <c r="G693" s="12"/>
      <c r="H693" s="11"/>
      <c r="I693" s="12"/>
      <c r="J693" s="11"/>
      <c r="K693" s="12"/>
    </row>
    <row r="694" spans="1:11" x14ac:dyDescent="0.25">
      <c r="A694" s="1">
        <v>693</v>
      </c>
      <c r="B694" s="7" t="s">
        <v>14</v>
      </c>
      <c r="C694" s="8">
        <v>45911</v>
      </c>
      <c r="D694" s="9">
        <v>3200</v>
      </c>
      <c r="E694" s="12" t="s">
        <v>12</v>
      </c>
      <c r="F694" s="11"/>
      <c r="G694" s="12"/>
      <c r="H694" s="11">
        <v>500</v>
      </c>
      <c r="I694" s="12" t="s">
        <v>12</v>
      </c>
      <c r="J694" s="11">
        <v>5600</v>
      </c>
      <c r="K694" s="12" t="s">
        <v>12</v>
      </c>
    </row>
    <row r="695" spans="1:11" x14ac:dyDescent="0.25">
      <c r="A695" s="1">
        <v>694</v>
      </c>
      <c r="B695" s="7" t="s">
        <v>14</v>
      </c>
      <c r="C695" s="8">
        <v>45911</v>
      </c>
      <c r="D695" s="9">
        <v>1500</v>
      </c>
      <c r="E695" s="10" t="s">
        <v>22</v>
      </c>
      <c r="F695" s="11">
        <v>600</v>
      </c>
      <c r="G695" s="10" t="s">
        <v>22</v>
      </c>
      <c r="H695" s="11">
        <v>200</v>
      </c>
      <c r="I695" s="10" t="s">
        <v>22</v>
      </c>
      <c r="J695" s="11">
        <v>400</v>
      </c>
      <c r="K695" s="10" t="s">
        <v>22</v>
      </c>
    </row>
    <row r="696" spans="1:11" x14ac:dyDescent="0.25">
      <c r="A696" s="1">
        <v>695</v>
      </c>
      <c r="B696" s="7" t="s">
        <v>14</v>
      </c>
      <c r="C696" s="8">
        <v>45911</v>
      </c>
      <c r="D696" s="9">
        <v>300</v>
      </c>
      <c r="E696" s="12" t="s">
        <v>21</v>
      </c>
      <c r="F696" s="11">
        <v>300</v>
      </c>
      <c r="G696" s="12" t="s">
        <v>21</v>
      </c>
      <c r="H696" s="11">
        <v>20</v>
      </c>
      <c r="I696" s="12" t="s">
        <v>21</v>
      </c>
      <c r="J696" s="11">
        <v>60</v>
      </c>
      <c r="K696" s="12" t="s">
        <v>21</v>
      </c>
    </row>
    <row r="697" spans="1:11" x14ac:dyDescent="0.25">
      <c r="A697" s="1">
        <v>696</v>
      </c>
      <c r="B697" s="7" t="s">
        <v>15</v>
      </c>
      <c r="C697" s="8">
        <v>45912</v>
      </c>
      <c r="D697" s="9"/>
      <c r="E697" s="10"/>
      <c r="F697" s="11"/>
      <c r="G697" s="12"/>
      <c r="H697" s="11"/>
      <c r="I697" s="12"/>
      <c r="J697" s="11"/>
      <c r="K697" s="12"/>
    </row>
    <row r="698" spans="1:11" x14ac:dyDescent="0.25">
      <c r="A698" s="1">
        <v>697</v>
      </c>
      <c r="B698" s="7" t="s">
        <v>16</v>
      </c>
      <c r="C698" s="8">
        <v>45913</v>
      </c>
      <c r="D698" s="9"/>
      <c r="E698" s="10"/>
      <c r="F698" s="11"/>
      <c r="G698" s="12"/>
      <c r="H698" s="11"/>
      <c r="I698" s="12"/>
      <c r="J698" s="11"/>
      <c r="K698" s="12"/>
    </row>
    <row r="699" spans="1:11" x14ac:dyDescent="0.25">
      <c r="A699" s="1">
        <v>698</v>
      </c>
      <c r="B699" s="7" t="s">
        <v>17</v>
      </c>
      <c r="C699" s="8">
        <v>45914</v>
      </c>
      <c r="D699" s="9"/>
      <c r="E699" s="10"/>
      <c r="F699" s="11"/>
      <c r="G699" s="12"/>
      <c r="H699" s="11"/>
      <c r="I699" s="12"/>
      <c r="J699" s="11"/>
      <c r="K699" s="12"/>
    </row>
    <row r="700" spans="1:11" x14ac:dyDescent="0.25">
      <c r="A700" s="1">
        <v>699</v>
      </c>
      <c r="B700" s="7" t="s">
        <v>18</v>
      </c>
      <c r="C700" s="8">
        <v>45915</v>
      </c>
      <c r="D700" s="9"/>
      <c r="E700" s="10"/>
      <c r="F700" s="11"/>
      <c r="G700" s="12"/>
      <c r="H700" s="11"/>
      <c r="I700" s="12"/>
      <c r="J700" s="11"/>
      <c r="K700" s="12"/>
    </row>
    <row r="701" spans="1:11" x14ac:dyDescent="0.25">
      <c r="A701" s="1">
        <v>700</v>
      </c>
      <c r="B701" s="7" t="s">
        <v>19</v>
      </c>
      <c r="C701" s="8">
        <v>45916</v>
      </c>
      <c r="D701" s="9">
        <v>5100</v>
      </c>
      <c r="E701" s="12" t="s">
        <v>12</v>
      </c>
      <c r="F701" s="11">
        <v>2700</v>
      </c>
      <c r="G701" s="12" t="s">
        <v>12</v>
      </c>
      <c r="H701" s="11"/>
      <c r="I701" s="12"/>
      <c r="J701" s="11">
        <v>3200</v>
      </c>
      <c r="K701" s="12" t="s">
        <v>12</v>
      </c>
    </row>
    <row r="702" spans="1:11" x14ac:dyDescent="0.25">
      <c r="A702" s="1">
        <v>701</v>
      </c>
      <c r="B702" s="7" t="s">
        <v>20</v>
      </c>
      <c r="C702" s="8">
        <v>45917</v>
      </c>
      <c r="D702" s="9"/>
      <c r="E702" s="10"/>
      <c r="F702" s="11"/>
      <c r="G702" s="12"/>
      <c r="H702" s="11"/>
      <c r="I702" s="12"/>
      <c r="J702" s="11"/>
      <c r="K702" s="12"/>
    </row>
    <row r="703" spans="1:11" x14ac:dyDescent="0.25">
      <c r="A703" s="1">
        <v>702</v>
      </c>
      <c r="B703" s="7" t="s">
        <v>14</v>
      </c>
      <c r="C703" s="8">
        <v>45918</v>
      </c>
      <c r="D703" s="9">
        <v>3300</v>
      </c>
      <c r="E703" s="12" t="s">
        <v>12</v>
      </c>
      <c r="F703" s="11"/>
      <c r="G703" s="12"/>
      <c r="H703" s="11">
        <v>3300</v>
      </c>
      <c r="I703" s="12" t="s">
        <v>12</v>
      </c>
      <c r="J703" s="11">
        <v>2000</v>
      </c>
      <c r="K703" s="12" t="s">
        <v>12</v>
      </c>
    </row>
    <row r="704" spans="1:11" x14ac:dyDescent="0.25">
      <c r="A704" s="1">
        <v>703</v>
      </c>
      <c r="B704" s="7" t="s">
        <v>14</v>
      </c>
      <c r="C704" s="8">
        <v>45918</v>
      </c>
      <c r="D704" s="9">
        <v>1500</v>
      </c>
      <c r="E704" s="10" t="s">
        <v>22</v>
      </c>
      <c r="F704" s="11">
        <v>1000</v>
      </c>
      <c r="G704" s="10" t="s">
        <v>22</v>
      </c>
      <c r="H704" s="11">
        <v>50</v>
      </c>
      <c r="I704" s="10" t="s">
        <v>22</v>
      </c>
      <c r="J704" s="11">
        <v>300</v>
      </c>
      <c r="K704" s="10" t="s">
        <v>22</v>
      </c>
    </row>
    <row r="705" spans="1:11" x14ac:dyDescent="0.25">
      <c r="A705" s="1">
        <v>704</v>
      </c>
      <c r="B705" s="7" t="s">
        <v>14</v>
      </c>
      <c r="C705" s="8">
        <v>45918</v>
      </c>
      <c r="D705" s="9">
        <v>700</v>
      </c>
      <c r="E705" s="12" t="s">
        <v>21</v>
      </c>
      <c r="F705" s="11">
        <v>100</v>
      </c>
      <c r="G705" s="12" t="s">
        <v>21</v>
      </c>
      <c r="H705" s="11"/>
      <c r="I705" s="12"/>
      <c r="J705" s="11">
        <v>50</v>
      </c>
      <c r="K705" s="12" t="s">
        <v>21</v>
      </c>
    </row>
    <row r="706" spans="1:11" x14ac:dyDescent="0.25">
      <c r="A706" s="1">
        <v>705</v>
      </c>
      <c r="B706" s="7" t="s">
        <v>15</v>
      </c>
      <c r="C706" s="8">
        <v>45919</v>
      </c>
      <c r="D706" s="9"/>
      <c r="E706" s="10"/>
      <c r="F706" s="11"/>
      <c r="G706" s="12"/>
      <c r="H706" s="11"/>
      <c r="I706" s="12"/>
      <c r="J706" s="11"/>
      <c r="K706" s="12"/>
    </row>
    <row r="707" spans="1:11" x14ac:dyDescent="0.25">
      <c r="A707" s="1">
        <v>706</v>
      </c>
      <c r="B707" s="7" t="s">
        <v>16</v>
      </c>
      <c r="C707" s="8">
        <v>45920</v>
      </c>
      <c r="D707" s="9"/>
      <c r="E707" s="10"/>
      <c r="F707" s="11"/>
      <c r="G707" s="12"/>
      <c r="H707" s="11"/>
      <c r="I707" s="12"/>
      <c r="J707" s="11"/>
      <c r="K707" s="12"/>
    </row>
    <row r="708" spans="1:11" x14ac:dyDescent="0.25">
      <c r="A708" s="1">
        <v>707</v>
      </c>
      <c r="B708" s="7" t="s">
        <v>17</v>
      </c>
      <c r="C708" s="8">
        <v>45921</v>
      </c>
      <c r="D708" s="9"/>
      <c r="E708" s="10"/>
      <c r="F708" s="11"/>
      <c r="G708" s="12"/>
      <c r="H708" s="11"/>
      <c r="I708" s="12"/>
      <c r="J708" s="11"/>
      <c r="K708" s="12"/>
    </row>
    <row r="709" spans="1:11" x14ac:dyDescent="0.25">
      <c r="A709" s="1">
        <v>708</v>
      </c>
      <c r="B709" s="7" t="s">
        <v>18</v>
      </c>
      <c r="C709" s="8">
        <v>45922</v>
      </c>
      <c r="D709" s="9"/>
      <c r="E709" s="10"/>
      <c r="F709" s="11"/>
      <c r="G709" s="12"/>
      <c r="H709" s="11"/>
      <c r="I709" s="12"/>
      <c r="J709" s="11"/>
      <c r="K709" s="12"/>
    </row>
    <row r="710" spans="1:11" x14ac:dyDescent="0.25">
      <c r="A710" s="1">
        <v>709</v>
      </c>
      <c r="B710" s="7" t="s">
        <v>19</v>
      </c>
      <c r="C710" s="8">
        <v>45923</v>
      </c>
      <c r="D710" s="9">
        <v>2600</v>
      </c>
      <c r="E710" s="12" t="s">
        <v>12</v>
      </c>
      <c r="F710" s="11">
        <v>3300</v>
      </c>
      <c r="G710" s="12" t="s">
        <v>12</v>
      </c>
      <c r="H710" s="11"/>
      <c r="I710" s="12"/>
      <c r="J710" s="11">
        <v>4200</v>
      </c>
      <c r="K710" s="12" t="s">
        <v>12</v>
      </c>
    </row>
    <row r="711" spans="1:11" x14ac:dyDescent="0.25">
      <c r="A711" s="1">
        <v>710</v>
      </c>
      <c r="B711" s="7" t="s">
        <v>20</v>
      </c>
      <c r="C711" s="8">
        <v>45924</v>
      </c>
      <c r="D711" s="9"/>
      <c r="E711" s="10"/>
      <c r="F711" s="11"/>
      <c r="G711" s="12"/>
      <c r="H711" s="11"/>
      <c r="I711" s="12"/>
      <c r="J711" s="11"/>
      <c r="K711" s="12"/>
    </row>
    <row r="712" spans="1:11" x14ac:dyDescent="0.25">
      <c r="A712" s="1">
        <v>711</v>
      </c>
      <c r="B712" s="7" t="s">
        <v>14</v>
      </c>
      <c r="C712" s="8">
        <v>45925</v>
      </c>
      <c r="D712" s="9">
        <v>2400</v>
      </c>
      <c r="E712" s="12" t="s">
        <v>12</v>
      </c>
      <c r="F712" s="11">
        <v>3100</v>
      </c>
      <c r="G712" s="12" t="s">
        <v>12</v>
      </c>
      <c r="H712" s="11">
        <v>4000</v>
      </c>
      <c r="I712" s="12" t="s">
        <v>12</v>
      </c>
      <c r="J712" s="11">
        <v>3600</v>
      </c>
      <c r="K712" s="12" t="s">
        <v>12</v>
      </c>
    </row>
    <row r="713" spans="1:11" x14ac:dyDescent="0.25">
      <c r="A713" s="1">
        <v>712</v>
      </c>
      <c r="B713" s="7" t="s">
        <v>14</v>
      </c>
      <c r="C713" s="8">
        <v>45925</v>
      </c>
      <c r="D713" s="9">
        <v>800</v>
      </c>
      <c r="E713" s="10" t="s">
        <v>22</v>
      </c>
      <c r="F713" s="11">
        <v>600</v>
      </c>
      <c r="G713" s="10" t="s">
        <v>22</v>
      </c>
      <c r="H713" s="11">
        <v>200</v>
      </c>
      <c r="I713" s="10" t="s">
        <v>22</v>
      </c>
      <c r="J713" s="11">
        <v>300</v>
      </c>
      <c r="K713" s="10" t="s">
        <v>22</v>
      </c>
    </row>
    <row r="714" spans="1:11" x14ac:dyDescent="0.25">
      <c r="A714" s="1">
        <v>713</v>
      </c>
      <c r="B714" s="7" t="s">
        <v>14</v>
      </c>
      <c r="C714" s="8">
        <v>45925</v>
      </c>
      <c r="D714" s="9">
        <v>200</v>
      </c>
      <c r="E714" s="12" t="s">
        <v>21</v>
      </c>
      <c r="F714" s="11">
        <v>300</v>
      </c>
      <c r="G714" s="12" t="s">
        <v>21</v>
      </c>
      <c r="H714" s="11">
        <v>10</v>
      </c>
      <c r="I714" s="12" t="s">
        <v>21</v>
      </c>
      <c r="J714" s="11">
        <v>10</v>
      </c>
      <c r="K714" s="12" t="s">
        <v>21</v>
      </c>
    </row>
    <row r="715" spans="1:11" x14ac:dyDescent="0.25">
      <c r="A715" s="1">
        <v>714</v>
      </c>
      <c r="B715" s="7" t="s">
        <v>15</v>
      </c>
      <c r="C715" s="8">
        <v>45926</v>
      </c>
      <c r="D715" s="9"/>
      <c r="E715" s="10"/>
      <c r="F715" s="11"/>
      <c r="G715" s="12"/>
      <c r="H715" s="11"/>
      <c r="I715" s="12"/>
      <c r="J715" s="11"/>
      <c r="K715" s="12"/>
    </row>
    <row r="716" spans="1:11" x14ac:dyDescent="0.25">
      <c r="A716" s="1">
        <v>715</v>
      </c>
      <c r="B716" s="7" t="s">
        <v>16</v>
      </c>
      <c r="C716" s="8">
        <v>45927</v>
      </c>
      <c r="D716" s="9"/>
      <c r="E716" s="10"/>
      <c r="F716" s="11"/>
      <c r="G716" s="12"/>
      <c r="H716" s="11"/>
      <c r="I716" s="12"/>
      <c r="J716" s="11"/>
      <c r="K716" s="12"/>
    </row>
    <row r="717" spans="1:11" x14ac:dyDescent="0.25">
      <c r="A717" s="1">
        <v>716</v>
      </c>
      <c r="B717" s="7" t="s">
        <v>17</v>
      </c>
      <c r="C717" s="8">
        <v>45928</v>
      </c>
      <c r="D717" s="9"/>
      <c r="E717" s="10"/>
      <c r="F717" s="11"/>
      <c r="G717" s="12"/>
      <c r="H717" s="11"/>
      <c r="I717" s="12"/>
      <c r="J717" s="11"/>
      <c r="K717" s="12"/>
    </row>
    <row r="718" spans="1:11" x14ac:dyDescent="0.25">
      <c r="A718" s="1">
        <v>717</v>
      </c>
      <c r="B718" s="7" t="s">
        <v>18</v>
      </c>
      <c r="C718" s="8">
        <v>45929</v>
      </c>
      <c r="D718" s="9"/>
      <c r="E718" s="10"/>
      <c r="F718" s="11"/>
      <c r="G718" s="12"/>
      <c r="H718" s="11"/>
      <c r="I718" s="12"/>
      <c r="J718" s="11"/>
      <c r="K718" s="12"/>
    </row>
    <row r="719" spans="1:11" x14ac:dyDescent="0.25">
      <c r="A719" s="1">
        <v>718</v>
      </c>
      <c r="B719" s="7" t="s">
        <v>19</v>
      </c>
      <c r="C719" s="8">
        <v>45930</v>
      </c>
      <c r="D719" s="9">
        <v>4600</v>
      </c>
      <c r="E719" s="12" t="s">
        <v>12</v>
      </c>
      <c r="F719" s="11">
        <v>2400</v>
      </c>
      <c r="G719" s="12" t="s">
        <v>12</v>
      </c>
      <c r="H719" s="11"/>
      <c r="I719" s="12"/>
      <c r="J719" s="11">
        <v>4000</v>
      </c>
      <c r="K719" s="12" t="s">
        <v>12</v>
      </c>
    </row>
    <row r="720" spans="1:11" x14ac:dyDescent="0.25">
      <c r="A720" s="1">
        <v>719</v>
      </c>
      <c r="B720" s="7" t="s">
        <v>20</v>
      </c>
      <c r="C720" s="8">
        <v>45931</v>
      </c>
      <c r="D720" s="9"/>
      <c r="E720" s="10"/>
      <c r="F720" s="11"/>
      <c r="G720" s="12"/>
      <c r="H720" s="11"/>
      <c r="I720" s="12"/>
      <c r="J720" s="11"/>
      <c r="K720" s="12"/>
    </row>
    <row r="721" spans="1:11" x14ac:dyDescent="0.25">
      <c r="A721" s="1">
        <v>720</v>
      </c>
      <c r="B721" s="7" t="s">
        <v>14</v>
      </c>
      <c r="C721" s="8">
        <v>45932</v>
      </c>
      <c r="D721" s="9">
        <v>4300</v>
      </c>
      <c r="E721" s="12" t="s">
        <v>12</v>
      </c>
      <c r="F721" s="11">
        <v>1900</v>
      </c>
      <c r="G721" s="12" t="s">
        <v>12</v>
      </c>
      <c r="H721" s="11">
        <v>4300</v>
      </c>
      <c r="I721" s="12" t="s">
        <v>12</v>
      </c>
      <c r="J721" s="11">
        <v>3700</v>
      </c>
      <c r="K721" s="12" t="s">
        <v>12</v>
      </c>
    </row>
    <row r="722" spans="1:11" x14ac:dyDescent="0.25">
      <c r="A722" s="1">
        <v>721</v>
      </c>
      <c r="B722" s="7" t="s">
        <v>14</v>
      </c>
      <c r="C722" s="8">
        <v>45932</v>
      </c>
      <c r="D722" s="9">
        <v>1100</v>
      </c>
      <c r="E722" s="10" t="s">
        <v>22</v>
      </c>
      <c r="F722" s="11">
        <v>400</v>
      </c>
      <c r="G722" s="10" t="s">
        <v>22</v>
      </c>
      <c r="H722" s="11">
        <v>300</v>
      </c>
      <c r="I722" s="10" t="s">
        <v>22</v>
      </c>
      <c r="J722" s="11">
        <v>600</v>
      </c>
      <c r="K722" s="10" t="s">
        <v>22</v>
      </c>
    </row>
    <row r="723" spans="1:11" x14ac:dyDescent="0.25">
      <c r="A723" s="1">
        <v>722</v>
      </c>
      <c r="B723" s="7" t="s">
        <v>14</v>
      </c>
      <c r="C723" s="8">
        <v>45932</v>
      </c>
      <c r="D723" s="9"/>
      <c r="E723" s="12"/>
      <c r="F723" s="11">
        <v>200</v>
      </c>
      <c r="G723" s="12" t="s">
        <v>21</v>
      </c>
      <c r="H723" s="11">
        <v>30</v>
      </c>
      <c r="I723" s="12" t="s">
        <v>21</v>
      </c>
      <c r="J723" s="11">
        <v>20</v>
      </c>
      <c r="K723" s="12" t="s">
        <v>21</v>
      </c>
    </row>
    <row r="724" spans="1:11" x14ac:dyDescent="0.25">
      <c r="A724" s="1">
        <v>723</v>
      </c>
      <c r="B724" s="7" t="s">
        <v>15</v>
      </c>
      <c r="C724" s="8">
        <v>45933</v>
      </c>
      <c r="D724" s="9"/>
      <c r="E724" s="10"/>
      <c r="F724" s="11"/>
      <c r="G724" s="12"/>
      <c r="H724" s="11"/>
      <c r="I724" s="12"/>
      <c r="J724" s="11"/>
      <c r="K724" s="12"/>
    </row>
    <row r="725" spans="1:11" x14ac:dyDescent="0.25">
      <c r="A725" s="1">
        <v>724</v>
      </c>
      <c r="B725" s="7" t="s">
        <v>16</v>
      </c>
      <c r="C725" s="8">
        <v>45934</v>
      </c>
      <c r="D725" s="9"/>
      <c r="E725" s="10"/>
      <c r="F725" s="11"/>
      <c r="G725" s="12"/>
      <c r="H725" s="11"/>
      <c r="I725" s="12"/>
      <c r="J725" s="11"/>
      <c r="K725" s="12"/>
    </row>
    <row r="726" spans="1:11" x14ac:dyDescent="0.25">
      <c r="A726" s="1">
        <v>725</v>
      </c>
      <c r="B726" s="7" t="s">
        <v>17</v>
      </c>
      <c r="C726" s="8">
        <v>45935</v>
      </c>
      <c r="D726" s="9"/>
      <c r="E726" s="10"/>
      <c r="F726" s="11"/>
      <c r="G726" s="12"/>
      <c r="H726" s="11"/>
      <c r="I726" s="12"/>
      <c r="J726" s="11"/>
      <c r="K726" s="12"/>
    </row>
    <row r="727" spans="1:11" x14ac:dyDescent="0.25">
      <c r="A727" s="1">
        <v>726</v>
      </c>
      <c r="B727" s="7" t="s">
        <v>18</v>
      </c>
      <c r="C727" s="8">
        <v>45936</v>
      </c>
      <c r="D727" s="9"/>
      <c r="E727" s="10"/>
      <c r="F727" s="11"/>
      <c r="G727" s="12"/>
      <c r="H727" s="11"/>
      <c r="I727" s="12"/>
      <c r="J727" s="11"/>
      <c r="K727" s="12"/>
    </row>
    <row r="728" spans="1:11" x14ac:dyDescent="0.25">
      <c r="A728" s="1">
        <v>727</v>
      </c>
      <c r="B728" s="7" t="s">
        <v>19</v>
      </c>
      <c r="C728" s="8">
        <v>45937</v>
      </c>
      <c r="D728" s="9">
        <v>4100</v>
      </c>
      <c r="E728" s="12" t="s">
        <v>12</v>
      </c>
      <c r="F728" s="11">
        <v>2400</v>
      </c>
      <c r="G728" s="12" t="s">
        <v>12</v>
      </c>
      <c r="H728" s="11"/>
      <c r="I728" s="12"/>
      <c r="J728" s="11">
        <v>4700</v>
      </c>
      <c r="K728" s="12" t="s">
        <v>12</v>
      </c>
    </row>
    <row r="729" spans="1:11" x14ac:dyDescent="0.25">
      <c r="A729" s="1">
        <v>728</v>
      </c>
      <c r="B729" s="7" t="s">
        <v>20</v>
      </c>
      <c r="C729" s="8">
        <v>45938</v>
      </c>
      <c r="D729" s="9"/>
      <c r="E729" s="10"/>
      <c r="F729" s="11"/>
      <c r="G729" s="12"/>
      <c r="H729" s="11"/>
      <c r="I729" s="12"/>
      <c r="J729" s="11"/>
      <c r="K729" s="12"/>
    </row>
    <row r="730" spans="1:11" x14ac:dyDescent="0.25">
      <c r="A730" s="1">
        <v>729</v>
      </c>
      <c r="B730" s="7" t="s">
        <v>14</v>
      </c>
      <c r="C730" s="8">
        <v>45939</v>
      </c>
      <c r="D730" s="9">
        <v>3650</v>
      </c>
      <c r="E730" s="12" t="s">
        <v>12</v>
      </c>
      <c r="F730" s="11">
        <v>1400</v>
      </c>
      <c r="G730" s="12" t="s">
        <v>12</v>
      </c>
      <c r="H730" s="11">
        <v>4250</v>
      </c>
      <c r="I730" s="12" t="s">
        <v>12</v>
      </c>
      <c r="J730" s="11">
        <v>4150</v>
      </c>
      <c r="K730" s="12" t="s">
        <v>12</v>
      </c>
    </row>
    <row r="731" spans="1:11" x14ac:dyDescent="0.25">
      <c r="A731" s="1">
        <v>730</v>
      </c>
      <c r="B731" s="7" t="s">
        <v>14</v>
      </c>
      <c r="C731" s="8">
        <v>45939</v>
      </c>
      <c r="D731" s="9">
        <v>1390</v>
      </c>
      <c r="E731" s="10" t="s">
        <v>22</v>
      </c>
      <c r="F731" s="11">
        <v>500</v>
      </c>
      <c r="G731" s="10" t="s">
        <v>22</v>
      </c>
      <c r="H731" s="11">
        <v>70</v>
      </c>
      <c r="I731" s="10" t="s">
        <v>22</v>
      </c>
      <c r="J731" s="11">
        <v>210</v>
      </c>
      <c r="K731" s="10" t="s">
        <v>22</v>
      </c>
    </row>
    <row r="732" spans="1:11" x14ac:dyDescent="0.25">
      <c r="A732" s="1">
        <v>731</v>
      </c>
      <c r="B732" s="7" t="s">
        <v>14</v>
      </c>
      <c r="C732" s="8">
        <v>45939</v>
      </c>
      <c r="D732" s="9">
        <v>600</v>
      </c>
      <c r="E732" s="12" t="s">
        <v>21</v>
      </c>
      <c r="F732" s="11">
        <v>90</v>
      </c>
      <c r="G732" s="12" t="s">
        <v>21</v>
      </c>
      <c r="H732" s="11"/>
      <c r="I732" s="12"/>
      <c r="J732" s="11">
        <v>40</v>
      </c>
      <c r="K732" s="12" t="s">
        <v>21</v>
      </c>
    </row>
    <row r="733" spans="1:11" x14ac:dyDescent="0.25">
      <c r="A733" s="1">
        <v>732</v>
      </c>
      <c r="B733" s="7" t="s">
        <v>15</v>
      </c>
      <c r="C733" s="8">
        <v>45940</v>
      </c>
      <c r="D733" s="9"/>
      <c r="E733" s="10"/>
      <c r="F733" s="11"/>
      <c r="G733" s="12"/>
      <c r="H733" s="11"/>
      <c r="I733" s="12"/>
      <c r="J733" s="11"/>
      <c r="K733" s="12"/>
    </row>
    <row r="734" spans="1:11" x14ac:dyDescent="0.25">
      <c r="A734" s="1">
        <v>733</v>
      </c>
      <c r="B734" s="7" t="s">
        <v>16</v>
      </c>
      <c r="C734" s="8">
        <v>45941</v>
      </c>
      <c r="D734" s="9"/>
      <c r="E734" s="10"/>
      <c r="F734" s="11"/>
      <c r="G734" s="12"/>
      <c r="H734" s="11"/>
      <c r="I734" s="12"/>
      <c r="J734" s="11"/>
      <c r="K734" s="12"/>
    </row>
    <row r="735" spans="1:11" x14ac:dyDescent="0.25">
      <c r="A735" s="1">
        <v>734</v>
      </c>
      <c r="B735" s="7" t="s">
        <v>17</v>
      </c>
      <c r="C735" s="8">
        <v>45942</v>
      </c>
      <c r="D735" s="9"/>
      <c r="E735" s="10"/>
      <c r="F735" s="11"/>
      <c r="G735" s="12"/>
      <c r="H735" s="11"/>
      <c r="I735" s="12"/>
      <c r="J735" s="11"/>
      <c r="K735" s="12"/>
    </row>
    <row r="736" spans="1:11" x14ac:dyDescent="0.25">
      <c r="A736" s="1">
        <v>735</v>
      </c>
      <c r="B736" s="7" t="s">
        <v>18</v>
      </c>
      <c r="C736" s="8">
        <v>45943</v>
      </c>
      <c r="D736" s="9"/>
      <c r="E736" s="10"/>
      <c r="F736" s="11"/>
      <c r="G736" s="12"/>
      <c r="H736" s="11"/>
      <c r="I736" s="12"/>
      <c r="J736" s="11"/>
      <c r="K736" s="12"/>
    </row>
    <row r="737" spans="1:11" x14ac:dyDescent="0.25">
      <c r="A737" s="1">
        <v>736</v>
      </c>
      <c r="B737" s="7" t="s">
        <v>19</v>
      </c>
      <c r="C737" s="8">
        <v>45944</v>
      </c>
      <c r="D737" s="9">
        <v>3700</v>
      </c>
      <c r="E737" s="12" t="s">
        <v>12</v>
      </c>
      <c r="F737" s="11">
        <v>3400</v>
      </c>
      <c r="G737" s="12" t="s">
        <v>12</v>
      </c>
      <c r="H737" s="11"/>
      <c r="I737" s="12"/>
      <c r="J737" s="11">
        <v>4200</v>
      </c>
      <c r="K737" s="12" t="s">
        <v>12</v>
      </c>
    </row>
    <row r="738" spans="1:11" x14ac:dyDescent="0.25">
      <c r="A738" s="1">
        <v>737</v>
      </c>
      <c r="B738" s="7" t="s">
        <v>20</v>
      </c>
      <c r="C738" s="8">
        <v>45945</v>
      </c>
      <c r="D738" s="9"/>
      <c r="E738" s="10"/>
      <c r="F738" s="11"/>
      <c r="G738" s="12"/>
      <c r="H738" s="11"/>
      <c r="I738" s="12"/>
      <c r="J738" s="11"/>
      <c r="K738" s="12"/>
    </row>
    <row r="739" spans="1:11" x14ac:dyDescent="0.25">
      <c r="A739" s="1">
        <v>738</v>
      </c>
      <c r="B739" s="7" t="s">
        <v>14</v>
      </c>
      <c r="C739" s="8">
        <v>45946</v>
      </c>
      <c r="D739" s="9">
        <v>3300</v>
      </c>
      <c r="E739" s="12" t="s">
        <v>12</v>
      </c>
      <c r="F739" s="11">
        <v>2900</v>
      </c>
      <c r="G739" s="12" t="s">
        <v>12</v>
      </c>
      <c r="H739" s="11">
        <v>4300</v>
      </c>
      <c r="I739" s="12" t="s">
        <v>12</v>
      </c>
      <c r="J739" s="11">
        <v>3700</v>
      </c>
      <c r="K739" s="12" t="s">
        <v>12</v>
      </c>
    </row>
    <row r="740" spans="1:11" x14ac:dyDescent="0.25">
      <c r="A740" s="1">
        <v>739</v>
      </c>
      <c r="B740" s="7" t="s">
        <v>14</v>
      </c>
      <c r="C740" s="8">
        <v>45946</v>
      </c>
      <c r="D740" s="9">
        <v>1400</v>
      </c>
      <c r="E740" s="10" t="s">
        <v>22</v>
      </c>
      <c r="F740" s="11">
        <v>1200</v>
      </c>
      <c r="G740" s="10" t="s">
        <v>22</v>
      </c>
      <c r="H740" s="11">
        <v>300</v>
      </c>
      <c r="I740" s="10" t="s">
        <v>22</v>
      </c>
      <c r="J740" s="11">
        <v>200</v>
      </c>
      <c r="K740" s="10" t="s">
        <v>22</v>
      </c>
    </row>
    <row r="741" spans="1:11" x14ac:dyDescent="0.25">
      <c r="A741" s="1">
        <v>739</v>
      </c>
      <c r="B741" s="7" t="s">
        <v>14</v>
      </c>
      <c r="C741" s="8">
        <v>45946</v>
      </c>
      <c r="D741" s="9">
        <v>400</v>
      </c>
      <c r="E741" s="12" t="s">
        <v>21</v>
      </c>
      <c r="F741" s="11">
        <v>200</v>
      </c>
      <c r="G741" s="12" t="s">
        <v>21</v>
      </c>
      <c r="H741" s="11">
        <v>30</v>
      </c>
      <c r="I741" s="12" t="s">
        <v>21</v>
      </c>
      <c r="J741" s="11">
        <v>50</v>
      </c>
      <c r="K741" s="12" t="s">
        <v>21</v>
      </c>
    </row>
    <row r="742" spans="1:11" x14ac:dyDescent="0.25">
      <c r="A742" s="1">
        <v>741</v>
      </c>
      <c r="B742" s="7" t="s">
        <v>15</v>
      </c>
      <c r="C742" s="8">
        <v>45947</v>
      </c>
      <c r="D742" s="9"/>
      <c r="E742" s="10"/>
      <c r="F742" s="11"/>
      <c r="G742" s="12"/>
      <c r="H742" s="11"/>
      <c r="I742" s="12"/>
      <c r="J742" s="11"/>
      <c r="K742" s="12"/>
    </row>
    <row r="743" spans="1:11" x14ac:dyDescent="0.25">
      <c r="A743" s="1">
        <v>742</v>
      </c>
      <c r="B743" s="7" t="s">
        <v>16</v>
      </c>
      <c r="C743" s="8">
        <v>45948</v>
      </c>
      <c r="D743" s="9"/>
      <c r="E743" s="10"/>
      <c r="F743" s="11"/>
      <c r="G743" s="12"/>
      <c r="H743" s="11"/>
      <c r="I743" s="12"/>
      <c r="J743" s="11"/>
      <c r="K743" s="12"/>
    </row>
    <row r="744" spans="1:11" x14ac:dyDescent="0.25">
      <c r="A744" s="1">
        <v>743</v>
      </c>
      <c r="B744" s="7" t="s">
        <v>17</v>
      </c>
      <c r="C744" s="8">
        <v>45949</v>
      </c>
      <c r="D744" s="9"/>
      <c r="E744" s="10"/>
      <c r="F744" s="11"/>
      <c r="G744" s="12"/>
      <c r="H744" s="11"/>
      <c r="I744" s="12"/>
      <c r="J744" s="11"/>
      <c r="K744" s="12"/>
    </row>
    <row r="745" spans="1:11" x14ac:dyDescent="0.25">
      <c r="A745" s="1">
        <v>744</v>
      </c>
      <c r="B745" s="7" t="s">
        <v>18</v>
      </c>
      <c r="C745" s="8">
        <v>45950</v>
      </c>
      <c r="D745" s="9"/>
      <c r="E745" s="10"/>
      <c r="F745" s="11"/>
      <c r="G745" s="12"/>
      <c r="H745" s="11"/>
      <c r="I745" s="12"/>
      <c r="J745" s="11"/>
      <c r="K745" s="12"/>
    </row>
    <row r="746" spans="1:11" x14ac:dyDescent="0.25">
      <c r="A746" s="1">
        <v>745</v>
      </c>
      <c r="B746" s="7" t="s">
        <v>19</v>
      </c>
      <c r="C746" s="8">
        <v>45951</v>
      </c>
      <c r="D746" s="9">
        <v>5200</v>
      </c>
      <c r="E746" s="12" t="s">
        <v>12</v>
      </c>
      <c r="F746" s="11">
        <v>3000</v>
      </c>
      <c r="G746" s="12" t="s">
        <v>12</v>
      </c>
      <c r="H746" s="11"/>
      <c r="I746" s="12"/>
      <c r="J746" s="11">
        <v>4500</v>
      </c>
      <c r="K746" s="12" t="s">
        <v>12</v>
      </c>
    </row>
    <row r="747" spans="1:11" x14ac:dyDescent="0.25">
      <c r="A747" s="1">
        <v>746</v>
      </c>
      <c r="B747" s="7" t="s">
        <v>20</v>
      </c>
      <c r="C747" s="8">
        <v>45952</v>
      </c>
      <c r="D747" s="9"/>
      <c r="E747" s="10"/>
      <c r="F747" s="11"/>
      <c r="G747" s="12"/>
      <c r="H747" s="11"/>
      <c r="I747" s="12"/>
      <c r="J747" s="11"/>
      <c r="K747" s="12"/>
    </row>
    <row r="748" spans="1:11" x14ac:dyDescent="0.25">
      <c r="A748" s="1">
        <v>747</v>
      </c>
      <c r="B748" s="7" t="s">
        <v>14</v>
      </c>
      <c r="C748" s="8">
        <v>45953</v>
      </c>
      <c r="D748" s="9">
        <v>4700</v>
      </c>
      <c r="E748" s="12" t="s">
        <v>12</v>
      </c>
      <c r="F748" s="11"/>
      <c r="G748" s="12"/>
      <c r="H748" s="11">
        <v>4200</v>
      </c>
      <c r="I748" s="12" t="s">
        <v>12</v>
      </c>
      <c r="J748" s="11">
        <v>4100</v>
      </c>
      <c r="K748" s="12" t="s">
        <v>12</v>
      </c>
    </row>
    <row r="749" spans="1:11" x14ac:dyDescent="0.25">
      <c r="A749" s="1">
        <v>748</v>
      </c>
      <c r="B749" s="7" t="s">
        <v>14</v>
      </c>
      <c r="C749" s="8">
        <v>45953</v>
      </c>
      <c r="D749" s="9">
        <v>1500</v>
      </c>
      <c r="E749" s="10" t="s">
        <v>22</v>
      </c>
      <c r="F749" s="11">
        <v>1300</v>
      </c>
      <c r="G749" s="10" t="s">
        <v>22</v>
      </c>
      <c r="H749" s="11">
        <v>100</v>
      </c>
      <c r="I749" s="10" t="s">
        <v>22</v>
      </c>
      <c r="J749" s="11">
        <v>600</v>
      </c>
      <c r="K749" s="10" t="s">
        <v>22</v>
      </c>
    </row>
    <row r="750" spans="1:11" x14ac:dyDescent="0.25">
      <c r="A750" s="1">
        <v>749</v>
      </c>
      <c r="B750" s="7" t="s">
        <v>14</v>
      </c>
      <c r="C750" s="8">
        <v>45953</v>
      </c>
      <c r="D750" s="9">
        <v>300</v>
      </c>
      <c r="E750" s="12" t="s">
        <v>21</v>
      </c>
      <c r="F750" s="11">
        <v>100</v>
      </c>
      <c r="G750" s="12" t="s">
        <v>21</v>
      </c>
      <c r="H750" s="11"/>
      <c r="I750" s="12"/>
      <c r="J750" s="11">
        <v>20</v>
      </c>
      <c r="K750" s="12" t="s">
        <v>21</v>
      </c>
    </row>
    <row r="751" spans="1:11" x14ac:dyDescent="0.25">
      <c r="A751" s="1">
        <v>750</v>
      </c>
      <c r="B751" s="7" t="s">
        <v>15</v>
      </c>
      <c r="C751" s="8">
        <v>45954</v>
      </c>
      <c r="D751" s="9"/>
      <c r="E751" s="10"/>
      <c r="F751" s="11"/>
      <c r="G751" s="12"/>
      <c r="H751" s="11"/>
      <c r="I751" s="12"/>
      <c r="J751" s="11"/>
      <c r="K751" s="12"/>
    </row>
    <row r="752" spans="1:11" x14ac:dyDescent="0.25">
      <c r="A752" s="1">
        <v>751</v>
      </c>
      <c r="B752" s="7" t="s">
        <v>16</v>
      </c>
      <c r="C752" s="8">
        <v>45955</v>
      </c>
      <c r="D752" s="9"/>
      <c r="E752" s="10"/>
      <c r="F752" s="11"/>
      <c r="G752" s="12"/>
      <c r="H752" s="11"/>
      <c r="I752" s="12"/>
      <c r="J752" s="11"/>
      <c r="K752" s="12"/>
    </row>
  </sheetData>
  <mergeCells count="2">
    <mergeCell ref="A1:M1"/>
    <mergeCell ref="A2:M2"/>
  </mergeCells>
  <phoneticPr fontId="14" type="noConversion"/>
  <conditionalFormatting sqref="B4:E752">
    <cfRule type="expression" dxfId="137" priority="132">
      <formula>$C4=TODAY()</formula>
    </cfRule>
  </conditionalFormatting>
  <conditionalFormatting sqref="C4:G17 J4:M43 B4:B373 C18:C373 B374:C739 D48:K739 B740:K752">
    <cfRule type="expression" dxfId="136" priority="133">
      <formula>$B4=TEXT(TODAY(),"ДДД")</formula>
    </cfRule>
  </conditionalFormatting>
  <conditionalFormatting sqref="D18:G47 J44:K47">
    <cfRule type="expression" dxfId="135" priority="142">
      <formula>$B18=TEXT(TODAY(),"ДДД")</formula>
    </cfRule>
  </conditionalFormatting>
  <conditionalFormatting sqref="G13">
    <cfRule type="expression" dxfId="134" priority="145">
      <formula>$C13=TODAY()</formula>
    </cfRule>
  </conditionalFormatting>
  <conditionalFormatting sqref="G70">
    <cfRule type="expression" dxfId="133" priority="154">
      <formula>$C70=TODAY()</formula>
    </cfRule>
  </conditionalFormatting>
  <conditionalFormatting sqref="H4:I47">
    <cfRule type="expression" dxfId="132" priority="167">
      <formula>$B4=TEXT(TODAY(),"ДДД")</formula>
    </cfRule>
  </conditionalFormatting>
  <conditionalFormatting sqref="I13">
    <cfRule type="expression" dxfId="131" priority="171">
      <formula>$C13=TODAY()</formula>
    </cfRule>
  </conditionalFormatting>
  <conditionalFormatting sqref="K13">
    <cfRule type="expression" dxfId="130" priority="146">
      <formula>$C13=TODAY()</formula>
    </cfRule>
  </conditionalFormatting>
  <conditionalFormatting sqref="G685">
    <cfRule type="expression" dxfId="129" priority="130">
      <formula>$C685=TODAY()</formula>
    </cfRule>
  </conditionalFormatting>
  <conditionalFormatting sqref="I685">
    <cfRule type="expression" dxfId="128" priority="129">
      <formula>$C685=TODAY()</formula>
    </cfRule>
  </conditionalFormatting>
  <conditionalFormatting sqref="K685">
    <cfRule type="expression" dxfId="127" priority="128">
      <formula>$C685=TODAY()</formula>
    </cfRule>
  </conditionalFormatting>
  <conditionalFormatting sqref="G692">
    <cfRule type="expression" dxfId="126" priority="127">
      <formula>$C692=TODAY()</formula>
    </cfRule>
  </conditionalFormatting>
  <conditionalFormatting sqref="E692">
    <cfRule type="expression" dxfId="125" priority="126">
      <formula>$C692=TODAY()</formula>
    </cfRule>
  </conditionalFormatting>
  <conditionalFormatting sqref="K692">
    <cfRule type="expression" dxfId="124" priority="125">
      <formula>$C692=TODAY()</formula>
    </cfRule>
  </conditionalFormatting>
  <conditionalFormatting sqref="E694">
    <cfRule type="expression" dxfId="123" priority="124">
      <formula>$C694=TODAY()</formula>
    </cfRule>
  </conditionalFormatting>
  <conditionalFormatting sqref="I695">
    <cfRule type="expression" dxfId="122" priority="123">
      <formula>$C695=TODAY()</formula>
    </cfRule>
  </conditionalFormatting>
  <conditionalFormatting sqref="I695">
    <cfRule type="expression" dxfId="121" priority="122">
      <formula>$C695=TODAY()</formula>
    </cfRule>
  </conditionalFormatting>
  <conditionalFormatting sqref="I694">
    <cfRule type="expression" dxfId="120" priority="121">
      <formula>$C694=TODAY()</formula>
    </cfRule>
  </conditionalFormatting>
  <conditionalFormatting sqref="I694">
    <cfRule type="expression" dxfId="119" priority="120">
      <formula>$C694=TODAY()</formula>
    </cfRule>
  </conditionalFormatting>
  <conditionalFormatting sqref="K694">
    <cfRule type="expression" dxfId="118" priority="119">
      <formula>$C694=TODAY()</formula>
    </cfRule>
  </conditionalFormatting>
  <conditionalFormatting sqref="K694">
    <cfRule type="expression" dxfId="117" priority="118">
      <formula>$C694=TODAY()</formula>
    </cfRule>
  </conditionalFormatting>
  <conditionalFormatting sqref="G695">
    <cfRule type="expression" dxfId="116" priority="117">
      <formula>$C695=TODAY()</formula>
    </cfRule>
  </conditionalFormatting>
  <conditionalFormatting sqref="I695">
    <cfRule type="expression" dxfId="115" priority="116">
      <formula>$C695=TODAY()</formula>
    </cfRule>
  </conditionalFormatting>
  <conditionalFormatting sqref="K695">
    <cfRule type="expression" dxfId="114" priority="115">
      <formula>$C695=TODAY()</formula>
    </cfRule>
  </conditionalFormatting>
  <conditionalFormatting sqref="E701">
    <cfRule type="expression" dxfId="113" priority="114">
      <formula>$C701=TODAY()</formula>
    </cfRule>
  </conditionalFormatting>
  <conditionalFormatting sqref="G701">
    <cfRule type="expression" dxfId="112" priority="113">
      <formula>$C701=TODAY()</formula>
    </cfRule>
  </conditionalFormatting>
  <conditionalFormatting sqref="G701">
    <cfRule type="expression" dxfId="111" priority="112">
      <formula>$C701=TODAY()</formula>
    </cfRule>
  </conditionalFormatting>
  <conditionalFormatting sqref="K701">
    <cfRule type="expression" dxfId="110" priority="111">
      <formula>$C701=TODAY()</formula>
    </cfRule>
  </conditionalFormatting>
  <conditionalFormatting sqref="K701">
    <cfRule type="expression" dxfId="109" priority="110">
      <formula>$C701=TODAY()</formula>
    </cfRule>
  </conditionalFormatting>
  <conditionalFormatting sqref="E703">
    <cfRule type="expression" dxfId="108" priority="109">
      <formula>$C703=TODAY()</formula>
    </cfRule>
  </conditionalFormatting>
  <conditionalFormatting sqref="I703">
    <cfRule type="expression" dxfId="107" priority="108">
      <formula>$C703=TODAY()</formula>
    </cfRule>
  </conditionalFormatting>
  <conditionalFormatting sqref="I703">
    <cfRule type="expression" dxfId="106" priority="107">
      <formula>$C703=TODAY()</formula>
    </cfRule>
  </conditionalFormatting>
  <conditionalFormatting sqref="K703">
    <cfRule type="expression" dxfId="105" priority="106">
      <formula>$C703=TODAY()</formula>
    </cfRule>
  </conditionalFormatting>
  <conditionalFormatting sqref="K703">
    <cfRule type="expression" dxfId="104" priority="105">
      <formula>$C703=TODAY()</formula>
    </cfRule>
  </conditionalFormatting>
  <conditionalFormatting sqref="G704">
    <cfRule type="expression" dxfId="103" priority="104">
      <formula>$C704=TODAY()</formula>
    </cfRule>
  </conditionalFormatting>
  <conditionalFormatting sqref="I704">
    <cfRule type="expression" dxfId="102" priority="103">
      <formula>$C704=TODAY()</formula>
    </cfRule>
  </conditionalFormatting>
  <conditionalFormatting sqref="K704">
    <cfRule type="expression" dxfId="101" priority="102">
      <formula>$C704=TODAY()</formula>
    </cfRule>
  </conditionalFormatting>
  <conditionalFormatting sqref="G705">
    <cfRule type="expression" dxfId="100" priority="101">
      <formula>$C705=TODAY()</formula>
    </cfRule>
  </conditionalFormatting>
  <conditionalFormatting sqref="K705">
    <cfRule type="expression" dxfId="99" priority="100">
      <formula>$C705=TODAY()</formula>
    </cfRule>
  </conditionalFormatting>
  <conditionalFormatting sqref="E710">
    <cfRule type="expression" dxfId="98" priority="99">
      <formula>$C710=TODAY()</formula>
    </cfRule>
  </conditionalFormatting>
  <conditionalFormatting sqref="G710">
    <cfRule type="expression" dxfId="97" priority="98">
      <formula>$C710=TODAY()</formula>
    </cfRule>
  </conditionalFormatting>
  <conditionalFormatting sqref="G710">
    <cfRule type="expression" dxfId="96" priority="97">
      <formula>$C710=TODAY()</formula>
    </cfRule>
  </conditionalFormatting>
  <conditionalFormatting sqref="K710">
    <cfRule type="expression" dxfId="95" priority="96">
      <formula>$C710=TODAY()</formula>
    </cfRule>
  </conditionalFormatting>
  <conditionalFormatting sqref="K710">
    <cfRule type="expression" dxfId="94" priority="95">
      <formula>$C710=TODAY()</formula>
    </cfRule>
  </conditionalFormatting>
  <conditionalFormatting sqref="E712:E714">
    <cfRule type="expression" dxfId="93" priority="94">
      <formula>$C712=TODAY()</formula>
    </cfRule>
  </conditionalFormatting>
  <conditionalFormatting sqref="G712:G714">
    <cfRule type="expression" dxfId="92" priority="93">
      <formula>$C712=TODAY()</formula>
    </cfRule>
  </conditionalFormatting>
  <conditionalFormatting sqref="G712:G714">
    <cfRule type="expression" dxfId="91" priority="92">
      <formula>$C712=TODAY()</formula>
    </cfRule>
  </conditionalFormatting>
  <conditionalFormatting sqref="I712:I714">
    <cfRule type="expression" dxfId="90" priority="91">
      <formula>$C712=TODAY()</formula>
    </cfRule>
  </conditionalFormatting>
  <conditionalFormatting sqref="I712:I714">
    <cfRule type="expression" dxfId="89" priority="90">
      <formula>$C712=TODAY()</formula>
    </cfRule>
  </conditionalFormatting>
  <conditionalFormatting sqref="K712:K714">
    <cfRule type="expression" dxfId="88" priority="89">
      <formula>$C712=TODAY()</formula>
    </cfRule>
  </conditionalFormatting>
  <conditionalFormatting sqref="K712:K714">
    <cfRule type="expression" dxfId="87" priority="88">
      <formula>$C712=TODAY()</formula>
    </cfRule>
  </conditionalFormatting>
  <conditionalFormatting sqref="G713:G714">
    <cfRule type="expression" dxfId="86" priority="87">
      <formula>$C713=TODAY()</formula>
    </cfRule>
  </conditionalFormatting>
  <conditionalFormatting sqref="I713:I714">
    <cfRule type="expression" dxfId="85" priority="86">
      <formula>$C713=TODAY()</formula>
    </cfRule>
  </conditionalFormatting>
  <conditionalFormatting sqref="K713:K714">
    <cfRule type="expression" dxfId="84" priority="85">
      <formula>$C713=TODAY()</formula>
    </cfRule>
  </conditionalFormatting>
  <conditionalFormatting sqref="E719">
    <cfRule type="expression" dxfId="83" priority="84">
      <formula>$C719=TODAY()</formula>
    </cfRule>
  </conditionalFormatting>
  <conditionalFormatting sqref="G719">
    <cfRule type="expression" dxfId="82" priority="83">
      <formula>$C719=TODAY()</formula>
    </cfRule>
  </conditionalFormatting>
  <conditionalFormatting sqref="G719">
    <cfRule type="expression" dxfId="81" priority="82">
      <formula>$C719=TODAY()</formula>
    </cfRule>
  </conditionalFormatting>
  <conditionalFormatting sqref="K719">
    <cfRule type="expression" dxfId="80" priority="80">
      <formula>$C719=TODAY()</formula>
    </cfRule>
  </conditionalFormatting>
  <conditionalFormatting sqref="K719">
    <cfRule type="expression" dxfId="79" priority="81">
      <formula>$C719=TODAY()</formula>
    </cfRule>
  </conditionalFormatting>
  <conditionalFormatting sqref="E721:E723">
    <cfRule type="expression" dxfId="78" priority="79">
      <formula>$C721=TODAY()</formula>
    </cfRule>
  </conditionalFormatting>
  <conditionalFormatting sqref="G721:G723">
    <cfRule type="expression" dxfId="77" priority="78">
      <formula>$C721=TODAY()</formula>
    </cfRule>
  </conditionalFormatting>
  <conditionalFormatting sqref="G721:G723">
    <cfRule type="expression" dxfId="76" priority="77">
      <formula>$C721=TODAY()</formula>
    </cfRule>
  </conditionalFormatting>
  <conditionalFormatting sqref="I721:I723">
    <cfRule type="expression" dxfId="75" priority="76">
      <formula>$C721=TODAY()</formula>
    </cfRule>
  </conditionalFormatting>
  <conditionalFormatting sqref="I721:I723">
    <cfRule type="expression" dxfId="74" priority="75">
      <formula>$C721=TODAY()</formula>
    </cfRule>
  </conditionalFormatting>
  <conditionalFormatting sqref="K721:K723">
    <cfRule type="expression" dxfId="73" priority="74">
      <formula>$C721=TODAY()</formula>
    </cfRule>
  </conditionalFormatting>
  <conditionalFormatting sqref="K721:K723">
    <cfRule type="expression" dxfId="72" priority="73">
      <formula>$C721=TODAY()</formula>
    </cfRule>
  </conditionalFormatting>
  <conditionalFormatting sqref="E728">
    <cfRule type="expression" dxfId="71" priority="72">
      <formula>$C728=TODAY()</formula>
    </cfRule>
  </conditionalFormatting>
  <conditionalFormatting sqref="G728">
    <cfRule type="expression" dxfId="70" priority="71">
      <formula>$C728=TODAY()</formula>
    </cfRule>
  </conditionalFormatting>
  <conditionalFormatting sqref="G728">
    <cfRule type="expression" dxfId="69" priority="70">
      <formula>$C728=TODAY()</formula>
    </cfRule>
  </conditionalFormatting>
  <conditionalFormatting sqref="K728">
    <cfRule type="expression" dxfId="68" priority="69">
      <formula>$C728=TODAY()</formula>
    </cfRule>
  </conditionalFormatting>
  <conditionalFormatting sqref="K728">
    <cfRule type="expression" dxfId="67" priority="68">
      <formula>$C728=TODAY()</formula>
    </cfRule>
  </conditionalFormatting>
  <conditionalFormatting sqref="E730">
    <cfRule type="expression" dxfId="66" priority="67">
      <formula>$C730=TODAY()</formula>
    </cfRule>
  </conditionalFormatting>
  <conditionalFormatting sqref="G730">
    <cfRule type="expression" dxfId="65" priority="66">
      <formula>$C730=TODAY()</formula>
    </cfRule>
  </conditionalFormatting>
  <conditionalFormatting sqref="G730">
    <cfRule type="expression" dxfId="64" priority="65">
      <formula>$C730=TODAY()</formula>
    </cfRule>
  </conditionalFormatting>
  <conditionalFormatting sqref="I730">
    <cfRule type="expression" dxfId="63" priority="64">
      <formula>$C730=TODAY()</formula>
    </cfRule>
  </conditionalFormatting>
  <conditionalFormatting sqref="I730">
    <cfRule type="expression" dxfId="62" priority="63">
      <formula>$C730=TODAY()</formula>
    </cfRule>
  </conditionalFormatting>
  <conditionalFormatting sqref="K730">
    <cfRule type="expression" dxfId="61" priority="62">
      <formula>$C730=TODAY()</formula>
    </cfRule>
  </conditionalFormatting>
  <conditionalFormatting sqref="K730">
    <cfRule type="expression" dxfId="60" priority="61">
      <formula>$C730=TODAY()</formula>
    </cfRule>
  </conditionalFormatting>
  <conditionalFormatting sqref="E731:E732">
    <cfRule type="expression" dxfId="59" priority="60">
      <formula>$C731=TODAY()</formula>
    </cfRule>
  </conditionalFormatting>
  <conditionalFormatting sqref="E731:E732">
    <cfRule type="expression" dxfId="58" priority="59">
      <formula>$C731=TODAY()</formula>
    </cfRule>
  </conditionalFormatting>
  <conditionalFormatting sqref="G731:G732">
    <cfRule type="expression" dxfId="57" priority="58">
      <formula>$C731=TODAY()</formula>
    </cfRule>
  </conditionalFormatting>
  <conditionalFormatting sqref="G731:G732">
    <cfRule type="expression" dxfId="56" priority="57">
      <formula>$C731=TODAY()</formula>
    </cfRule>
  </conditionalFormatting>
  <conditionalFormatting sqref="K731:K732">
    <cfRule type="expression" dxfId="55" priority="56">
      <formula>$C731=TODAY()</formula>
    </cfRule>
  </conditionalFormatting>
  <conditionalFormatting sqref="K731:K732">
    <cfRule type="expression" dxfId="54" priority="55">
      <formula>$C731=TODAY()</formula>
    </cfRule>
  </conditionalFormatting>
  <conditionalFormatting sqref="I731:I732">
    <cfRule type="expression" dxfId="53" priority="54">
      <formula>$C731=TODAY()</formula>
    </cfRule>
  </conditionalFormatting>
  <conditionalFormatting sqref="I731:I732">
    <cfRule type="expression" dxfId="52" priority="53">
      <formula>$C731=TODAY()</formula>
    </cfRule>
  </conditionalFormatting>
  <conditionalFormatting sqref="E737">
    <cfRule type="expression" dxfId="51" priority="52">
      <formula>$C737=TODAY()</formula>
    </cfRule>
  </conditionalFormatting>
  <conditionalFormatting sqref="G737">
    <cfRule type="expression" dxfId="50" priority="51">
      <formula>$C737=TODAY()</formula>
    </cfRule>
  </conditionalFormatting>
  <conditionalFormatting sqref="G737">
    <cfRule type="expression" dxfId="49" priority="50">
      <formula>$C737=TODAY()</formula>
    </cfRule>
  </conditionalFormatting>
  <conditionalFormatting sqref="K737">
    <cfRule type="expression" dxfId="48" priority="49">
      <formula>$C737=TODAY()</formula>
    </cfRule>
  </conditionalFormatting>
  <conditionalFormatting sqref="K737">
    <cfRule type="expression" dxfId="47" priority="48">
      <formula>$C737=TODAY()</formula>
    </cfRule>
  </conditionalFormatting>
  <conditionalFormatting sqref="E739">
    <cfRule type="expression" dxfId="46" priority="47">
      <formula>$C739=TODAY()</formula>
    </cfRule>
  </conditionalFormatting>
  <conditionalFormatting sqref="G739">
    <cfRule type="expression" dxfId="45" priority="46">
      <formula>$C739=TODAY()</formula>
    </cfRule>
  </conditionalFormatting>
  <conditionalFormatting sqref="G739">
    <cfRule type="expression" dxfId="44" priority="45">
      <formula>$C739=TODAY()</formula>
    </cfRule>
  </conditionalFormatting>
  <conditionalFormatting sqref="I739">
    <cfRule type="expression" dxfId="43" priority="44">
      <formula>$C739=TODAY()</formula>
    </cfRule>
  </conditionalFormatting>
  <conditionalFormatting sqref="I739">
    <cfRule type="expression" dxfId="42" priority="43">
      <formula>$C739=TODAY()</formula>
    </cfRule>
  </conditionalFormatting>
  <conditionalFormatting sqref="K739">
    <cfRule type="expression" dxfId="41" priority="42">
      <formula>$C739=TODAY()</formula>
    </cfRule>
  </conditionalFormatting>
  <conditionalFormatting sqref="K739">
    <cfRule type="expression" dxfId="40" priority="41">
      <formula>$C739=TODAY()</formula>
    </cfRule>
  </conditionalFormatting>
  <conditionalFormatting sqref="E740:E741">
    <cfRule type="expression" dxfId="39" priority="40">
      <formula>$C740=TODAY()</formula>
    </cfRule>
  </conditionalFormatting>
  <conditionalFormatting sqref="E740:E741">
    <cfRule type="expression" dxfId="38" priority="39">
      <formula>$C740=TODAY()</formula>
    </cfRule>
  </conditionalFormatting>
  <conditionalFormatting sqref="G740:G741">
    <cfRule type="expression" dxfId="37" priority="38">
      <formula>$C740=TODAY()</formula>
    </cfRule>
  </conditionalFormatting>
  <conditionalFormatting sqref="G740:G741">
    <cfRule type="expression" dxfId="36" priority="37">
      <formula>$C740=TODAY()</formula>
    </cfRule>
  </conditionalFormatting>
  <conditionalFormatting sqref="G740:G741">
    <cfRule type="expression" dxfId="35" priority="36">
      <formula>$C740=TODAY()</formula>
    </cfRule>
  </conditionalFormatting>
  <conditionalFormatting sqref="I740:I741">
    <cfRule type="expression" dxfId="34" priority="35">
      <formula>$C740=TODAY()</formula>
    </cfRule>
  </conditionalFormatting>
  <conditionalFormatting sqref="I740:I741">
    <cfRule type="expression" dxfId="33" priority="34">
      <formula>$C740=TODAY()</formula>
    </cfRule>
  </conditionalFormatting>
  <conditionalFormatting sqref="I740:I741">
    <cfRule type="expression" dxfId="32" priority="33">
      <formula>$C740=TODAY()</formula>
    </cfRule>
  </conditionalFormatting>
  <conditionalFormatting sqref="K740:K741">
    <cfRule type="expression" dxfId="31" priority="32">
      <formula>$C740=TODAY()</formula>
    </cfRule>
  </conditionalFormatting>
  <conditionalFormatting sqref="K740:K741">
    <cfRule type="expression" dxfId="30" priority="31">
      <formula>$C740=TODAY()</formula>
    </cfRule>
  </conditionalFormatting>
  <conditionalFormatting sqref="K740:K741">
    <cfRule type="expression" dxfId="29" priority="30">
      <formula>$C740=TODAY()</formula>
    </cfRule>
  </conditionalFormatting>
  <conditionalFormatting sqref="E746">
    <cfRule type="expression" dxfId="28" priority="29">
      <formula>$C746=TODAY()</formula>
    </cfRule>
  </conditionalFormatting>
  <conditionalFormatting sqref="G746">
    <cfRule type="expression" dxfId="27" priority="28">
      <formula>$C746=TODAY()</formula>
    </cfRule>
  </conditionalFormatting>
  <conditionalFormatting sqref="G746">
    <cfRule type="expression" dxfId="26" priority="27">
      <formula>$C746=TODAY()</formula>
    </cfRule>
  </conditionalFormatting>
  <conditionalFormatting sqref="K746">
    <cfRule type="expression" dxfId="25" priority="26">
      <formula>$C746=TODAY()</formula>
    </cfRule>
  </conditionalFormatting>
  <conditionalFormatting sqref="K746">
    <cfRule type="expression" dxfId="24" priority="25">
      <formula>$C746=TODAY()</formula>
    </cfRule>
  </conditionalFormatting>
  <conditionalFormatting sqref="E748">
    <cfRule type="expression" dxfId="23" priority="24">
      <formula>$C748=TODAY()</formula>
    </cfRule>
  </conditionalFormatting>
  <conditionalFormatting sqref="I748">
    <cfRule type="expression" dxfId="22" priority="23">
      <formula>$C748=TODAY()</formula>
    </cfRule>
  </conditionalFormatting>
  <conditionalFormatting sqref="I748">
    <cfRule type="expression" dxfId="21" priority="22">
      <formula>$C748=TODAY()</formula>
    </cfRule>
  </conditionalFormatting>
  <conditionalFormatting sqref="K748">
    <cfRule type="expression" dxfId="20" priority="21">
      <formula>$C748=TODAY()</formula>
    </cfRule>
  </conditionalFormatting>
  <conditionalFormatting sqref="K748">
    <cfRule type="expression" dxfId="19" priority="20">
      <formula>$C748=TODAY()</formula>
    </cfRule>
  </conditionalFormatting>
  <conditionalFormatting sqref="E749">
    <cfRule type="expression" dxfId="18" priority="19">
      <formula>$C749=TODAY()</formula>
    </cfRule>
  </conditionalFormatting>
  <conditionalFormatting sqref="E749">
    <cfRule type="expression" dxfId="17" priority="18">
      <formula>$C749=TODAY()</formula>
    </cfRule>
  </conditionalFormatting>
  <conditionalFormatting sqref="G749">
    <cfRule type="expression" dxfId="16" priority="17">
      <formula>$C749=TODAY()</formula>
    </cfRule>
  </conditionalFormatting>
  <conditionalFormatting sqref="G749">
    <cfRule type="expression" dxfId="15" priority="16">
      <formula>$C749=TODAY()</formula>
    </cfRule>
  </conditionalFormatting>
  <conditionalFormatting sqref="G749">
    <cfRule type="expression" dxfId="14" priority="15">
      <formula>$C749=TODAY()</formula>
    </cfRule>
  </conditionalFormatting>
  <conditionalFormatting sqref="I749">
    <cfRule type="expression" dxfId="13" priority="14">
      <formula>$C749=TODAY()</formula>
    </cfRule>
  </conditionalFormatting>
  <conditionalFormatting sqref="I749">
    <cfRule type="expression" dxfId="12" priority="13">
      <formula>$C749=TODAY()</formula>
    </cfRule>
  </conditionalFormatting>
  <conditionalFormatting sqref="I749">
    <cfRule type="expression" dxfId="11" priority="12">
      <formula>$C749=TODAY()</formula>
    </cfRule>
  </conditionalFormatting>
  <conditionalFormatting sqref="K749">
    <cfRule type="expression" dxfId="10" priority="11">
      <formula>$C749=TODAY()</formula>
    </cfRule>
  </conditionalFormatting>
  <conditionalFormatting sqref="K749">
    <cfRule type="expression" dxfId="9" priority="10">
      <formula>$C749=TODAY()</formula>
    </cfRule>
  </conditionalFormatting>
  <conditionalFormatting sqref="K749">
    <cfRule type="expression" dxfId="8" priority="9">
      <formula>$C749=TODAY()</formula>
    </cfRule>
  </conditionalFormatting>
  <conditionalFormatting sqref="E750">
    <cfRule type="expression" dxfId="7" priority="8">
      <formula>$C750=TODAY()</formula>
    </cfRule>
  </conditionalFormatting>
  <conditionalFormatting sqref="E750">
    <cfRule type="expression" dxfId="6" priority="7">
      <formula>$C750=TODAY()</formula>
    </cfRule>
  </conditionalFormatting>
  <conditionalFormatting sqref="G750">
    <cfRule type="expression" dxfId="5" priority="6">
      <formula>$C750=TODAY()</formula>
    </cfRule>
  </conditionalFormatting>
  <conditionalFormatting sqref="G750">
    <cfRule type="expression" dxfId="4" priority="5">
      <formula>$C750=TODAY()</formula>
    </cfRule>
  </conditionalFormatting>
  <conditionalFormatting sqref="G750">
    <cfRule type="expression" dxfId="3" priority="4">
      <formula>$C750=TODAY()</formula>
    </cfRule>
  </conditionalFormatting>
  <conditionalFormatting sqref="K750">
    <cfRule type="expression" dxfId="2" priority="3">
      <formula>$C750=TODAY()</formula>
    </cfRule>
  </conditionalFormatting>
  <conditionalFormatting sqref="K750">
    <cfRule type="expression" dxfId="1" priority="2">
      <formula>$C750=TODAY()</formula>
    </cfRule>
  </conditionalFormatting>
  <conditionalFormatting sqref="K750">
    <cfRule type="expression" dxfId="0" priority="1">
      <formula>$C750=TODAY()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2025-10-15T11:57:24Z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