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SIMF\чистый бланк\"/>
    </mc:Choice>
  </mc:AlternateContent>
  <xr:revisionPtr revIDLastSave="0" documentId="13_ncr:1_{E03591D3-9A47-44D3-A6EC-5A74482116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91029"/>
</workbook>
</file>

<file path=xl/calcChain.xml><?xml version="1.0" encoding="utf-8"?>
<calcChain xmlns="http://schemas.openxmlformats.org/spreadsheetml/2006/main">
  <c r="G122" i="1" l="1"/>
  <c r="G123" i="1"/>
  <c r="G121" i="1"/>
  <c r="A121" i="1"/>
  <c r="A122" i="1"/>
  <c r="A123" i="1"/>
  <c r="G137" i="1"/>
  <c r="A137" i="1"/>
  <c r="G15" i="1" l="1"/>
  <c r="A15" i="1"/>
  <c r="G33" i="1" l="1"/>
  <c r="A33" i="1"/>
  <c r="G32" i="1" l="1"/>
  <c r="A32" i="1"/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4" i="1"/>
  <c r="A14" i="1"/>
  <c r="G13" i="1"/>
  <c r="A13" i="1"/>
  <c r="G12" i="1"/>
  <c r="A12" i="1"/>
  <c r="G11" i="1"/>
  <c r="A11" i="1"/>
  <c r="G169" i="1" l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<sst xmlns="http://schemas.openxmlformats.org/spreadsheetml/2006/main" count="415" uniqueCount="246">
  <si>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</si>
  <si>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</si>
  <si>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</si>
  <si>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</si>
  <si>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</si>
  <si>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</si>
  <si>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</si>
  <si>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</si>
  <si>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</si>
  <si>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</si>
  <si>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</si>
  <si>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</si>
  <si>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</si>
  <si>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</si>
  <si>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</si>
  <si>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</si>
  <si>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</si>
  <si>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</si>
  <si>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</si>
  <si>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</si>
  <si>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</si>
  <si>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</si>
  <si>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</si>
  <si>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</si>
  <si>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</si>
  <si>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</si>
  <si>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</si>
  <si>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</si>
  <si>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</si>
  <si>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</si>
  <si>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</si>
  <si>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</si>
  <si>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</si>
  <si>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</si>
  <si>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</si>
  <si>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</si>
  <si>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</si>
  <si>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</si>
  <si>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</si>
  <si>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</si>
  <si>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</si>
  <si>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</si>
  <si>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</si>
  <si>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</si>
  <si>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</si>
  <si>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</si>
  <si>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</si>
  <si>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</si>
  <si>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</si>
  <si>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</si>
  <si>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</si>
  <si>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</si>
  <si>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</si>
  <si>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</si>
  <si>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</si>
  <si>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</si>
  <si>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</si>
  <si>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</si>
  <si>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</si>
  <si>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</si>
  <si>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</si>
  <si>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</si>
  <si>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</si>
  <si>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</si>
  <si>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</si>
  <si>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</si>
  <si>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</si>
  <si>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</si>
  <si>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</si>
  <si>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</si>
  <si>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</si>
  <si>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</si>
  <si>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</si>
  <si>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</si>
  <si>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</si>
  <si>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</si>
  <si>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</si>
  <si>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</si>
  <si>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</si>
  <si>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</si>
  <si>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</si>
  <si>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</si>
  <si>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</si>
  <si>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</si>
  <si>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</si>
  <si>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</si>
  <si>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</si>
  <si>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</si>
  <si>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</si>
  <si>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</si>
  <si>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</si>
  <si>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</si>
  <si>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</si>
  <si>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</si>
  <si>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</si>
  <si>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</si>
  <si>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</si>
  <si>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</si>
  <si>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</si>
  <si>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</si>
  <si>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</si>
  <si>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</si>
  <si>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</si>
  <si>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</si>
  <si>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</si>
  <si>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</si>
  <si>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</si>
  <si>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</si>
  <si>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</si>
  <si>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</si>
  <si>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</si>
  <si>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</si>
  <si>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</si>
  <si>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</si>
  <si>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</si>
  <si>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</si>
  <si>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</si>
  <si>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</si>
  <si>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</si>
  <si>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</si>
  <si>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</si>
  <si>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</si>
  <si>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</si>
  <si>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</si>
  <si>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</si>
  <si>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</si>
  <si>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</si>
  <si>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</si>
  <si>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</si>
  <si>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</si>
  <si>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</si>
  <si>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</si>
  <si>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</si>
  <si>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</si>
  <si>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</si>
  <si>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</si>
  <si>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</si>
  <si>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</si>
  <si>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</si>
  <si>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</si>
  <si>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</si>
  <si>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</si>
  <si>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</si>
  <si>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</si>
  <si>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</si>
  <si>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</si>
  <si>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</si>
  <si>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</si>
  <si>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</si>
  <si>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</si>
  <si>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</si>
  <si>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</si>
  <si>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</si>
  <si>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</si>
  <si>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</si>
  <si>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</si>
  <si>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</si>
  <si>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</si>
  <si>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</si>
  <si>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</si>
  <si>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</si>
  <si>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</si>
  <si>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</si>
  <si>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</si>
  <si>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</si>
  <si>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</si>
  <si>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</si>
  <si>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</si>
  <si>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</si>
  <si>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</si>
  <si>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</si>
  <si>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</si>
  <si>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</si>
  <si>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</si>
  <si>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</si>
  <si>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</si>
  <si>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</si>
  <si>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</si>
  <si>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</si>
  <si>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</si>
  <si>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</si>
  <si>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</si>
  <si>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</si>
  <si>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</si>
  <si>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</si>
  <si>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</si>
  <si>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</si>
  <si>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</si>
  <si>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</si>
  <si>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</si>
  <si>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</si>
  <si>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</si>
  <si>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</si>
  <si>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</si>
  <si>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</si>
  <si>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</si>
  <si>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</si>
  <si>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</si>
  <si>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</si>
  <si>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</si>
  <si>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</si>
  <si>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</si>
  <si>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</si>
  <si>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</si>
  <si>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</si>
  <si>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</si>
  <si>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</si>
  <si>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</si>
  <si>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</si>
  <si>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</si>
  <si>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</si>
  <si>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</si>
  <si>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</si>
  <si>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</si>
  <si>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</si>
  <si>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</si>
  <si>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</si>
  <si>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</si>
  <si>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</si>
  <si>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</si>
  <si>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</si>
  <si>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</si>
  <si>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</si>
  <si>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</si>
  <si>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</si>
  <si>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</si>
  <si>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</si>
  <si>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</si>
  <si>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</si>
  <si>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</si>
  <si>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</si>
  <si>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</si>
  <si>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В ОБВЯЗКЕ вар п/о</t>
  </si>
  <si>
    <t>С ГРУДИНКОЙ вар б/о в/у срез 0.4кг 8шт.</t>
  </si>
  <si>
    <t>БАЛЫКОВАЯ в/к в/у 0.84кг</t>
  </si>
  <si>
    <t>ГРУДИНКА ПРЕМИУМ к/в мл/к в/у 0,3кг_50с</t>
  </si>
  <si>
    <t>ВЕТЧ.КЛАССИЧЕСКАЯ ПМ п/о 0.35кг 8шт_209к</t>
  </si>
  <si>
    <t>СЕРВЕЛАТ КАРЕЛЬСКИЙ в/к в/у 0,28кг_209к</t>
  </si>
  <si>
    <t>БОЯNСКАЯ ПМ п/к в/у 0.28кг 8шт_209к</t>
  </si>
  <si>
    <t>САЛЯМИ Папа может п/к в/у 0.28кг_209к</t>
  </si>
  <si>
    <t>МОЛОЧНАЯ Останкино вар п/о 0.4кг 8шт.</t>
  </si>
  <si>
    <t>КЛАССИЧЕСКАЯ ПМ вар п/о 0.3кг 8шт_209к</t>
  </si>
  <si>
    <t>ВЕТЧ.ФИЛЕЙНАЯ ПМ п/о 0,4кг 8шт.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</si>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</sst>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45738</v>
      </c>
      <c r="E3" s="7" t="s">
        <v>3</v>
      </c>
      <c r="F3" s="97"/>
      <c r="G3" s="101">
        <v>45741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240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28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RIGHT(D17:D171,4)</f>
        <v>6325</v>
      </c>
      <c r="B17" s="27" t="s">
        <v>29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RIGHT(D18:D172,4)</f>
        <v>6324</v>
      </c>
      <c r="B18" s="27" t="s">
        <v>30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RIGHT(D19:D173,4)</f>
        <v>6839</v>
      </c>
      <c r="B19" s="27" t="s">
        <v>31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RIGHT(D20:D174,4)</f>
        <v>7231</v>
      </c>
      <c r="B20" s="27" t="s">
        <v>241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RIGHT(D21:D175,4)</f>
        <v>4063</v>
      </c>
      <c r="B21" s="27" t="s">
        <v>32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RIGHT(D22:D176,4)</f>
        <v>6333</v>
      </c>
      <c r="B22" s="27" t="s">
        <v>33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RIGHT(D23:D177,4)</f>
        <v>4574</v>
      </c>
      <c r="B23" s="27" t="s">
        <v>34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RIGHT(D24:D178,4)</f>
        <v>6861</v>
      </c>
      <c r="B24" s="27" t="s">
        <v>35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36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37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38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RIGHT(D28:D186,4)</f>
        <v>4813</v>
      </c>
      <c r="B28" s="27" t="s">
        <v>39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RIGHT(D29:D187,4)</f>
        <v>6392</v>
      </c>
      <c r="B29" s="27" t="s">
        <v>40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RIGHT(D30:D188,4)</f>
        <v>6801</v>
      </c>
      <c r="B30" s="27" t="s">
        <v>41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RIGHT(D31:D189,4)</f>
        <v>6802</v>
      </c>
      <c r="B31" s="27" t="s">
        <v>42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RIGHT(D32:D190,4)</f>
        <v>6877</v>
      </c>
      <c r="B32" s="27" t="s">
        <v>232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RIGHT(D33:D191,4)</f>
        <v>6888</v>
      </c>
      <c r="B33" s="27" t="s">
        <v>233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43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44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45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46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47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48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49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50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51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52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53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54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55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56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57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58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59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60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61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62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63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64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65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66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67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68</v>
      </c>
      <c r="C59" s="33" t="s">
        <v>26</v>
      </c>
      <c r="D59" s="28">
        <v>1001022467080</v>
      </c>
      <c r="E59" s="24"/>
      <c r="F59" s="23">
        <v>0.45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69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70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71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72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73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74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75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76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77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78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79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80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81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82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83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84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85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86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87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88</v>
      </c>
      <c r="C79" s="30" t="s">
        <v>23</v>
      </c>
      <c r="D79" s="28">
        <v>1001031076527</v>
      </c>
      <c r="E79" s="24"/>
      <c r="F79" s="23">
        <v>1.0166666666666671</v>
      </c>
      <c r="G79" s="23">
        <f>E79*1</f>
        <v>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89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238</v>
      </c>
      <c r="C81" s="33" t="s">
        <v>26</v>
      </c>
      <c r="D81" s="28">
        <v>1001302277232</v>
      </c>
      <c r="E81" s="24"/>
      <c r="F81" s="23">
        <v>0.28000000000000003</v>
      </c>
      <c r="G81" s="23">
        <f>E81*F81</f>
        <v>0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90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91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92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93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234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239</v>
      </c>
      <c r="C87" s="33" t="s">
        <v>26</v>
      </c>
      <c r="D87" s="28">
        <v>1001303107241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94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95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96</v>
      </c>
      <c r="C90" s="33" t="s">
        <v>26</v>
      </c>
      <c r="D90" s="28">
        <v>1001303636793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97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98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237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100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101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102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103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104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105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106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107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108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109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110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>RIGHT(D105:D238,4)</f>
        <v>6697</v>
      </c>
      <c r="B105" s="27" t="s">
        <v>111</v>
      </c>
      <c r="C105" s="36" t="s">
        <v>26</v>
      </c>
      <c r="D105" s="28">
        <v>1001301876697</v>
      </c>
      <c r="E105" s="24"/>
      <c r="F105" s="23">
        <v>0.35</v>
      </c>
      <c r="G105" s="23">
        <f>E105*0.35</f>
        <v>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>RIGHT(D106:D239,4)</f>
        <v/>
      </c>
      <c r="B106" s="74" t="s">
        <v>112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>RIGHT(D107:D240,4)</f>
        <v>5706</v>
      </c>
      <c r="B107" s="27" t="s">
        <v>113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>RIGHT(D108:D241,4)</f>
        <v>6454</v>
      </c>
      <c r="B108" s="27" t="s">
        <v>114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>RIGHT(D109:D242,4)</f>
        <v>6222</v>
      </c>
      <c r="B109" s="27" t="s">
        <v>115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RIGHT(D110:D243,4)</f>
        <v>5931</v>
      </c>
      <c r="B110" s="27" t="s">
        <v>116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117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118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119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120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121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122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RIGHT(D117:D250,4)</f>
        <v>4993</v>
      </c>
      <c r="B117" s="27" t="s">
        <v>123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>RIGHT(D118:D251,4)</f>
        <v>7105</v>
      </c>
      <c r="B118" s="27" t="s">
        <v>124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>RIGHT(D119:D252,4)</f>
        <v>7106</v>
      </c>
      <c r="B119" s="27" t="s">
        <v>125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RIGHT(D120:D253,4)</f>
        <v>7107</v>
      </c>
      <c r="B120" s="27" t="s">
        <v>126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 t="shared" ref="A121:A123" si="0">RIGHT(D121:D254,4)</f>
        <v>7147</v>
      </c>
      <c r="B121" s="27" t="s">
        <v>243</v>
      </c>
      <c r="C121" s="33" t="s">
        <v>26</v>
      </c>
      <c r="D121" s="28">
        <v>1001063237147</v>
      </c>
      <c r="E121" s="24"/>
      <c r="F121" s="23">
        <v>0.22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si="0"/>
        <v>7225</v>
      </c>
      <c r="B122" s="27" t="s">
        <v>244</v>
      </c>
      <c r="C122" s="33" t="s">
        <v>26</v>
      </c>
      <c r="D122" s="28">
        <v>1001066537225</v>
      </c>
      <c r="E122" s="24"/>
      <c r="F122" s="23">
        <v>0.18</v>
      </c>
      <c r="G122" s="23">
        <f t="shared" ref="G122:G123" si="1">F122*E122</f>
        <v>0</v>
      </c>
      <c r="H122" s="14"/>
      <c r="I122" s="14"/>
      <c r="J122" s="39"/>
    </row>
    <row r="123" spans="1:10" ht="16.5" customHeight="1" x14ac:dyDescent="0.25">
      <c r="A123" s="93" t="str">
        <f t="shared" si="0"/>
        <v>7227</v>
      </c>
      <c r="B123" s="27" t="s">
        <v>245</v>
      </c>
      <c r="C123" s="33" t="s">
        <v>26</v>
      </c>
      <c r="D123" s="28">
        <v>1001063097227</v>
      </c>
      <c r="E123" s="24"/>
      <c r="F123" s="23">
        <v>0.18</v>
      </c>
      <c r="G123" s="23">
        <f t="shared" si="1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127</v>
      </c>
      <c r="C124" s="33" t="s">
        <v>26</v>
      </c>
      <c r="D124" s="28">
        <v>1001062353684</v>
      </c>
      <c r="E124" s="24"/>
      <c r="F124" s="23">
        <v>0.25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128</v>
      </c>
      <c r="C125" s="33" t="s">
        <v>26</v>
      </c>
      <c r="D125" s="28">
        <v>1001193115682</v>
      </c>
      <c r="E125" s="24"/>
      <c r="F125" s="23">
        <v>0.12</v>
      </c>
      <c r="G125" s="23">
        <f>E125*0.12</f>
        <v>0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129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130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131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132</v>
      </c>
      <c r="C129" s="33" t="s">
        <v>26</v>
      </c>
      <c r="D129" s="28">
        <v>1001202506453</v>
      </c>
      <c r="E129" s="24"/>
      <c r="F129" s="23">
        <v>0.1</v>
      </c>
      <c r="G129" s="23">
        <f>E129*0.1</f>
        <v>0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133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134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135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236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136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137</v>
      </c>
      <c r="C135" s="32" t="s">
        <v>23</v>
      </c>
      <c r="D135" s="80">
        <v>1001095716866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138</v>
      </c>
      <c r="C136" s="37" t="s">
        <v>26</v>
      </c>
      <c r="D136" s="51">
        <v>1001094053215</v>
      </c>
      <c r="E136" s="24"/>
      <c r="F136" s="23">
        <v>0.4</v>
      </c>
      <c r="G136" s="23">
        <f>E136*0.4</f>
        <v>0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242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139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140</v>
      </c>
      <c r="C139" s="35" t="s">
        <v>26</v>
      </c>
      <c r="D139" s="28">
        <v>1001084217090</v>
      </c>
      <c r="E139" s="24"/>
      <c r="F139" s="23">
        <v>0.3</v>
      </c>
      <c r="G139" s="23">
        <f>E139*F139</f>
        <v>0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141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2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235</v>
      </c>
      <c r="C141" s="35" t="s">
        <v>26</v>
      </c>
      <c r="D141" s="28">
        <v>1001085637187</v>
      </c>
      <c r="E141" s="24"/>
      <c r="F141" s="23">
        <v>0.3</v>
      </c>
      <c r="G141" s="23">
        <f t="shared" si="2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142</v>
      </c>
      <c r="C142" s="35" t="s">
        <v>26</v>
      </c>
      <c r="D142" s="28">
        <v>1001225636201</v>
      </c>
      <c r="E142" s="24"/>
      <c r="F142" s="23">
        <v>0.15</v>
      </c>
      <c r="G142" s="23">
        <f t="shared" si="2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143</v>
      </c>
      <c r="C143" s="35" t="s">
        <v>26</v>
      </c>
      <c r="D143" s="28">
        <v>1001080216842</v>
      </c>
      <c r="E143" s="24"/>
      <c r="F143" s="23">
        <v>0.3</v>
      </c>
      <c r="G143" s="23">
        <f t="shared" si="2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144</v>
      </c>
      <c r="C144" s="35" t="s">
        <v>26</v>
      </c>
      <c r="D144" s="28">
        <v>1001084226492</v>
      </c>
      <c r="E144" s="24"/>
      <c r="F144" s="23">
        <v>0.3</v>
      </c>
      <c r="G144" s="23">
        <f t="shared" si="2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145</v>
      </c>
      <c r="C145" s="35" t="s">
        <v>26</v>
      </c>
      <c r="D145" s="28">
        <v>1001220286279</v>
      </c>
      <c r="E145" s="24"/>
      <c r="F145" s="23">
        <v>0.15</v>
      </c>
      <c r="G145" s="23">
        <f t="shared" si="2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146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2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147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148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149</v>
      </c>
      <c r="C149" s="33" t="s">
        <v>26</v>
      </c>
      <c r="D149" s="28">
        <v>1001223297092</v>
      </c>
      <c r="E149" s="24"/>
      <c r="F149" s="23">
        <v>0.14000000000000001</v>
      </c>
      <c r="G149" s="23">
        <f>F149*E149</f>
        <v>0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150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151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152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153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154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155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156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3">RIGHT(D157:D272,4)</f>
        <v>6313</v>
      </c>
      <c r="B157" s="47" t="s">
        <v>157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3"/>
        <v/>
      </c>
      <c r="B158" s="74" t="s">
        <v>158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3"/>
        <v>4945</v>
      </c>
      <c r="B159" s="47" t="s">
        <v>159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3"/>
        <v/>
      </c>
      <c r="B160" s="74" t="s">
        <v>160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3"/>
        <v>4956</v>
      </c>
      <c r="B161" s="89" t="s">
        <v>161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3"/>
        <v>1762</v>
      </c>
      <c r="B162" s="47" t="s">
        <v>162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3"/>
        <v>1764</v>
      </c>
      <c r="B163" s="47" t="s">
        <v>163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3"/>
        <v/>
      </c>
      <c r="B164" s="74" t="s">
        <v>164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3"/>
        <v/>
      </c>
      <c r="B165" s="74" t="s">
        <v>165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3"/>
        <v>6004</v>
      </c>
      <c r="B166" s="47" t="s">
        <v>166</v>
      </c>
      <c r="C166" s="36" t="s">
        <v>26</v>
      </c>
      <c r="D166" s="68" t="s">
        <v>167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3"/>
        <v>5417</v>
      </c>
      <c r="B167" s="47" t="s">
        <v>168</v>
      </c>
      <c r="C167" s="30" t="s">
        <v>23</v>
      </c>
      <c r="D167" s="68" t="s">
        <v>169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3"/>
        <v>6019</v>
      </c>
      <c r="B168" s="47" t="s">
        <v>170</v>
      </c>
      <c r="C168" s="36" t="s">
        <v>26</v>
      </c>
      <c r="D168" s="69" t="s">
        <v>171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172</v>
      </c>
      <c r="C169" s="16"/>
      <c r="D169" s="48"/>
      <c r="E169" s="17">
        <f>SUM(E5:E168)</f>
        <v>0</v>
      </c>
      <c r="F169" s="17">
        <f>SUM(F10:F168)</f>
        <v>44.433333333333323</v>
      </c>
      <c r="G169" s="17">
        <f>SUM(G11:G168)</f>
        <v>0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2" xr:uid="{00000000-0002-0000-0000-000000000000}">
      <formula1>40</formula1>
    </dataValidation>
    <dataValidation type="textLength" operator="equal" showInputMessage="1" showErrorMessage="1" sqref="D166:D16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138</v>
      </c>
    </row>
    <row r="2" spans="2:3" x14ac:dyDescent="0.25">
      <c r="B2" s="58" t="s">
        <v>173</v>
      </c>
      <c r="C2" s="81"/>
    </row>
    <row r="3" spans="2:3" x14ac:dyDescent="0.25">
      <c r="B3" s="27" t="s">
        <v>174</v>
      </c>
      <c r="C3" s="63"/>
    </row>
    <row r="4" spans="2:3" x14ac:dyDescent="0.25">
      <c r="B4" s="44" t="s">
        <v>175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176</v>
      </c>
      <c r="C7" s="81"/>
    </row>
    <row r="8" spans="2:3" x14ac:dyDescent="0.25">
      <c r="B8" s="27" t="s">
        <v>34</v>
      </c>
    </row>
    <row r="9" spans="2:3" x14ac:dyDescent="0.25">
      <c r="B9" s="79" t="s">
        <v>177</v>
      </c>
      <c r="C9" s="81"/>
    </row>
    <row r="10" spans="2:3" x14ac:dyDescent="0.25">
      <c r="B10" s="29" t="s">
        <v>178</v>
      </c>
    </row>
    <row r="11" spans="2:3" x14ac:dyDescent="0.25">
      <c r="B11" s="27" t="s">
        <v>39</v>
      </c>
    </row>
    <row r="12" spans="2:3" x14ac:dyDescent="0.25">
      <c r="B12" s="27" t="s">
        <v>123</v>
      </c>
    </row>
    <row r="13" spans="2:3" x14ac:dyDescent="0.25">
      <c r="B13" s="27" t="s">
        <v>179</v>
      </c>
    </row>
    <row r="14" spans="2:3" x14ac:dyDescent="0.25">
      <c r="B14" s="27" t="s">
        <v>180</v>
      </c>
    </row>
    <row r="15" spans="2:3" x14ac:dyDescent="0.25">
      <c r="B15" s="58" t="s">
        <v>22</v>
      </c>
      <c r="C15" s="61"/>
    </row>
    <row r="16" spans="2:3" x14ac:dyDescent="0.25">
      <c r="B16" s="58" t="s">
        <v>38</v>
      </c>
      <c r="C16" s="61"/>
    </row>
    <row r="17" spans="2:3" x14ac:dyDescent="0.25">
      <c r="B17" s="27" t="s">
        <v>181</v>
      </c>
    </row>
    <row r="18" spans="2:3" x14ac:dyDescent="0.25">
      <c r="B18" s="27" t="s">
        <v>182</v>
      </c>
      <c r="C18" s="62"/>
    </row>
    <row r="19" spans="2:3" x14ac:dyDescent="0.25">
      <c r="B19" s="58" t="s">
        <v>183</v>
      </c>
      <c r="C19" s="61"/>
    </row>
    <row r="20" spans="2:3" x14ac:dyDescent="0.25">
      <c r="B20" s="70" t="s">
        <v>131</v>
      </c>
    </row>
    <row r="21" spans="2:3" x14ac:dyDescent="0.25">
      <c r="B21" s="58" t="s">
        <v>184</v>
      </c>
      <c r="C21" s="81"/>
    </row>
    <row r="22" spans="2:3" x14ac:dyDescent="0.25">
      <c r="B22" s="67" t="s">
        <v>185</v>
      </c>
      <c r="C22" s="61"/>
    </row>
    <row r="23" spans="2:3" x14ac:dyDescent="0.25">
      <c r="B23" s="27" t="s">
        <v>110</v>
      </c>
    </row>
    <row r="24" spans="2:3" x14ac:dyDescent="0.25">
      <c r="B24" s="27" t="s">
        <v>128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186</v>
      </c>
    </row>
    <row r="28" spans="2:3" x14ac:dyDescent="0.25">
      <c r="B28" s="78" t="s">
        <v>70</v>
      </c>
      <c r="C28" s="61"/>
    </row>
    <row r="29" spans="2:3" x14ac:dyDescent="0.25">
      <c r="B29" s="45" t="s">
        <v>187</v>
      </c>
    </row>
    <row r="30" spans="2:3" x14ac:dyDescent="0.25">
      <c r="B30" s="70" t="s">
        <v>43</v>
      </c>
    </row>
    <row r="31" spans="2:3" x14ac:dyDescent="0.25">
      <c r="B31" s="66" t="s">
        <v>188</v>
      </c>
      <c r="C31" s="61"/>
    </row>
    <row r="32" spans="2:3" x14ac:dyDescent="0.25">
      <c r="B32" s="79" t="s">
        <v>189</v>
      </c>
      <c r="C32" s="81"/>
    </row>
    <row r="33" spans="2:3" x14ac:dyDescent="0.25">
      <c r="B33" s="79" t="s">
        <v>190</v>
      </c>
      <c r="C33" s="61"/>
    </row>
    <row r="34" spans="2:3" x14ac:dyDescent="0.25">
      <c r="B34" s="66" t="s">
        <v>191</v>
      </c>
      <c r="C34" s="61"/>
    </row>
    <row r="35" spans="2:3" x14ac:dyDescent="0.25">
      <c r="B35" s="27" t="s">
        <v>192</v>
      </c>
    </row>
    <row r="36" spans="2:3" x14ac:dyDescent="0.25">
      <c r="B36" s="27" t="s">
        <v>193</v>
      </c>
    </row>
    <row r="37" spans="2:3" x14ac:dyDescent="0.25">
      <c r="B37" s="79" t="s">
        <v>145</v>
      </c>
      <c r="C37" s="81"/>
    </row>
    <row r="38" spans="2:3" x14ac:dyDescent="0.25">
      <c r="B38" s="66" t="s">
        <v>194</v>
      </c>
      <c r="C38" s="61"/>
    </row>
    <row r="39" spans="2:3" x14ac:dyDescent="0.25">
      <c r="B39" s="27" t="s">
        <v>195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47</v>
      </c>
    </row>
    <row r="44" spans="2:3" x14ac:dyDescent="0.25">
      <c r="B44" s="27" t="s">
        <v>99</v>
      </c>
    </row>
    <row r="45" spans="2:3" x14ac:dyDescent="0.25">
      <c r="B45" s="27" t="s">
        <v>196</v>
      </c>
    </row>
    <row r="46" spans="2:3" x14ac:dyDescent="0.25">
      <c r="B46" s="66" t="s">
        <v>197</v>
      </c>
      <c r="C46" s="61"/>
    </row>
    <row r="47" spans="2:3" x14ac:dyDescent="0.25">
      <c r="B47" s="27" t="s">
        <v>198</v>
      </c>
    </row>
    <row r="48" spans="2:3" x14ac:dyDescent="0.25">
      <c r="B48" s="66" t="s">
        <v>199</v>
      </c>
      <c r="C48" s="61"/>
    </row>
    <row r="49" spans="2:3" x14ac:dyDescent="0.25">
      <c r="B49" s="66" t="s">
        <v>200</v>
      </c>
      <c r="C49" s="61"/>
    </row>
    <row r="50" spans="2:3" x14ac:dyDescent="0.25">
      <c r="B50" s="66" t="s">
        <v>201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202</v>
      </c>
      <c r="C52" s="61"/>
    </row>
    <row r="53" spans="2:3" x14ac:dyDescent="0.25">
      <c r="B53" s="79" t="s">
        <v>203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204</v>
      </c>
      <c r="C55" s="81"/>
    </row>
    <row r="56" spans="2:3" x14ac:dyDescent="0.25">
      <c r="B56" s="70" t="s">
        <v>132</v>
      </c>
    </row>
    <row r="57" spans="2:3" x14ac:dyDescent="0.25">
      <c r="B57" s="27" t="s">
        <v>114</v>
      </c>
    </row>
    <row r="58" spans="2:3" x14ac:dyDescent="0.25">
      <c r="B58" s="79" t="s">
        <v>205</v>
      </c>
      <c r="C58" s="61"/>
    </row>
    <row r="59" spans="2:3" x14ac:dyDescent="0.25">
      <c r="B59" s="79" t="s">
        <v>206</v>
      </c>
      <c r="C59" s="61"/>
    </row>
    <row r="60" spans="2:3" x14ac:dyDescent="0.25">
      <c r="B60" s="79" t="s">
        <v>207</v>
      </c>
      <c r="C60" s="81"/>
    </row>
    <row r="61" spans="2:3" x14ac:dyDescent="0.25">
      <c r="B61" s="27" t="s">
        <v>111</v>
      </c>
    </row>
    <row r="62" spans="2:3" x14ac:dyDescent="0.25">
      <c r="B62" s="66" t="s">
        <v>208</v>
      </c>
      <c r="C62" s="61"/>
    </row>
    <row r="63" spans="2:3" x14ac:dyDescent="0.25">
      <c r="B63" s="79" t="s">
        <v>209</v>
      </c>
      <c r="C63" s="81"/>
    </row>
    <row r="64" spans="2:3" x14ac:dyDescent="0.25">
      <c r="B64" s="55" t="s">
        <v>88</v>
      </c>
    </row>
    <row r="65" spans="2:3" x14ac:dyDescent="0.25">
      <c r="B65" s="55" t="s">
        <v>210</v>
      </c>
      <c r="C65" s="61"/>
    </row>
    <row r="66" spans="2:3" x14ac:dyDescent="0.25">
      <c r="B66" s="55" t="s">
        <v>211</v>
      </c>
      <c r="C66" s="61"/>
    </row>
    <row r="67" spans="2:3" x14ac:dyDescent="0.25">
      <c r="B67" s="79" t="s">
        <v>212</v>
      </c>
      <c r="C67" s="61"/>
    </row>
    <row r="68" spans="2:3" x14ac:dyDescent="0.25">
      <c r="B68" s="79" t="s">
        <v>213</v>
      </c>
      <c r="C68" s="61"/>
    </row>
    <row r="69" spans="2:3" x14ac:dyDescent="0.25">
      <c r="B69" s="79" t="s">
        <v>214</v>
      </c>
      <c r="C69" s="61"/>
    </row>
    <row r="70" spans="2:3" x14ac:dyDescent="0.25">
      <c r="B70" s="79" t="s">
        <v>215</v>
      </c>
      <c r="C70" s="61"/>
    </row>
    <row r="71" spans="2:3" x14ac:dyDescent="0.25">
      <c r="B71" s="79" t="s">
        <v>216</v>
      </c>
      <c r="C71" s="61"/>
    </row>
    <row r="72" spans="2:3" x14ac:dyDescent="0.25">
      <c r="B72" s="79" t="s">
        <v>217</v>
      </c>
      <c r="C72" s="81"/>
    </row>
    <row r="73" spans="2:3" x14ac:dyDescent="0.25">
      <c r="B73" s="79" t="s">
        <v>218</v>
      </c>
      <c r="C73" s="81"/>
    </row>
    <row r="74" spans="2:3" x14ac:dyDescent="0.25">
      <c r="B74" s="79" t="s">
        <v>219</v>
      </c>
      <c r="C74" s="81"/>
    </row>
    <row r="75" spans="2:3" x14ac:dyDescent="0.25">
      <c r="B75" s="79" t="s">
        <v>220</v>
      </c>
      <c r="C75" s="81"/>
    </row>
    <row r="76" spans="2:3" x14ac:dyDescent="0.25">
      <c r="B76" s="60" t="s">
        <v>221</v>
      </c>
      <c r="C76" s="61"/>
    </row>
    <row r="77" spans="2:3" x14ac:dyDescent="0.25">
      <c r="B77" s="60" t="s">
        <v>222</v>
      </c>
      <c r="C77" s="61"/>
    </row>
    <row r="78" spans="2:3" x14ac:dyDescent="0.25">
      <c r="B78" s="60" t="s">
        <v>223</v>
      </c>
      <c r="C78" s="61"/>
    </row>
    <row r="79" spans="2:3" x14ac:dyDescent="0.25">
      <c r="B79" s="60" t="s">
        <v>224</v>
      </c>
      <c r="C79" s="61"/>
    </row>
    <row r="80" spans="2:3" x14ac:dyDescent="0.25">
      <c r="B80" s="60" t="s">
        <v>225</v>
      </c>
      <c r="C80" s="61"/>
    </row>
    <row r="81" spans="2:4" x14ac:dyDescent="0.25">
      <c r="B81" s="60" t="s">
        <v>226</v>
      </c>
      <c r="C81" s="61"/>
    </row>
    <row r="82" spans="2:4" x14ac:dyDescent="0.25">
      <c r="B82" s="60" t="s">
        <v>227</v>
      </c>
      <c r="C82" s="61"/>
    </row>
    <row r="83" spans="2:4" x14ac:dyDescent="0.25">
      <c r="B83" s="60" t="s">
        <v>228</v>
      </c>
      <c r="C83" s="61"/>
    </row>
    <row r="84" spans="2:4" x14ac:dyDescent="0.25">
      <c r="B84" s="60" t="s">
        <v>229</v>
      </c>
      <c r="C84" s="61"/>
    </row>
    <row r="85" spans="2:4" x14ac:dyDescent="0.25">
      <c r="B85" s="60" t="s">
        <v>230</v>
      </c>
      <c r="C85" s="61"/>
    </row>
    <row r="86" spans="2:4" x14ac:dyDescent="0.25">
      <c r="B86" s="67" t="s">
        <v>231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2023-11-08T08:22:20Z</cp:lastPrinted>
  <dcterms:created xsi:type="dcterms:W3CDTF">2006-09-16T00:00:00Z</dcterms:created>
  <dcterms:modified xsi:type="dcterms:W3CDTF">2025-05-15T12:34:45Z</dcterms:modified>
</cp:coreProperties>
</file>