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21,07,25 Ост СЫР филиалы\"/>
    </mc:Choice>
  </mc:AlternateContent>
  <xr:revisionPtr revIDLastSave="0" documentId="13_ncr:1_{F27F38F1-0CD5-4132-B6D8-D4924D04A36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<sst xmlns="http://schemas.openxmlformats.org/spreadsheetml/2006/main" count="288" uniqueCount="70">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</sst>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4" activePane="bottomLeft" state="frozen"/>
      <selection pane="bottomLeft" activeCell="E15" sqref="E1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82.5</v>
      </c>
      <c r="F5" s="11">
        <f>E5/16.5</f>
        <v>5</v>
      </c>
      <c r="G5" s="2">
        <v>3.2</v>
      </c>
      <c r="H5" s="11">
        <f>E5</f>
        <v>82.5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16.5</v>
      </c>
      <c r="F7" s="11">
        <f>E7/16.5</f>
        <v>1</v>
      </c>
      <c r="G7" s="11">
        <v>3.5</v>
      </c>
      <c r="H7" s="11">
        <f>E7</f>
        <v>16.5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380</v>
      </c>
      <c r="E8" s="14"/>
      <c r="F8" s="11">
        <f>D8/C8</f>
        <v>38</v>
      </c>
      <c r="G8" s="2">
        <v>0.18</v>
      </c>
      <c r="H8" s="11">
        <f>G8*D8</f>
        <v>68.399999999999991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390</v>
      </c>
      <c r="E10" s="14"/>
      <c r="F10" s="11">
        <f>D10/C10</f>
        <v>39</v>
      </c>
      <c r="G10" s="2">
        <v>0.18</v>
      </c>
      <c r="H10" s="11">
        <f>G10*D10</f>
        <v>70.2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190</v>
      </c>
      <c r="E13" s="14"/>
      <c r="F13" s="11">
        <f>D13/C13</f>
        <v>19</v>
      </c>
      <c r="G13" s="2">
        <v>0.2</v>
      </c>
      <c r="H13" s="11">
        <f>G13*D13</f>
        <v>38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360</v>
      </c>
      <c r="E15" s="14"/>
      <c r="F15" s="11">
        <f>D15/C15</f>
        <v>36</v>
      </c>
      <c r="G15" s="2">
        <v>0.18</v>
      </c>
      <c r="H15" s="11">
        <f>G15*D15</f>
        <v>64.8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70</v>
      </c>
      <c r="E20" s="14"/>
      <c r="F20" s="11">
        <f>D20/C20</f>
        <v>7</v>
      </c>
      <c r="G20" s="2">
        <v>0.2</v>
      </c>
      <c r="H20" s="11">
        <f>G20*D20</f>
        <v>14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126</v>
      </c>
      <c r="E25" s="16"/>
      <c r="F25" s="11">
        <f t="shared" si="0"/>
        <v>21</v>
      </c>
      <c r="G25" s="2">
        <v>0.1</v>
      </c>
      <c r="H25" s="11">
        <f t="shared" si="1"/>
        <v>12.600000000000001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80</v>
      </c>
      <c r="E29" s="16"/>
      <c r="F29" s="11">
        <f t="shared" si="0"/>
        <v>5</v>
      </c>
      <c r="G29" s="2">
        <v>0.14000000000000001</v>
      </c>
      <c r="H29" s="11">
        <f t="shared" si="1"/>
        <v>11.200000000000001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156</v>
      </c>
      <c r="E30" s="16"/>
      <c r="F30" s="11">
        <f t="shared" si="0"/>
        <v>26</v>
      </c>
      <c r="G30" s="2">
        <v>0.18</v>
      </c>
      <c r="H30" s="11">
        <f t="shared" si="1"/>
        <v>28.08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>
        <v>45</v>
      </c>
      <c r="F31" s="18">
        <f>E31/15</f>
        <v>3</v>
      </c>
      <c r="G31" s="19">
        <v>2.5</v>
      </c>
      <c r="H31" s="18">
        <f>E31</f>
        <v>45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152</v>
      </c>
      <c r="E34" s="16"/>
      <c r="F34" s="11">
        <f t="shared" ref="F34:F39" si="2">D34/C34</f>
        <v>19</v>
      </c>
      <c r="G34" s="2">
        <v>0.4</v>
      </c>
      <c r="H34" s="11">
        <f t="shared" ref="H34:H47" si="3">G34*D34</f>
        <v>60.800000000000004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32</v>
      </c>
      <c r="E37" s="16"/>
      <c r="F37" s="11">
        <f t="shared" si="2"/>
        <v>2</v>
      </c>
      <c r="G37" s="2">
        <v>0.18</v>
      </c>
      <c r="H37" s="11">
        <f t="shared" si="3"/>
        <v>5.76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4">D40/C40</f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4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4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4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4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4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517.83999999999992</v>
      </c>
      <c r="I48" s="11"/>
    </row>
    <row r="51" spans="1:1">
      <c r="A51" s="8">
        <f>H48+Бердянск!H48+Донецк!H48+Луганск!H48</f>
        <v>1702.72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4" activePane="bottomLeft" state="frozen"/>
      <selection pane="bottomLeft"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600</v>
      </c>
      <c r="E4" s="14"/>
      <c r="F4" s="11">
        <f>D4/C4</f>
        <v>60</v>
      </c>
      <c r="G4" s="2">
        <v>0.18</v>
      </c>
      <c r="H4" s="11">
        <f>G4*D4</f>
        <v>108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132</v>
      </c>
      <c r="F5" s="11">
        <f>E5/16.5</f>
        <v>8</v>
      </c>
      <c r="G5" s="2">
        <v>3.2</v>
      </c>
      <c r="H5" s="11">
        <f>E5</f>
        <v>132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390</v>
      </c>
      <c r="E6" s="14"/>
      <c r="F6" s="11">
        <f>D6/C6</f>
        <v>39</v>
      </c>
      <c r="G6" s="2">
        <v>0.18</v>
      </c>
      <c r="H6" s="11">
        <f>G6*D6</f>
        <v>70.2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370</v>
      </c>
      <c r="E10" s="14"/>
      <c r="F10" s="11">
        <f>D10/C10</f>
        <v>37</v>
      </c>
      <c r="G10" s="2">
        <v>0.18</v>
      </c>
      <c r="H10" s="11">
        <f>G10*D10</f>
        <v>66.599999999999994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170</v>
      </c>
      <c r="E13" s="14"/>
      <c r="F13" s="11">
        <f>D13/C13</f>
        <v>17</v>
      </c>
      <c r="G13" s="2">
        <v>0.2</v>
      </c>
      <c r="H13" s="11">
        <f>G13*D13</f>
        <v>34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119</v>
      </c>
      <c r="F17" s="11">
        <f>E17/7</f>
        <v>17</v>
      </c>
      <c r="G17" s="2">
        <v>3.5</v>
      </c>
      <c r="H17" s="11">
        <f>E17</f>
        <v>119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20</v>
      </c>
      <c r="E20" s="14"/>
      <c r="F20" s="11">
        <f>D20/C20</f>
        <v>2</v>
      </c>
      <c r="G20" s="2">
        <v>0.2</v>
      </c>
      <c r="H20" s="11">
        <f>G20*D20</f>
        <v>4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45</v>
      </c>
      <c r="F21" s="11">
        <f>E21/15</f>
        <v>3</v>
      </c>
      <c r="G21" s="2">
        <v>3.5</v>
      </c>
      <c r="H21" s="11">
        <f>E21</f>
        <v>45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60</v>
      </c>
      <c r="E22" s="14"/>
      <c r="F22" s="11">
        <f>D22/C22</f>
        <v>6</v>
      </c>
      <c r="G22" s="2">
        <v>0.2</v>
      </c>
      <c r="H22" s="11">
        <f>G22*D22</f>
        <v>12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75</v>
      </c>
      <c r="F23" s="11">
        <f>E23/15</f>
        <v>5</v>
      </c>
      <c r="G23" s="2">
        <v>3.5</v>
      </c>
      <c r="H23" s="11">
        <f>E23</f>
        <v>75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492</v>
      </c>
      <c r="E24" s="16"/>
      <c r="F24" s="11">
        <f t="shared" ref="F24:F30" si="0">D24/C24</f>
        <v>82</v>
      </c>
      <c r="G24" s="2">
        <v>0.1</v>
      </c>
      <c r="H24" s="11">
        <f t="shared" ref="H24:H30" si="1">G24*D24</f>
        <v>49.2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732</v>
      </c>
      <c r="E25" s="16"/>
      <c r="F25" s="11">
        <f t="shared" si="0"/>
        <v>122</v>
      </c>
      <c r="G25" s="2">
        <v>0.1</v>
      </c>
      <c r="H25" s="11">
        <f t="shared" si="1"/>
        <v>73.2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192</v>
      </c>
      <c r="E26" s="16"/>
      <c r="F26" s="11">
        <f t="shared" si="0"/>
        <v>24</v>
      </c>
      <c r="G26" s="2">
        <v>0.1</v>
      </c>
      <c r="H26" s="11">
        <f t="shared" si="1"/>
        <v>19.200000000000003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192</v>
      </c>
      <c r="E27" s="16"/>
      <c r="F27" s="11">
        <f t="shared" si="0"/>
        <v>24</v>
      </c>
      <c r="G27" s="2">
        <v>0.1</v>
      </c>
      <c r="H27" s="11">
        <f t="shared" si="1"/>
        <v>19.200000000000003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300</v>
      </c>
      <c r="E30" s="16"/>
      <c r="F30" s="11">
        <f t="shared" si="0"/>
        <v>50</v>
      </c>
      <c r="G30" s="2">
        <v>0.18</v>
      </c>
      <c r="H30" s="11">
        <f t="shared" si="1"/>
        <v>54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880.60000000000014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4" activePane="bottomLeft" state="frozen"/>
      <selection pane="bottomLeft" activeCell="E50" sqref="E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70</v>
      </c>
      <c r="E4" s="14"/>
      <c r="F4" s="11">
        <f>D4/C4</f>
        <v>7</v>
      </c>
      <c r="G4" s="2">
        <v>0.18</v>
      </c>
      <c r="H4" s="11">
        <f>G4*D4</f>
        <v>12.6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30</v>
      </c>
      <c r="E10" s="14"/>
      <c r="F10" s="11">
        <f>D10/C10</f>
        <v>3</v>
      </c>
      <c r="G10" s="2">
        <v>0.18</v>
      </c>
      <c r="H10" s="11">
        <f>G10*D10</f>
        <v>5.3999999999999995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75</v>
      </c>
      <c r="F21" s="11">
        <f>E21/15</f>
        <v>5</v>
      </c>
      <c r="G21" s="2">
        <v>3.5</v>
      </c>
      <c r="H21" s="11">
        <f>E21</f>
        <v>75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340</v>
      </c>
      <c r="E22" s="14"/>
      <c r="F22" s="11">
        <f>D22/C22</f>
        <v>34</v>
      </c>
      <c r="G22" s="2">
        <v>0.2</v>
      </c>
      <c r="H22" s="11">
        <f>G22*D22</f>
        <v>68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138</v>
      </c>
      <c r="E24" s="16"/>
      <c r="F24" s="11">
        <f t="shared" ref="F24:F30" si="0">D24/C24</f>
        <v>23</v>
      </c>
      <c r="G24" s="2">
        <v>0.1</v>
      </c>
      <c r="H24" s="11">
        <f t="shared" ref="H24:H30" si="1">G24*D24</f>
        <v>13.8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204</v>
      </c>
      <c r="E25" s="16"/>
      <c r="F25" s="11">
        <f t="shared" si="0"/>
        <v>34</v>
      </c>
      <c r="G25" s="2">
        <v>0.1</v>
      </c>
      <c r="H25" s="11">
        <f t="shared" si="1"/>
        <v>20.400000000000002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200</v>
      </c>
      <c r="E26" s="16"/>
      <c r="F26" s="11">
        <f t="shared" si="0"/>
        <v>25</v>
      </c>
      <c r="G26" s="2">
        <v>0.1</v>
      </c>
      <c r="H26" s="11">
        <f t="shared" si="1"/>
        <v>20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112</v>
      </c>
      <c r="E27" s="16"/>
      <c r="F27" s="11">
        <f t="shared" si="0"/>
        <v>14</v>
      </c>
      <c r="G27" s="2">
        <v>0.1</v>
      </c>
      <c r="H27" s="11">
        <f t="shared" si="1"/>
        <v>11.200000000000001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>
        <v>15</v>
      </c>
      <c r="F31" s="18">
        <f>E31/15</f>
        <v>1</v>
      </c>
      <c r="G31" s="19">
        <v>2.5</v>
      </c>
      <c r="H31" s="18">
        <f>E31</f>
        <v>15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48</v>
      </c>
      <c r="E37" s="16"/>
      <c r="F37" s="11">
        <f t="shared" si="2"/>
        <v>3</v>
      </c>
      <c r="G37" s="2">
        <v>0.18</v>
      </c>
      <c r="H37" s="11">
        <f t="shared" si="3"/>
        <v>8.64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32</v>
      </c>
      <c r="E38" s="16"/>
      <c r="F38" s="11">
        <f t="shared" si="2"/>
        <v>2</v>
      </c>
      <c r="G38" s="2">
        <v>0.18</v>
      </c>
      <c r="H38" s="11">
        <f t="shared" si="3"/>
        <v>5.76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255.8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4" activePane="bottomLeft" state="frozen"/>
      <selection pane="bottomLeft" activeCell="E54" sqref="E5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80</v>
      </c>
      <c r="E4" s="14"/>
      <c r="F4" s="11">
        <f>D4/C4</f>
        <v>8</v>
      </c>
      <c r="G4" s="2">
        <v>0.18</v>
      </c>
      <c r="H4" s="11">
        <f>G4*D4</f>
        <v>14.399999999999999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50</v>
      </c>
      <c r="E6" s="14"/>
      <c r="F6" s="11">
        <f>D6/C6</f>
        <v>5</v>
      </c>
      <c r="G6" s="2">
        <v>0.18</v>
      </c>
      <c r="H6" s="11">
        <f>G6*D6</f>
        <v>9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40</v>
      </c>
      <c r="E10" s="14"/>
      <c r="F10" s="11">
        <f>D10/C10</f>
        <v>4</v>
      </c>
      <c r="G10" s="2">
        <v>0.18</v>
      </c>
      <c r="H10" s="11">
        <f>G10*D10</f>
        <v>7.1999999999999993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15</v>
      </c>
      <c r="F21" s="11">
        <f>E21/15</f>
        <v>1</v>
      </c>
      <c r="G21" s="2">
        <v>3.5</v>
      </c>
      <c r="H21" s="11">
        <f>E21</f>
        <v>15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16</v>
      </c>
      <c r="E37" s="16"/>
      <c r="F37" s="11">
        <f t="shared" si="2"/>
        <v>1</v>
      </c>
      <c r="G37" s="2">
        <v>0.18</v>
      </c>
      <c r="H37" s="11">
        <f t="shared" si="3"/>
        <v>2.88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48.48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2025-07-29T13:12:16Z</dcterms:modified>
</cp:coreProperties>
</file>