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Ост СЫР филиалы\"/>
    </mc:Choice>
  </mc:AlternateContent>
  <xr:revisionPtr revIDLastSave="0" documentId="13_ncr:1_{FA74B0F0-99FA-4504-B465-EB92D77D7FE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F8" i="4"/>
  <c r="H15" i="1"/>
  <c r="F15" i="1"/>
  <c r="F15" i="3"/>
  <c r="F8" i="3"/>
  <c r="F8" i="1"/>
  <c r="F8" i="2"/>
  <c r="F11" i="2"/>
  <c r="F15" i="2"/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H4" i="4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H7" i="3"/>
  <c r="F7" i="3"/>
  <c r="H6" i="3"/>
  <c r="F6" i="3"/>
  <c r="H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H14" i="2"/>
  <c r="F14" i="2"/>
  <c r="H13" i="2"/>
  <c r="F13" i="2"/>
  <c r="H12" i="2"/>
  <c r="F12" i="2"/>
  <c r="H11" i="2"/>
  <c r="H10" i="2"/>
  <c r="F10" i="2"/>
  <c r="H9" i="2"/>
  <c r="F9" i="2"/>
  <c r="H8" i="2"/>
  <c r="H7" i="2"/>
  <c r="F7" i="2"/>
  <c r="H6" i="2"/>
  <c r="F6" i="2"/>
  <c r="H5" i="2"/>
  <c r="H4" i="2"/>
  <c r="F4" i="2"/>
  <c r="H48" i="4" l="1"/>
  <c r="H48" i="3"/>
  <c r="H48" i="2"/>
  <c r="H37" i="1"/>
  <c r="H36" i="1"/>
  <c r="H35" i="1"/>
  <c r="H27" i="1"/>
  <c r="H25" i="1"/>
  <c r="H21" i="1"/>
  <c r="H16" i="1"/>
  <c r="H12" i="1"/>
  <c r="H11" i="1"/>
  <c r="H9" i="1"/>
  <c r="H47" i="1" l="1"/>
  <c r="H46" i="1"/>
  <c r="F46" i="1"/>
  <c r="F45" i="1"/>
  <c r="H45" i="1"/>
  <c r="F47" i="1"/>
  <c r="H6" i="1"/>
  <c r="F6" i="1"/>
  <c r="H5" i="1"/>
  <c r="F16" i="1"/>
  <c r="F9" i="1"/>
  <c r="F12" i="1"/>
  <c r="H20" i="1"/>
  <c r="F20" i="1"/>
  <c r="H18" i="1"/>
  <c r="F18" i="1"/>
  <c r="H14" i="1"/>
  <c r="F14" i="1"/>
  <c r="F13" i="1"/>
  <c r="H13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H8" i="1"/>
  <c r="F23" i="1"/>
  <c r="F17" i="1"/>
  <c r="F4" i="1"/>
  <c r="H48" i="1" l="1"/>
  <c r="A51" i="1" s="1"/>
</calcChain>
</file>

<file path=xl/sharedStrings.xml><?xml version="1.0" encoding="utf-8"?>
<sst xmlns="http://schemas.openxmlformats.org/spreadsheetml/2006/main" count="280" uniqueCount="66">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</sst>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pane ySplit="3" topLeftCell="A19" activePane="bottomLeft" state="frozen"/>
      <selection pane="bottomLeft" activeCell="B51" sqref="B51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210</v>
      </c>
      <c r="E4" s="12"/>
      <c r="F4" s="9">
        <f>D4/C4</f>
        <v>21</v>
      </c>
      <c r="G4" s="2">
        <v>0.18</v>
      </c>
      <c r="H4" s="9">
        <f>G4*D4</f>
        <v>37.799999999999997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/>
      <c r="E7" s="12"/>
      <c r="F7" s="9">
        <f>D7/C7</f>
        <v>0</v>
      </c>
      <c r="G7" s="2">
        <v>0.18</v>
      </c>
      <c r="H7" s="9">
        <f>G7*D7</f>
        <v>0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>
        <v>30</v>
      </c>
      <c r="F8" s="9">
        <f>E8/15</f>
        <v>2</v>
      </c>
      <c r="G8" s="9">
        <v>2.5</v>
      </c>
      <c r="H8" s="9">
        <f>E8</f>
        <v>30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>
        <v>60</v>
      </c>
      <c r="E10" s="12"/>
      <c r="F10" s="9">
        <f>D10/C10</f>
        <v>6</v>
      </c>
      <c r="G10" s="2">
        <v>0.18</v>
      </c>
      <c r="H10" s="9">
        <f>G10*D10</f>
        <v>10.799999999999999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2">
        <v>45</v>
      </c>
      <c r="F11" s="9">
        <f>E11/15</f>
        <v>3</v>
      </c>
      <c r="G11" s="9">
        <v>2.5</v>
      </c>
      <c r="H11" s="9">
        <f t="shared" ref="H11:H12" si="0">E11</f>
        <v>45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70</v>
      </c>
      <c r="E13" s="12"/>
      <c r="F13" s="9">
        <f>D13/C13</f>
        <v>7</v>
      </c>
      <c r="G13" s="2">
        <v>0.18</v>
      </c>
      <c r="H13" s="9">
        <f>G13*D13</f>
        <v>12.6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8"/>
      <c r="F15" s="9">
        <f>E15/15</f>
        <v>0</v>
      </c>
      <c r="G15" s="9">
        <v>2.5</v>
      </c>
      <c r="H15" s="9">
        <f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ref="H16" si="1">E16</f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>
        <v>20</v>
      </c>
      <c r="E19" s="12"/>
      <c r="F19" s="9">
        <f>D19/C19</f>
        <v>2</v>
      </c>
      <c r="G19" s="2">
        <v>0.18</v>
      </c>
      <c r="H19" s="9">
        <f>G19*D19</f>
        <v>3.5999999999999996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>
        <v>322</v>
      </c>
      <c r="F21" s="9">
        <f>E21/7</f>
        <v>46</v>
      </c>
      <c r="G21" s="2">
        <v>3.5</v>
      </c>
      <c r="H21" s="9">
        <f>E21</f>
        <v>322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220</v>
      </c>
      <c r="E24" s="12"/>
      <c r="F24" s="9">
        <f>D24/C24</f>
        <v>22</v>
      </c>
      <c r="G24" s="2">
        <v>0.2</v>
      </c>
      <c r="H24" s="9">
        <f>G24*D24</f>
        <v>44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>
        <v>555</v>
      </c>
      <c r="F27" s="9">
        <f>E27/15</f>
        <v>37</v>
      </c>
      <c r="G27" s="2">
        <v>3.5</v>
      </c>
      <c r="H27" s="9">
        <f>E27</f>
        <v>555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114</v>
      </c>
      <c r="E28" s="12"/>
      <c r="F28" s="9">
        <f t="shared" ref="F28:F34" si="2">D28/C28</f>
        <v>19</v>
      </c>
      <c r="G28" s="2">
        <v>0.1</v>
      </c>
      <c r="H28" s="9">
        <f t="shared" ref="H28:H34" si="3">G28*D28</f>
        <v>11.4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 t="shared" si="2"/>
        <v>0</v>
      </c>
      <c r="G29" s="2">
        <v>0.1</v>
      </c>
      <c r="H29" s="9">
        <f t="shared" si="3"/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 t="shared" si="2"/>
        <v>0</v>
      </c>
      <c r="G30" s="2">
        <v>0.1</v>
      </c>
      <c r="H30" s="9">
        <f t="shared" si="3"/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 t="shared" si="2"/>
        <v>0</v>
      </c>
      <c r="G31" s="2">
        <v>0.1</v>
      </c>
      <c r="H31" s="9">
        <f t="shared" si="3"/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 t="shared" si="2"/>
        <v>0</v>
      </c>
      <c r="G33" s="2">
        <v>0.14000000000000001</v>
      </c>
      <c r="H33" s="9">
        <f t="shared" si="3"/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>
        <v>312</v>
      </c>
      <c r="E34" s="12"/>
      <c r="F34" s="9">
        <f t="shared" si="2"/>
        <v>52</v>
      </c>
      <c r="G34" s="2">
        <v>0.18</v>
      </c>
      <c r="H34" s="9">
        <f t="shared" si="3"/>
        <v>56.16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>
        <v>66</v>
      </c>
      <c r="F37" s="9">
        <f>E37/16.5</f>
        <v>4</v>
      </c>
      <c r="G37" s="2">
        <v>3.2</v>
      </c>
      <c r="H37" s="9">
        <f t="shared" si="4"/>
        <v>66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 t="shared" ref="F38:F47" si="5">D38/C38</f>
        <v>0</v>
      </c>
      <c r="G38" s="2">
        <v>0.4</v>
      </c>
      <c r="H38" s="9">
        <f t="shared" ref="H38:H43" si="6"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>
        <v>144</v>
      </c>
      <c r="E41" s="12"/>
      <c r="F41" s="9">
        <f t="shared" si="5"/>
        <v>9</v>
      </c>
      <c r="G41" s="2">
        <v>0.18</v>
      </c>
      <c r="H41" s="9">
        <f t="shared" si="6"/>
        <v>25.919999999999998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 t="shared" si="5"/>
        <v>0</v>
      </c>
      <c r="G42" s="2">
        <v>0.18</v>
      </c>
      <c r="H42" s="9">
        <f t="shared" si="6"/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 t="shared" si="5"/>
        <v>0</v>
      </c>
      <c r="G43" s="2">
        <v>0.14000000000000001</v>
      </c>
      <c r="H43" s="9">
        <f t="shared" si="6"/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1220.2800000000002</v>
      </c>
      <c r="I48" s="9"/>
    </row>
    <row r="51" spans="1:1">
      <c r="A51" s="6">
        <f>H48+Бердянск!H48+Донецк!H48+Луганск!H48</f>
        <v>1770.5200000000002</v>
      </c>
    </row>
  </sheetData>
  <sheetProtection selectLockedCells="1" selectUnlockedCells="1"/>
  <autoFilter ref="A3:I48" xr:uid="{F279D314-3CEA-4098-91D0-B91AABFA2AAB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D96-87CB-405B-9717-B3A25D265884}">
  <dimension ref="A1:I48"/>
  <sheetViews>
    <sheetView workbookViewId="0">
      <pane ySplit="3" topLeftCell="A19" activePane="bottomLeft" state="frozen"/>
      <selection pane="bottomLeft" activeCell="E41" sqref="E41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250</v>
      </c>
      <c r="E4" s="12"/>
      <c r="F4" s="9">
        <f>D4/C4</f>
        <v>25</v>
      </c>
      <c r="G4" s="2">
        <v>0.18</v>
      </c>
      <c r="H4" s="9">
        <f>G4*D4</f>
        <v>45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190</v>
      </c>
      <c r="E7" s="12"/>
      <c r="F7" s="9">
        <f>D7/C7</f>
        <v>19</v>
      </c>
      <c r="G7" s="2">
        <v>0.18</v>
      </c>
      <c r="H7" s="9">
        <f>G7*D7</f>
        <v>34.199999999999996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>
        <v>200</v>
      </c>
      <c r="E10" s="12"/>
      <c r="F10" s="9">
        <f>D10/C10</f>
        <v>20</v>
      </c>
      <c r="G10" s="2">
        <v>0.18</v>
      </c>
      <c r="H10" s="9">
        <f>G10*D10</f>
        <v>36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2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>G13*D13</f>
        <v>0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>
        <f>E15/15</f>
        <v>0</v>
      </c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>
        <v>40</v>
      </c>
      <c r="E17" s="12"/>
      <c r="F17" s="9">
        <f>D17/C17</f>
        <v>4</v>
      </c>
      <c r="G17" s="2">
        <v>0.2</v>
      </c>
      <c r="H17" s="9">
        <f>G17*D17</f>
        <v>8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170</v>
      </c>
      <c r="E24" s="12"/>
      <c r="F24" s="9">
        <f>D24/C24</f>
        <v>17</v>
      </c>
      <c r="G24" s="2">
        <v>0.2</v>
      </c>
      <c r="H24" s="9">
        <f>G24*D24</f>
        <v>34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80</v>
      </c>
      <c r="E26" s="12"/>
      <c r="F26" s="9">
        <f>D26/C26</f>
        <v>8</v>
      </c>
      <c r="G26" s="2">
        <v>0.2</v>
      </c>
      <c r="H26" s="9">
        <f>G26*D26</f>
        <v>16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>
        <v>45</v>
      </c>
      <c r="F27" s="9">
        <f>E27/15</f>
        <v>3</v>
      </c>
      <c r="G27" s="2">
        <v>3.5</v>
      </c>
      <c r="H27" s="9">
        <f>E27</f>
        <v>45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270</v>
      </c>
      <c r="E28" s="12"/>
      <c r="F28" s="9">
        <f t="shared" ref="F28:F34" si="2">D28/C28</f>
        <v>45</v>
      </c>
      <c r="G28" s="2">
        <v>0.1</v>
      </c>
      <c r="H28" s="9">
        <f t="shared" ref="H28:H34" si="3">G28*D28</f>
        <v>27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462</v>
      </c>
      <c r="E29" s="12"/>
      <c r="F29" s="9">
        <f t="shared" si="2"/>
        <v>77</v>
      </c>
      <c r="G29" s="2">
        <v>0.1</v>
      </c>
      <c r="H29" s="9">
        <f t="shared" si="3"/>
        <v>46.2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 t="shared" si="2"/>
        <v>0</v>
      </c>
      <c r="G30" s="2">
        <v>0.1</v>
      </c>
      <c r="H30" s="9">
        <f t="shared" si="3"/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 t="shared" si="2"/>
        <v>0</v>
      </c>
      <c r="G31" s="2">
        <v>0.1</v>
      </c>
      <c r="H31" s="9">
        <f t="shared" si="3"/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 t="shared" si="2"/>
        <v>0</v>
      </c>
      <c r="G33" s="2">
        <v>0.14000000000000001</v>
      </c>
      <c r="H33" s="9">
        <f t="shared" si="3"/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>
        <v>84</v>
      </c>
      <c r="E34" s="12"/>
      <c r="F34" s="9">
        <f t="shared" si="2"/>
        <v>14</v>
      </c>
      <c r="G34" s="2">
        <v>0.18</v>
      </c>
      <c r="H34" s="9">
        <f t="shared" si="3"/>
        <v>15.12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4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 t="shared" ref="F38:F47" si="5">D38/C38</f>
        <v>0</v>
      </c>
      <c r="G38" s="2">
        <v>0.4</v>
      </c>
      <c r="H38" s="9">
        <f t="shared" ref="H38:H43" si="6"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>
        <v>80</v>
      </c>
      <c r="E40" s="12"/>
      <c r="F40" s="9">
        <f t="shared" si="5"/>
        <v>5</v>
      </c>
      <c r="G40" s="2">
        <v>0.18</v>
      </c>
      <c r="H40" s="9">
        <f t="shared" si="6"/>
        <v>14.399999999999999</v>
      </c>
      <c r="I40" s="9"/>
    </row>
    <row r="41" spans="1:9">
      <c r="A41" s="3">
        <v>9988438</v>
      </c>
      <c r="B41" s="4" t="s">
        <v>33</v>
      </c>
      <c r="C41" s="11">
        <v>16</v>
      </c>
      <c r="D41" s="12">
        <v>96</v>
      </c>
      <c r="E41" s="12"/>
      <c r="F41" s="9">
        <f t="shared" si="5"/>
        <v>6</v>
      </c>
      <c r="G41" s="2">
        <v>0.18</v>
      </c>
      <c r="H41" s="9">
        <f t="shared" si="6"/>
        <v>17.28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32</v>
      </c>
      <c r="E42" s="12"/>
      <c r="F42" s="9">
        <f t="shared" si="5"/>
        <v>2</v>
      </c>
      <c r="G42" s="2">
        <v>0.18</v>
      </c>
      <c r="H42" s="9">
        <f t="shared" si="6"/>
        <v>5.76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 t="shared" si="5"/>
        <v>0</v>
      </c>
      <c r="G43" s="2">
        <v>0.14000000000000001</v>
      </c>
      <c r="H43" s="9">
        <f t="shared" si="6"/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343.95999999999992</v>
      </c>
      <c r="I48" s="9"/>
    </row>
  </sheetData>
  <autoFilter ref="A3:I48" xr:uid="{07E004BE-211E-40E7-BD77-4BD06A9D3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D62-84E8-442D-8B58-81E0F02517D0}">
  <dimension ref="A1:I48"/>
  <sheetViews>
    <sheetView workbookViewId="0">
      <pane ySplit="3" topLeftCell="A22" activePane="bottomLeft" state="frozen"/>
      <selection pane="bottomLeft" activeCell="E53" sqref="E53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40</v>
      </c>
      <c r="E7" s="12"/>
      <c r="F7" s="9">
        <f>D7/C7</f>
        <v>4</v>
      </c>
      <c r="G7" s="2">
        <v>0.18</v>
      </c>
      <c r="H7" s="9">
        <f>G7*D7</f>
        <v>7.1999999999999993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>G13*D13</f>
        <v>0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>
        <f>E15/15</f>
        <v>0</v>
      </c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>
        <v>20</v>
      </c>
      <c r="E19" s="12"/>
      <c r="F19" s="9">
        <f>D19/C19</f>
        <v>2</v>
      </c>
      <c r="G19" s="2">
        <v>0.18</v>
      </c>
      <c r="H19" s="9">
        <f>G19*D19</f>
        <v>3.5999999999999996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130</v>
      </c>
      <c r="E26" s="12"/>
      <c r="F26" s="9">
        <f>D26/C26</f>
        <v>13</v>
      </c>
      <c r="G26" s="2">
        <v>0.2</v>
      </c>
      <c r="H26" s="9">
        <f>G26*D26</f>
        <v>26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>
        <v>45</v>
      </c>
      <c r="F27" s="9">
        <f>E27/15</f>
        <v>3</v>
      </c>
      <c r="G27" s="2">
        <v>3.5</v>
      </c>
      <c r="H27" s="9">
        <f>E27</f>
        <v>45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198</v>
      </c>
      <c r="E28" s="12"/>
      <c r="F28" s="9">
        <f>D28/C28</f>
        <v>33</v>
      </c>
      <c r="G28" s="2">
        <v>0.1</v>
      </c>
      <c r="H28" s="9">
        <f>G28*D28</f>
        <v>19.8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>D29/C29</f>
        <v>0</v>
      </c>
      <c r="G29" s="2">
        <v>0.1</v>
      </c>
      <c r="H29" s="9">
        <f>G29*D29</f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>
        <v>400</v>
      </c>
      <c r="E30" s="12"/>
      <c r="F30" s="9">
        <f>D30/C30</f>
        <v>50</v>
      </c>
      <c r="G30" s="2">
        <v>0.1</v>
      </c>
      <c r="H30" s="9">
        <f>G30*D30</f>
        <v>40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>D31/C31</f>
        <v>0</v>
      </c>
      <c r="G31" s="2">
        <v>0.1</v>
      </c>
      <c r="H31" s="9">
        <f>G31*D31</f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>
        <v>16</v>
      </c>
      <c r="E33" s="12"/>
      <c r="F33" s="9">
        <f>D33/C33</f>
        <v>1</v>
      </c>
      <c r="G33" s="2">
        <v>0.14000000000000001</v>
      </c>
      <c r="H33" s="9">
        <f>G33*D33</f>
        <v>2.2400000000000002</v>
      </c>
      <c r="I33" s="9"/>
    </row>
    <row r="34" spans="1:9">
      <c r="A34" s="3">
        <v>5034819</v>
      </c>
      <c r="B34" s="4" t="s">
        <v>28</v>
      </c>
      <c r="C34" s="11">
        <v>6</v>
      </c>
      <c r="D34" s="12">
        <v>72</v>
      </c>
      <c r="E34" s="12"/>
      <c r="F34" s="9">
        <f>D34/C34</f>
        <v>12</v>
      </c>
      <c r="G34" s="2">
        <v>0.18</v>
      </c>
      <c r="H34" s="9">
        <f>G34*D34</f>
        <v>12.959999999999999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2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>
        <v>16</v>
      </c>
      <c r="E38" s="12"/>
      <c r="F38" s="9">
        <f>D38/C38</f>
        <v>2</v>
      </c>
      <c r="G38" s="2">
        <v>0.4</v>
      </c>
      <c r="H38" s="9">
        <f>G38*D38</f>
        <v>6.4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>D42/C42</f>
        <v>0</v>
      </c>
      <c r="G42" s="2">
        <v>0.18</v>
      </c>
      <c r="H42" s="9">
        <f>G42*D42</f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>D43/C43</f>
        <v>0</v>
      </c>
      <c r="G43" s="2">
        <v>0.14000000000000001</v>
      </c>
      <c r="H43" s="9">
        <f>G43*D43</f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163.20000000000002</v>
      </c>
      <c r="I48" s="9"/>
    </row>
  </sheetData>
  <autoFilter ref="A3:I48" xr:uid="{875CC34D-1B88-4776-B447-3A40E68108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B69-8036-46F7-A018-B2A9902F9BC0}">
  <dimension ref="A1:I48"/>
  <sheetViews>
    <sheetView workbookViewId="0">
      <pane ySplit="3" topLeftCell="A22" activePane="bottomLeft" state="frozen"/>
      <selection pane="bottomLeft" activeCell="E43" sqref="E43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120</v>
      </c>
      <c r="E4" s="12"/>
      <c r="F4" s="9">
        <f>D4/C4</f>
        <v>12</v>
      </c>
      <c r="G4" s="2">
        <v>0.18</v>
      </c>
      <c r="H4" s="9">
        <f>G4*D4</f>
        <v>21.599999999999998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/>
      <c r="E7" s="12"/>
      <c r="F7" s="9">
        <f>D7/C7</f>
        <v>0</v>
      </c>
      <c r="G7" s="2">
        <v>0.18</v>
      </c>
      <c r="H7" s="9">
        <f>G7*D7</f>
        <v>0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70</v>
      </c>
      <c r="E13" s="12"/>
      <c r="F13" s="9">
        <f>D13/C13</f>
        <v>7</v>
      </c>
      <c r="G13" s="2">
        <v>0.18</v>
      </c>
      <c r="H13" s="9">
        <f>G13*D13</f>
        <v>12.6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>
        <f>E15/15</f>
        <v>0</v>
      </c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30</v>
      </c>
      <c r="E26" s="12"/>
      <c r="F26" s="9">
        <f>D26/C26</f>
        <v>3</v>
      </c>
      <c r="G26" s="2">
        <v>0.2</v>
      </c>
      <c r="H26" s="9">
        <f>G26*D26</f>
        <v>6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/>
      <c r="E28" s="12"/>
      <c r="F28" s="9">
        <f>D28/C28</f>
        <v>0</v>
      </c>
      <c r="G28" s="2">
        <v>0.1</v>
      </c>
      <c r="H28" s="9">
        <f>G28*D28</f>
        <v>0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>D29/C29</f>
        <v>0</v>
      </c>
      <c r="G29" s="2">
        <v>0.1</v>
      </c>
      <c r="H29" s="9">
        <f>G29*D29</f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>D30/C30</f>
        <v>0</v>
      </c>
      <c r="G30" s="2">
        <v>0.1</v>
      </c>
      <c r="H30" s="9">
        <f>G30*D30</f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>D31/C31</f>
        <v>0</v>
      </c>
      <c r="G31" s="2">
        <v>0.1</v>
      </c>
      <c r="H31" s="9">
        <f>G31*D31</f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>D33/C33</f>
        <v>0</v>
      </c>
      <c r="G33" s="2">
        <v>0.14000000000000001</v>
      </c>
      <c r="H33" s="9">
        <f>G33*D33</f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>D34/C34</f>
        <v>0</v>
      </c>
      <c r="G34" s="2">
        <v>0.18</v>
      </c>
      <c r="H34" s="9">
        <f>G34*D34</f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2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16</v>
      </c>
      <c r="E42" s="12"/>
      <c r="F42" s="9">
        <f>D42/C42</f>
        <v>1</v>
      </c>
      <c r="G42" s="2">
        <v>0.18</v>
      </c>
      <c r="H42" s="9">
        <f>G42*D42</f>
        <v>2.88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>D43/C43</f>
        <v>0</v>
      </c>
      <c r="G43" s="2">
        <v>0.14000000000000001</v>
      </c>
      <c r="H43" s="9">
        <f>G43*D43</f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43.08</v>
      </c>
      <c r="I48" s="9"/>
    </row>
  </sheetData>
  <autoFilter ref="A3:I48" xr:uid="{1772472E-C6B4-46EF-91B3-5F1D560B8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2025-06-11T11:47:45Z</dcterms:modified>
</cp:coreProperties>
</file>