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ACEFC7-5045-45F3-B0C1-6875B90190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BP502" i="2" s="1"/>
  <c r="BO501" i="2"/>
  <c r="BM501" i="2"/>
  <c r="Y501" i="2"/>
  <c r="BN501" i="2" s="1"/>
  <c r="Y499" i="2"/>
  <c r="X499" i="2"/>
  <c r="X498" i="2"/>
  <c r="BO497" i="2"/>
  <c r="BN497" i="2"/>
  <c r="BM497" i="2"/>
  <c r="Z497" i="2"/>
  <c r="Y497" i="2"/>
  <c r="BP497" i="2" s="1"/>
  <c r="BP496" i="2"/>
  <c r="BO496" i="2"/>
  <c r="BM496" i="2"/>
  <c r="Y496" i="2"/>
  <c r="Z496" i="2" s="1"/>
  <c r="X494" i="2"/>
  <c r="X493" i="2"/>
  <c r="BO492" i="2"/>
  <c r="BM492" i="2"/>
  <c r="Y492" i="2"/>
  <c r="BP492" i="2" s="1"/>
  <c r="BO491" i="2"/>
  <c r="BM491" i="2"/>
  <c r="Y491" i="2"/>
  <c r="BO490" i="2"/>
  <c r="BM490" i="2"/>
  <c r="Y490" i="2"/>
  <c r="Z490" i="2" s="1"/>
  <c r="BO489" i="2"/>
  <c r="BM489" i="2"/>
  <c r="Y489" i="2"/>
  <c r="Y493" i="2" s="1"/>
  <c r="X487" i="2"/>
  <c r="X486" i="2"/>
  <c r="BO485" i="2"/>
  <c r="BM485" i="2"/>
  <c r="Y485" i="2"/>
  <c r="Z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Y477" i="2"/>
  <c r="Y479" i="2" s="1"/>
  <c r="P477" i="2"/>
  <c r="X475" i="2"/>
  <c r="X474" i="2"/>
  <c r="BO473" i="2"/>
  <c r="BM473" i="2"/>
  <c r="Z473" i="2"/>
  <c r="Y473" i="2"/>
  <c r="BN473" i="2" s="1"/>
  <c r="P473" i="2"/>
  <c r="BO472" i="2"/>
  <c r="BM472" i="2"/>
  <c r="Y472" i="2"/>
  <c r="BP472" i="2" s="1"/>
  <c r="P472" i="2"/>
  <c r="BO471" i="2"/>
  <c r="BN471" i="2"/>
  <c r="BM471" i="2"/>
  <c r="Z471" i="2"/>
  <c r="Y471" i="2"/>
  <c r="BP471" i="2" s="1"/>
  <c r="P471" i="2"/>
  <c r="X469" i="2"/>
  <c r="X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BP464" i="2" s="1"/>
  <c r="P464" i="2"/>
  <c r="BO463" i="2"/>
  <c r="BM463" i="2"/>
  <c r="Z463" i="2"/>
  <c r="Y463" i="2"/>
  <c r="BN463" i="2" s="1"/>
  <c r="P463" i="2"/>
  <c r="BO462" i="2"/>
  <c r="BM462" i="2"/>
  <c r="Y462" i="2"/>
  <c r="BP462" i="2" s="1"/>
  <c r="P462" i="2"/>
  <c r="BP461" i="2"/>
  <c r="BO461" i="2"/>
  <c r="BN461" i="2"/>
  <c r="BM461" i="2"/>
  <c r="Z461" i="2"/>
  <c r="Y461" i="2"/>
  <c r="Y469" i="2" s="1"/>
  <c r="P461" i="2"/>
  <c r="X459" i="2"/>
  <c r="X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P455" i="2"/>
  <c r="X453" i="2"/>
  <c r="X452" i="2"/>
  <c r="BO451" i="2"/>
  <c r="BM451" i="2"/>
  <c r="Y451" i="2"/>
  <c r="Z451" i="2" s="1"/>
  <c r="P451" i="2"/>
  <c r="BO450" i="2"/>
  <c r="BM450" i="2"/>
  <c r="Z450" i="2"/>
  <c r="Y450" i="2"/>
  <c r="BN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P447" i="2" s="1"/>
  <c r="P447" i="2"/>
  <c r="BP446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P439" i="2"/>
  <c r="X435" i="2"/>
  <c r="X434" i="2"/>
  <c r="BO433" i="2"/>
  <c r="BM433" i="2"/>
  <c r="Y433" i="2"/>
  <c r="Y434" i="2" s="1"/>
  <c r="P433" i="2"/>
  <c r="X430" i="2"/>
  <c r="X429" i="2"/>
  <c r="BO428" i="2"/>
  <c r="BM428" i="2"/>
  <c r="Y428" i="2"/>
  <c r="BN428" i="2" s="1"/>
  <c r="P428" i="2"/>
  <c r="X425" i="2"/>
  <c r="X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Z421" i="2"/>
  <c r="Y421" i="2"/>
  <c r="BN421" i="2" s="1"/>
  <c r="P421" i="2"/>
  <c r="BO420" i="2"/>
  <c r="BM420" i="2"/>
  <c r="Y420" i="2"/>
  <c r="Y425" i="2" s="1"/>
  <c r="P420" i="2"/>
  <c r="X418" i="2"/>
  <c r="X417" i="2"/>
  <c r="BO416" i="2"/>
  <c r="BM416" i="2"/>
  <c r="Y416" i="2"/>
  <c r="Z416" i="2" s="1"/>
  <c r="P416" i="2"/>
  <c r="BO415" i="2"/>
  <c r="BM415" i="2"/>
  <c r="Y415" i="2"/>
  <c r="P415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X407" i="2"/>
  <c r="X406" i="2"/>
  <c r="BO405" i="2"/>
  <c r="BM405" i="2"/>
  <c r="Z405" i="2"/>
  <c r="Y405" i="2"/>
  <c r="BN405" i="2" s="1"/>
  <c r="P405" i="2"/>
  <c r="BO404" i="2"/>
  <c r="BM404" i="2"/>
  <c r="Y404" i="2"/>
  <c r="BN404" i="2" s="1"/>
  <c r="P404" i="2"/>
  <c r="BO403" i="2"/>
  <c r="BM403" i="2"/>
  <c r="Y403" i="2"/>
  <c r="P403" i="2"/>
  <c r="BO402" i="2"/>
  <c r="BM402" i="2"/>
  <c r="Z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X392" i="2"/>
  <c r="X391" i="2"/>
  <c r="BO390" i="2"/>
  <c r="BM390" i="2"/>
  <c r="Y390" i="2"/>
  <c r="P390" i="2"/>
  <c r="X388" i="2"/>
  <c r="X387" i="2"/>
  <c r="BO386" i="2"/>
  <c r="BM386" i="2"/>
  <c r="Z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Z381" i="2" s="1"/>
  <c r="Z382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Z375" i="2" s="1"/>
  <c r="P375" i="2"/>
  <c r="BO374" i="2"/>
  <c r="BM374" i="2"/>
  <c r="Y374" i="2"/>
  <c r="U527" i="2" s="1"/>
  <c r="P374" i="2"/>
  <c r="X371" i="2"/>
  <c r="X370" i="2"/>
  <c r="BO369" i="2"/>
  <c r="BM369" i="2"/>
  <c r="Y369" i="2"/>
  <c r="BN369" i="2" s="1"/>
  <c r="P369" i="2"/>
  <c r="X367" i="2"/>
  <c r="X366" i="2"/>
  <c r="BO365" i="2"/>
  <c r="BM365" i="2"/>
  <c r="Y365" i="2"/>
  <c r="BP365" i="2" s="1"/>
  <c r="P365" i="2"/>
  <c r="BO364" i="2"/>
  <c r="BM364" i="2"/>
  <c r="Y364" i="2"/>
  <c r="BN364" i="2" s="1"/>
  <c r="P364" i="2"/>
  <c r="X362" i="2"/>
  <c r="X361" i="2"/>
  <c r="BO360" i="2"/>
  <c r="BM360" i="2"/>
  <c r="Y360" i="2"/>
  <c r="BP360" i="2" s="1"/>
  <c r="P360" i="2"/>
  <c r="BO359" i="2"/>
  <c r="BM359" i="2"/>
  <c r="Y359" i="2"/>
  <c r="P359" i="2"/>
  <c r="X357" i="2"/>
  <c r="X356" i="2"/>
  <c r="BO355" i="2"/>
  <c r="BM355" i="2"/>
  <c r="Z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X345" i="2"/>
  <c r="X344" i="2"/>
  <c r="BO343" i="2"/>
  <c r="BM343" i="2"/>
  <c r="Z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Y345" i="2" s="1"/>
  <c r="P341" i="2"/>
  <c r="X338" i="2"/>
  <c r="X337" i="2"/>
  <c r="BP336" i="2"/>
  <c r="BO336" i="2"/>
  <c r="BN336" i="2"/>
  <c r="BM336" i="2"/>
  <c r="Z336" i="2"/>
  <c r="Y336" i="2"/>
  <c r="P336" i="2"/>
  <c r="BO335" i="2"/>
  <c r="BM335" i="2"/>
  <c r="Z335" i="2"/>
  <c r="Y335" i="2"/>
  <c r="BN335" i="2" s="1"/>
  <c r="P335" i="2"/>
  <c r="BO334" i="2"/>
  <c r="BM334" i="2"/>
  <c r="Y334" i="2"/>
  <c r="Y337" i="2" s="1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Z328" i="2"/>
  <c r="Y328" i="2"/>
  <c r="BN328" i="2" s="1"/>
  <c r="BO327" i="2"/>
  <c r="BM327" i="2"/>
  <c r="Y327" i="2"/>
  <c r="BO326" i="2"/>
  <c r="BM326" i="2"/>
  <c r="Z326" i="2"/>
  <c r="Y326" i="2"/>
  <c r="BN326" i="2" s="1"/>
  <c r="Y324" i="2"/>
  <c r="X324" i="2"/>
  <c r="Y323" i="2"/>
  <c r="X323" i="2"/>
  <c r="BO322" i="2"/>
  <c r="BM322" i="2"/>
  <c r="Y322" i="2"/>
  <c r="BP322" i="2" s="1"/>
  <c r="P322" i="2"/>
  <c r="BO321" i="2"/>
  <c r="BM321" i="2"/>
  <c r="Z321" i="2"/>
  <c r="Y321" i="2"/>
  <c r="BN321" i="2" s="1"/>
  <c r="P321" i="2"/>
  <c r="BO320" i="2"/>
  <c r="BM320" i="2"/>
  <c r="Y320" i="2"/>
  <c r="Z320" i="2" s="1"/>
  <c r="P320" i="2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Z313" i="2" s="1"/>
  <c r="P313" i="2"/>
  <c r="BO312" i="2"/>
  <c r="BM312" i="2"/>
  <c r="Y312" i="2"/>
  <c r="BP312" i="2" s="1"/>
  <c r="P312" i="2"/>
  <c r="X310" i="2"/>
  <c r="X309" i="2"/>
  <c r="BP308" i="2"/>
  <c r="BO308" i="2"/>
  <c r="BN308" i="2"/>
  <c r="BM308" i="2"/>
  <c r="Z308" i="2"/>
  <c r="Y308" i="2"/>
  <c r="P308" i="2"/>
  <c r="BO307" i="2"/>
  <c r="BN307" i="2"/>
  <c r="BM307" i="2"/>
  <c r="Z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Y310" i="2" s="1"/>
  <c r="P303" i="2"/>
  <c r="BO302" i="2"/>
  <c r="BM302" i="2"/>
  <c r="Y302" i="2"/>
  <c r="BP302" i="2" s="1"/>
  <c r="P302" i="2"/>
  <c r="X300" i="2"/>
  <c r="X299" i="2"/>
  <c r="BP298" i="2"/>
  <c r="BO298" i="2"/>
  <c r="BN298" i="2"/>
  <c r="BM298" i="2"/>
  <c r="Z298" i="2"/>
  <c r="Y298" i="2"/>
  <c r="P298" i="2"/>
  <c r="BO297" i="2"/>
  <c r="BN297" i="2"/>
  <c r="BM297" i="2"/>
  <c r="Z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Y300" i="2" s="1"/>
  <c r="P293" i="2"/>
  <c r="X290" i="2"/>
  <c r="X289" i="2"/>
  <c r="BO288" i="2"/>
  <c r="BM288" i="2"/>
  <c r="Y288" i="2"/>
  <c r="BN288" i="2" s="1"/>
  <c r="P288" i="2"/>
  <c r="X285" i="2"/>
  <c r="X284" i="2"/>
  <c r="BO283" i="2"/>
  <c r="BM283" i="2"/>
  <c r="Y283" i="2"/>
  <c r="P283" i="2"/>
  <c r="X281" i="2"/>
  <c r="X280" i="2"/>
  <c r="BO279" i="2"/>
  <c r="BM279" i="2"/>
  <c r="Y279" i="2"/>
  <c r="Y280" i="2" s="1"/>
  <c r="P279" i="2"/>
  <c r="X276" i="2"/>
  <c r="X275" i="2"/>
  <c r="BO274" i="2"/>
  <c r="BM274" i="2"/>
  <c r="Y274" i="2"/>
  <c r="BN274" i="2" s="1"/>
  <c r="P274" i="2"/>
  <c r="BP273" i="2"/>
  <c r="BO273" i="2"/>
  <c r="BN273" i="2"/>
  <c r="BM273" i="2"/>
  <c r="Z273" i="2"/>
  <c r="Y273" i="2"/>
  <c r="P273" i="2"/>
  <c r="BO272" i="2"/>
  <c r="BN272" i="2"/>
  <c r="BM272" i="2"/>
  <c r="Z272" i="2"/>
  <c r="Y272" i="2"/>
  <c r="P272" i="2"/>
  <c r="X269" i="2"/>
  <c r="Y268" i="2"/>
  <c r="X268" i="2"/>
  <c r="BP267" i="2"/>
  <c r="BO267" i="2"/>
  <c r="BM267" i="2"/>
  <c r="Y267" i="2"/>
  <c r="BO266" i="2"/>
  <c r="BN266" i="2"/>
  <c r="BM266" i="2"/>
  <c r="Z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Y269" i="2" s="1"/>
  <c r="P264" i="2"/>
  <c r="X261" i="2"/>
  <c r="X260" i="2"/>
  <c r="BP259" i="2"/>
  <c r="BO259" i="2"/>
  <c r="BN259" i="2"/>
  <c r="BM259" i="2"/>
  <c r="Z259" i="2"/>
  <c r="Y259" i="2"/>
  <c r="P259" i="2"/>
  <c r="BO258" i="2"/>
  <c r="BM258" i="2"/>
  <c r="Z258" i="2"/>
  <c r="Y258" i="2"/>
  <c r="BN258" i="2" s="1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P255" i="2"/>
  <c r="X252" i="2"/>
  <c r="X251" i="2"/>
  <c r="BO250" i="2"/>
  <c r="BM250" i="2"/>
  <c r="Z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N247" i="2" s="1"/>
  <c r="P247" i="2"/>
  <c r="BO246" i="2"/>
  <c r="BM246" i="2"/>
  <c r="Y246" i="2"/>
  <c r="P246" i="2"/>
  <c r="Y244" i="2"/>
  <c r="X244" i="2"/>
  <c r="X243" i="2"/>
  <c r="BO242" i="2"/>
  <c r="BM242" i="2"/>
  <c r="Y242" i="2"/>
  <c r="Y243" i="2" s="1"/>
  <c r="P242" i="2"/>
  <c r="X240" i="2"/>
  <c r="X239" i="2"/>
  <c r="BO238" i="2"/>
  <c r="BM238" i="2"/>
  <c r="Y238" i="2"/>
  <c r="Z238" i="2" s="1"/>
  <c r="P238" i="2"/>
  <c r="BO237" i="2"/>
  <c r="BM237" i="2"/>
  <c r="Y237" i="2"/>
  <c r="Y239" i="2" s="1"/>
  <c r="P237" i="2"/>
  <c r="X235" i="2"/>
  <c r="X234" i="2"/>
  <c r="BP233" i="2"/>
  <c r="BO233" i="2"/>
  <c r="BN233" i="2"/>
  <c r="BM233" i="2"/>
  <c r="Z233" i="2"/>
  <c r="Y233" i="2"/>
  <c r="P233" i="2"/>
  <c r="BO232" i="2"/>
  <c r="BN232" i="2"/>
  <c r="BM232" i="2"/>
  <c r="Z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Y224" i="2"/>
  <c r="X224" i="2"/>
  <c r="Y223" i="2"/>
  <c r="X223" i="2"/>
  <c r="BP222" i="2"/>
  <c r="BO222" i="2"/>
  <c r="BN222" i="2"/>
  <c r="BM222" i="2"/>
  <c r="Z222" i="2"/>
  <c r="Y222" i="2"/>
  <c r="P222" i="2"/>
  <c r="BO221" i="2"/>
  <c r="BN221" i="2"/>
  <c r="BM221" i="2"/>
  <c r="Z221" i="2"/>
  <c r="Z223" i="2" s="1"/>
  <c r="Y221" i="2"/>
  <c r="BP221" i="2" s="1"/>
  <c r="P221" i="2"/>
  <c r="X219" i="2"/>
  <c r="X218" i="2"/>
  <c r="BP217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N215" i="2"/>
  <c r="BM215" i="2"/>
  <c r="Z215" i="2"/>
  <c r="Y215" i="2"/>
  <c r="BP215" i="2" s="1"/>
  <c r="P215" i="2"/>
  <c r="BO214" i="2"/>
  <c r="BM214" i="2"/>
  <c r="Z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X207" i="2"/>
  <c r="X206" i="2"/>
  <c r="BO205" i="2"/>
  <c r="BN205" i="2"/>
  <c r="BM205" i="2"/>
  <c r="Z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P203" i="2"/>
  <c r="BP202" i="2"/>
  <c r="BO202" i="2"/>
  <c r="BN202" i="2"/>
  <c r="BM202" i="2"/>
  <c r="Z202" i="2"/>
  <c r="Y202" i="2"/>
  <c r="P202" i="2"/>
  <c r="BO201" i="2"/>
  <c r="BN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M198" i="2"/>
  <c r="Y198" i="2"/>
  <c r="Z198" i="2" s="1"/>
  <c r="P198" i="2"/>
  <c r="X196" i="2"/>
  <c r="X195" i="2"/>
  <c r="BP194" i="2"/>
  <c r="BO194" i="2"/>
  <c r="BN194" i="2"/>
  <c r="BM194" i="2"/>
  <c r="Z194" i="2"/>
  <c r="Y194" i="2"/>
  <c r="P194" i="2"/>
  <c r="BO193" i="2"/>
  <c r="BM193" i="2"/>
  <c r="Y193" i="2"/>
  <c r="BN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BN188" i="2" s="1"/>
  <c r="P188" i="2"/>
  <c r="X185" i="2"/>
  <c r="X184" i="2"/>
  <c r="BO183" i="2"/>
  <c r="BM183" i="2"/>
  <c r="Y183" i="2"/>
  <c r="Z183" i="2" s="1"/>
  <c r="Z184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N172" i="2"/>
  <c r="BM172" i="2"/>
  <c r="Z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BO168" i="2"/>
  <c r="BN168" i="2"/>
  <c r="BM168" i="2"/>
  <c r="Z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P165" i="2"/>
  <c r="BO165" i="2"/>
  <c r="BM165" i="2"/>
  <c r="Y165" i="2"/>
  <c r="Z165" i="2" s="1"/>
  <c r="P165" i="2"/>
  <c r="X163" i="2"/>
  <c r="X162" i="2"/>
  <c r="BO161" i="2"/>
  <c r="BM161" i="2"/>
  <c r="Y161" i="2"/>
  <c r="I527" i="2" s="1"/>
  <c r="P161" i="2"/>
  <c r="X157" i="2"/>
  <c r="X156" i="2"/>
  <c r="BP155" i="2"/>
  <c r="BO155" i="2"/>
  <c r="BN155" i="2"/>
  <c r="BM155" i="2"/>
  <c r="Z155" i="2"/>
  <c r="Y155" i="2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H527" i="2" s="1"/>
  <c r="P149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BP134" i="2" s="1"/>
  <c r="P134" i="2"/>
  <c r="BP133" i="2"/>
  <c r="BO133" i="2"/>
  <c r="BN133" i="2"/>
  <c r="BM133" i="2"/>
  <c r="Z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P121" i="2"/>
  <c r="BO121" i="2"/>
  <c r="BN121" i="2"/>
  <c r="BM121" i="2"/>
  <c r="Z121" i="2"/>
  <c r="Y121" i="2"/>
  <c r="P121" i="2"/>
  <c r="BO120" i="2"/>
  <c r="BN120" i="2"/>
  <c r="BM120" i="2"/>
  <c r="Z120" i="2"/>
  <c r="Y120" i="2"/>
  <c r="BP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P106" i="2"/>
  <c r="BO106" i="2"/>
  <c r="BM106" i="2"/>
  <c r="Y106" i="2"/>
  <c r="P106" i="2"/>
  <c r="X103" i="2"/>
  <c r="X102" i="2"/>
  <c r="BO101" i="2"/>
  <c r="BM101" i="2"/>
  <c r="Z101" i="2"/>
  <c r="Y101" i="2"/>
  <c r="BN101" i="2" s="1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X94" i="2"/>
  <c r="X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E527" i="2" s="1"/>
  <c r="P90" i="2"/>
  <c r="X87" i="2"/>
  <c r="X86" i="2"/>
  <c r="BO85" i="2"/>
  <c r="BM85" i="2"/>
  <c r="Y85" i="2"/>
  <c r="BN85" i="2" s="1"/>
  <c r="P85" i="2"/>
  <c r="BP84" i="2"/>
  <c r="BO84" i="2"/>
  <c r="BN84" i="2"/>
  <c r="BM84" i="2"/>
  <c r="Z84" i="2"/>
  <c r="Y84" i="2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P78" i="2"/>
  <c r="BO78" i="2"/>
  <c r="BM78" i="2"/>
  <c r="Y78" i="2"/>
  <c r="Z78" i="2" s="1"/>
  <c r="P78" i="2"/>
  <c r="BO77" i="2"/>
  <c r="BM77" i="2"/>
  <c r="Y77" i="2"/>
  <c r="Z77" i="2" s="1"/>
  <c r="P77" i="2"/>
  <c r="BO76" i="2"/>
  <c r="BM76" i="2"/>
  <c r="Y76" i="2"/>
  <c r="Z76" i="2" s="1"/>
  <c r="P76" i="2"/>
  <c r="BO75" i="2"/>
  <c r="BM75" i="2"/>
  <c r="Z75" i="2"/>
  <c r="Y75" i="2"/>
  <c r="BN75" i="2" s="1"/>
  <c r="P75" i="2"/>
  <c r="X73" i="2"/>
  <c r="X72" i="2"/>
  <c r="BO71" i="2"/>
  <c r="BN71" i="2"/>
  <c r="BM71" i="2"/>
  <c r="Z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Y65" i="2"/>
  <c r="P65" i="2"/>
  <c r="BO64" i="2"/>
  <c r="BM64" i="2"/>
  <c r="Y64" i="2"/>
  <c r="BP64" i="2" s="1"/>
  <c r="P64" i="2"/>
  <c r="BO63" i="2"/>
  <c r="BM63" i="2"/>
  <c r="Y63" i="2"/>
  <c r="Z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Z48" i="2"/>
  <c r="Z49" i="2" s="1"/>
  <c r="Y48" i="2"/>
  <c r="Y50" i="2" s="1"/>
  <c r="P48" i="2"/>
  <c r="X46" i="2"/>
  <c r="X45" i="2"/>
  <c r="BO44" i="2"/>
  <c r="BM44" i="2"/>
  <c r="Y44" i="2"/>
  <c r="Z44" i="2" s="1"/>
  <c r="P44" i="2"/>
  <c r="BO43" i="2"/>
  <c r="BM43" i="2"/>
  <c r="Y43" i="2"/>
  <c r="Z43" i="2" s="1"/>
  <c r="P43" i="2"/>
  <c r="BO42" i="2"/>
  <c r="BM42" i="2"/>
  <c r="Z42" i="2"/>
  <c r="Y42" i="2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P27" i="2"/>
  <c r="BO27" i="2"/>
  <c r="BN27" i="2"/>
  <c r="BM27" i="2"/>
  <c r="Z27" i="2"/>
  <c r="Y27" i="2"/>
  <c r="P27" i="2"/>
  <c r="BO26" i="2"/>
  <c r="BN26" i="2"/>
  <c r="BM26" i="2"/>
  <c r="Z26" i="2"/>
  <c r="Y26" i="2"/>
  <c r="P26" i="2"/>
  <c r="X24" i="2"/>
  <c r="Y23" i="2"/>
  <c r="X23" i="2"/>
  <c r="BP22" i="2"/>
  <c r="BO22" i="2"/>
  <c r="BM22" i="2"/>
  <c r="Y22" i="2"/>
  <c r="Y24" i="2" s="1"/>
  <c r="H10" i="2"/>
  <c r="A9" i="2"/>
  <c r="F10" i="2" s="1"/>
  <c r="D7" i="2"/>
  <c r="Q6" i="2"/>
  <c r="P2" i="2"/>
  <c r="C527" i="2" l="1"/>
  <c r="BP41" i="2"/>
  <c r="BN41" i="2"/>
  <c r="Z41" i="2"/>
  <c r="Z45" i="2" s="1"/>
  <c r="BP55" i="2"/>
  <c r="BN55" i="2"/>
  <c r="Z55" i="2"/>
  <c r="BN57" i="2"/>
  <c r="BP57" i="2"/>
  <c r="BN80" i="2"/>
  <c r="X518" i="2"/>
  <c r="BN30" i="2"/>
  <c r="BP65" i="2"/>
  <c r="BN65" i="2"/>
  <c r="Z65" i="2"/>
  <c r="BN70" i="2"/>
  <c r="Z86" i="2"/>
  <c r="BP85" i="2"/>
  <c r="Y86" i="2"/>
  <c r="Y87" i="2"/>
  <c r="Y116" i="2"/>
  <c r="BN119" i="2"/>
  <c r="Y125" i="2"/>
  <c r="Y136" i="2"/>
  <c r="BN167" i="2"/>
  <c r="BN200" i="2"/>
  <c r="Y206" i="2"/>
  <c r="Y218" i="2"/>
  <c r="BN227" i="2"/>
  <c r="BN231" i="2"/>
  <c r="Y234" i="2"/>
  <c r="Y235" i="2"/>
  <c r="BN237" i="2"/>
  <c r="Y252" i="2"/>
  <c r="Y251" i="2"/>
  <c r="BP247" i="2"/>
  <c r="BN279" i="2"/>
  <c r="BP279" i="2"/>
  <c r="Y284" i="2"/>
  <c r="Z283" i="2"/>
  <c r="Z284" i="2" s="1"/>
  <c r="BN303" i="2"/>
  <c r="BP303" i="2"/>
  <c r="BN306" i="2"/>
  <c r="Y309" i="2"/>
  <c r="BP327" i="2"/>
  <c r="BN327" i="2"/>
  <c r="Z327" i="2"/>
  <c r="BN342" i="2"/>
  <c r="Y357" i="2"/>
  <c r="BP349" i="2"/>
  <c r="BN349" i="2"/>
  <c r="Z349" i="2"/>
  <c r="BN351" i="2"/>
  <c r="BP351" i="2"/>
  <c r="BN354" i="2"/>
  <c r="BP359" i="2"/>
  <c r="BN359" i="2"/>
  <c r="Z359" i="2"/>
  <c r="Y361" i="2"/>
  <c r="Y362" i="2"/>
  <c r="BN374" i="2"/>
  <c r="BP374" i="2"/>
  <c r="BN377" i="2"/>
  <c r="BP390" i="2"/>
  <c r="Y391" i="2"/>
  <c r="Z390" i="2"/>
  <c r="Z391" i="2" s="1"/>
  <c r="Y392" i="2"/>
  <c r="V527" i="2"/>
  <c r="BP396" i="2"/>
  <c r="BN396" i="2"/>
  <c r="Z396" i="2"/>
  <c r="BN398" i="2"/>
  <c r="BP398" i="2"/>
  <c r="BN401" i="2"/>
  <c r="BP403" i="2"/>
  <c r="Z403" i="2"/>
  <c r="Y407" i="2"/>
  <c r="Y411" i="2"/>
  <c r="Y412" i="2"/>
  <c r="W527" i="2"/>
  <c r="Y418" i="2"/>
  <c r="Y417" i="2"/>
  <c r="BP415" i="2"/>
  <c r="BN415" i="2"/>
  <c r="Z415" i="2"/>
  <c r="Z417" i="2" s="1"/>
  <c r="BP441" i="2"/>
  <c r="BN441" i="2"/>
  <c r="Z441" i="2"/>
  <c r="BN443" i="2"/>
  <c r="Z443" i="2"/>
  <c r="Z455" i="2"/>
  <c r="Y459" i="2"/>
  <c r="Y458" i="2"/>
  <c r="BN455" i="2"/>
  <c r="BP455" i="2"/>
  <c r="Z456" i="2"/>
  <c r="BP456" i="2"/>
  <c r="BP491" i="2"/>
  <c r="BN491" i="2"/>
  <c r="Z491" i="2"/>
  <c r="Y494" i="2"/>
  <c r="X519" i="2"/>
  <c r="X521" i="2"/>
  <c r="X517" i="2"/>
  <c r="Y33" i="2"/>
  <c r="BN35" i="2"/>
  <c r="Y45" i="2"/>
  <c r="BP42" i="2"/>
  <c r="BN43" i="2"/>
  <c r="BP43" i="2"/>
  <c r="BN44" i="2"/>
  <c r="BP44" i="2"/>
  <c r="BP75" i="2"/>
  <c r="BN76" i="2"/>
  <c r="BP76" i="2"/>
  <c r="BN77" i="2"/>
  <c r="BP77" i="2"/>
  <c r="Z85" i="2"/>
  <c r="BP90" i="2"/>
  <c r="Z98" i="2"/>
  <c r="BN98" i="2"/>
  <c r="Z100" i="2"/>
  <c r="BN100" i="2"/>
  <c r="BP101" i="2"/>
  <c r="Y110" i="2"/>
  <c r="Z109" i="2"/>
  <c r="BN109" i="2"/>
  <c r="Y117" i="2"/>
  <c r="Z114" i="2"/>
  <c r="BN114" i="2"/>
  <c r="Z123" i="2"/>
  <c r="BN123" i="2"/>
  <c r="BP127" i="2"/>
  <c r="Y129" i="2"/>
  <c r="Y130" i="2"/>
  <c r="G527" i="2"/>
  <c r="Z134" i="2"/>
  <c r="Z135" i="2" s="1"/>
  <c r="BN134" i="2"/>
  <c r="Y135" i="2"/>
  <c r="BP139" i="2"/>
  <c r="Y140" i="2"/>
  <c r="Z143" i="2"/>
  <c r="BN143" i="2"/>
  <c r="Z144" i="2"/>
  <c r="BN144" i="2"/>
  <c r="Y145" i="2"/>
  <c r="Y146" i="2"/>
  <c r="BN149" i="2"/>
  <c r="BP149" i="2"/>
  <c r="Y150" i="2"/>
  <c r="Y151" i="2"/>
  <c r="Z161" i="2"/>
  <c r="Z162" i="2" s="1"/>
  <c r="BN161" i="2"/>
  <c r="BP161" i="2"/>
  <c r="Y163" i="2"/>
  <c r="Z171" i="2"/>
  <c r="BN171" i="2"/>
  <c r="BN177" i="2"/>
  <c r="Z178" i="2"/>
  <c r="BN178" i="2"/>
  <c r="Z179" i="2"/>
  <c r="BN179" i="2"/>
  <c r="Y180" i="2"/>
  <c r="Y181" i="2"/>
  <c r="BN183" i="2"/>
  <c r="BP183" i="2"/>
  <c r="Y184" i="2"/>
  <c r="Y185" i="2"/>
  <c r="Y196" i="2"/>
  <c r="Z204" i="2"/>
  <c r="BN204" i="2"/>
  <c r="Y219" i="2"/>
  <c r="BN210" i="2"/>
  <c r="Z211" i="2"/>
  <c r="BN211" i="2"/>
  <c r="Z212" i="2"/>
  <c r="BN212" i="2"/>
  <c r="BP214" i="2"/>
  <c r="BN228" i="2"/>
  <c r="BP228" i="2"/>
  <c r="BN238" i="2"/>
  <c r="BP238" i="2"/>
  <c r="Z247" i="2"/>
  <c r="Z248" i="2"/>
  <c r="BN248" i="2"/>
  <c r="BP250" i="2"/>
  <c r="BP255" i="2"/>
  <c r="BN255" i="2"/>
  <c r="Z255" i="2"/>
  <c r="BP256" i="2"/>
  <c r="BN256" i="2"/>
  <c r="Z256" i="2"/>
  <c r="BN265" i="2"/>
  <c r="BN267" i="2"/>
  <c r="Z267" i="2"/>
  <c r="Y285" i="2"/>
  <c r="BN293" i="2"/>
  <c r="BP293" i="2"/>
  <c r="BN296" i="2"/>
  <c r="Y299" i="2"/>
  <c r="BN313" i="2"/>
  <c r="BP313" i="2"/>
  <c r="BN316" i="2"/>
  <c r="BP443" i="2"/>
  <c r="BN444" i="2"/>
  <c r="BP449" i="2"/>
  <c r="Z449" i="2"/>
  <c r="BN462" i="2"/>
  <c r="BN465" i="2"/>
  <c r="BP465" i="2"/>
  <c r="Z466" i="2"/>
  <c r="BP466" i="2"/>
  <c r="BP258" i="2"/>
  <c r="Y276" i="2"/>
  <c r="BN302" i="2"/>
  <c r="BN312" i="2"/>
  <c r="BN320" i="2"/>
  <c r="BP320" i="2"/>
  <c r="BP321" i="2"/>
  <c r="BN322" i="2"/>
  <c r="BP326" i="2"/>
  <c r="BP328" i="2"/>
  <c r="BP335" i="2"/>
  <c r="BN350" i="2"/>
  <c r="BN360" i="2"/>
  <c r="BN381" i="2"/>
  <c r="BP381" i="2"/>
  <c r="Y382" i="2"/>
  <c r="Y383" i="2"/>
  <c r="BP386" i="2"/>
  <c r="Y387" i="2"/>
  <c r="BN397" i="2"/>
  <c r="BP405" i="2"/>
  <c r="BN416" i="2"/>
  <c r="BP416" i="2"/>
  <c r="BP421" i="2"/>
  <c r="BN433" i="2"/>
  <c r="BP433" i="2"/>
  <c r="Z527" i="2"/>
  <c r="BN442" i="2"/>
  <c r="BN445" i="2"/>
  <c r="BP445" i="2"/>
  <c r="BP450" i="2"/>
  <c r="BN451" i="2"/>
  <c r="BP463" i="2"/>
  <c r="BN464" i="2"/>
  <c r="Y468" i="2"/>
  <c r="BP473" i="2"/>
  <c r="Y474" i="2"/>
  <c r="Y475" i="2"/>
  <c r="Y478" i="2"/>
  <c r="AA527" i="2"/>
  <c r="BN485" i="2"/>
  <c r="BP485" i="2"/>
  <c r="BN490" i="2"/>
  <c r="BP490" i="2"/>
  <c r="Z498" i="2"/>
  <c r="Z260" i="2"/>
  <c r="X520" i="2"/>
  <c r="BN246" i="2"/>
  <c r="BN257" i="2"/>
  <c r="Y260" i="2"/>
  <c r="F9" i="2"/>
  <c r="Z31" i="2"/>
  <c r="Y36" i="2"/>
  <c r="Y46" i="2"/>
  <c r="Z56" i="2"/>
  <c r="BP58" i="2"/>
  <c r="BN78" i="2"/>
  <c r="Y81" i="2"/>
  <c r="BP91" i="2"/>
  <c r="BP96" i="2"/>
  <c r="BP107" i="2"/>
  <c r="Z115" i="2"/>
  <c r="BN127" i="2"/>
  <c r="Z138" i="2"/>
  <c r="BP153" i="2"/>
  <c r="BN165" i="2"/>
  <c r="Z173" i="2"/>
  <c r="BP188" i="2"/>
  <c r="BN198" i="2"/>
  <c r="Z216" i="2"/>
  <c r="BN229" i="2"/>
  <c r="Y240" i="2"/>
  <c r="Z249" i="2"/>
  <c r="Y281" i="2"/>
  <c r="BN294" i="2"/>
  <c r="BN304" i="2"/>
  <c r="BN314" i="2"/>
  <c r="Y317" i="2"/>
  <c r="BP329" i="2"/>
  <c r="BN352" i="2"/>
  <c r="BP364" i="2"/>
  <c r="BN375" i="2"/>
  <c r="Y378" i="2"/>
  <c r="Z385" i="2"/>
  <c r="Z387" i="2" s="1"/>
  <c r="BN399" i="2"/>
  <c r="BN409" i="2"/>
  <c r="Z420" i="2"/>
  <c r="BP422" i="2"/>
  <c r="Y435" i="2"/>
  <c r="BN446" i="2"/>
  <c r="BN456" i="2"/>
  <c r="BN466" i="2"/>
  <c r="Z483" i="2"/>
  <c r="Z486" i="2" s="1"/>
  <c r="Y486" i="2"/>
  <c r="BN496" i="2"/>
  <c r="BP506" i="2"/>
  <c r="BP509" i="2"/>
  <c r="J527" i="2"/>
  <c r="BN28" i="2"/>
  <c r="BN170" i="2"/>
  <c r="BP53" i="2"/>
  <c r="BP63" i="2"/>
  <c r="Y102" i="2"/>
  <c r="Y111" i="2"/>
  <c r="BP122" i="2"/>
  <c r="Y157" i="2"/>
  <c r="BP170" i="2"/>
  <c r="BP193" i="2"/>
  <c r="BP203" i="2"/>
  <c r="BP213" i="2"/>
  <c r="BP246" i="2"/>
  <c r="BP257" i="2"/>
  <c r="BP274" i="2"/>
  <c r="BP288" i="2"/>
  <c r="BP334" i="2"/>
  <c r="BP369" i="2"/>
  <c r="BP404" i="2"/>
  <c r="BP428" i="2"/>
  <c r="BP451" i="2"/>
  <c r="BP501" i="2"/>
  <c r="K527" i="2"/>
  <c r="BN122" i="2"/>
  <c r="H9" i="2"/>
  <c r="BP28" i="2"/>
  <c r="J9" i="2"/>
  <c r="BN31" i="2"/>
  <c r="BN56" i="2"/>
  <c r="Y59" i="2"/>
  <c r="Y67" i="2"/>
  <c r="BN115" i="2"/>
  <c r="BN138" i="2"/>
  <c r="Z149" i="2"/>
  <c r="Z150" i="2" s="1"/>
  <c r="BN173" i="2"/>
  <c r="Y207" i="2"/>
  <c r="BN216" i="2"/>
  <c r="Z227" i="2"/>
  <c r="Z237" i="2"/>
  <c r="Z239" i="2" s="1"/>
  <c r="BN249" i="2"/>
  <c r="Y261" i="2"/>
  <c r="BP294" i="2"/>
  <c r="Z302" i="2"/>
  <c r="BP304" i="2"/>
  <c r="Z312" i="2"/>
  <c r="BP314" i="2"/>
  <c r="Z322" i="2"/>
  <c r="Z323" i="2" s="1"/>
  <c r="Y338" i="2"/>
  <c r="Z350" i="2"/>
  <c r="BP352" i="2"/>
  <c r="Z360" i="2"/>
  <c r="Z361" i="2" s="1"/>
  <c r="BP375" i="2"/>
  <c r="BN385" i="2"/>
  <c r="Z397" i="2"/>
  <c r="BP399" i="2"/>
  <c r="BP409" i="2"/>
  <c r="BN420" i="2"/>
  <c r="Z444" i="2"/>
  <c r="Z464" i="2"/>
  <c r="BN483" i="2"/>
  <c r="Z507" i="2"/>
  <c r="Y510" i="2"/>
  <c r="L527" i="2"/>
  <c r="Y82" i="2"/>
  <c r="Z92" i="2"/>
  <c r="Z97" i="2"/>
  <c r="Z108" i="2"/>
  <c r="Z154" i="2"/>
  <c r="Z189" i="2"/>
  <c r="Z242" i="2"/>
  <c r="Z243" i="2" s="1"/>
  <c r="Y275" i="2"/>
  <c r="Y289" i="2"/>
  <c r="Y318" i="2"/>
  <c r="Z330" i="2"/>
  <c r="BN343" i="2"/>
  <c r="BN355" i="2"/>
  <c r="Z365" i="2"/>
  <c r="Y370" i="2"/>
  <c r="Y379" i="2"/>
  <c r="BN390" i="2"/>
  <c r="BN402" i="2"/>
  <c r="Z423" i="2"/>
  <c r="Y429" i="2"/>
  <c r="Z439" i="2"/>
  <c r="BN449" i="2"/>
  <c r="Y452" i="2"/>
  <c r="Y487" i="2"/>
  <c r="Z502" i="2"/>
  <c r="M527" i="2"/>
  <c r="Y103" i="2"/>
  <c r="BP138" i="2"/>
  <c r="BP385" i="2"/>
  <c r="BP420" i="2"/>
  <c r="BP483" i="2"/>
  <c r="BN507" i="2"/>
  <c r="O527" i="2"/>
  <c r="Y66" i="2"/>
  <c r="Y37" i="2"/>
  <c r="Z29" i="2"/>
  <c r="Z54" i="2"/>
  <c r="Z64" i="2"/>
  <c r="Z66" i="2" s="1"/>
  <c r="BP115" i="2"/>
  <c r="BP26" i="2"/>
  <c r="BN48" i="2"/>
  <c r="Y60" i="2"/>
  <c r="Z69" i="2"/>
  <c r="Z79" i="2"/>
  <c r="Z81" i="2" s="1"/>
  <c r="BN92" i="2"/>
  <c r="BN97" i="2"/>
  <c r="BN108" i="2"/>
  <c r="Z128" i="2"/>
  <c r="Z129" i="2" s="1"/>
  <c r="BN154" i="2"/>
  <c r="Z166" i="2"/>
  <c r="BN189" i="2"/>
  <c r="Z199" i="2"/>
  <c r="Z206" i="2" s="1"/>
  <c r="Z209" i="2"/>
  <c r="Z230" i="2"/>
  <c r="BN242" i="2"/>
  <c r="Z264" i="2"/>
  <c r="BP272" i="2"/>
  <c r="BN283" i="2"/>
  <c r="Z295" i="2"/>
  <c r="Z305" i="2"/>
  <c r="Z315" i="2"/>
  <c r="BN330" i="2"/>
  <c r="Z341" i="2"/>
  <c r="Z353" i="2"/>
  <c r="BN365" i="2"/>
  <c r="Z376" i="2"/>
  <c r="Z400" i="2"/>
  <c r="Z410" i="2"/>
  <c r="Z411" i="2" s="1"/>
  <c r="BN423" i="2"/>
  <c r="BN439" i="2"/>
  <c r="Z447" i="2"/>
  <c r="Z457" i="2"/>
  <c r="Z458" i="2" s="1"/>
  <c r="Z467" i="2"/>
  <c r="Z489" i="2"/>
  <c r="Z492" i="2"/>
  <c r="BN502" i="2"/>
  <c r="Y511" i="2"/>
  <c r="P527" i="2"/>
  <c r="Z58" i="2"/>
  <c r="A10" i="2"/>
  <c r="BN64" i="2"/>
  <c r="Y174" i="2"/>
  <c r="BP237" i="2"/>
  <c r="Y290" i="2"/>
  <c r="Y371" i="2"/>
  <c r="Y430" i="2"/>
  <c r="Z442" i="2"/>
  <c r="Y453" i="2"/>
  <c r="Z462" i="2"/>
  <c r="Z472" i="2"/>
  <c r="Z474" i="2" s="1"/>
  <c r="Z484" i="2"/>
  <c r="Q527" i="2"/>
  <c r="BN29" i="2"/>
  <c r="Y32" i="2"/>
  <c r="BN54" i="2"/>
  <c r="Z22" i="2"/>
  <c r="Z23" i="2" s="1"/>
  <c r="BP48" i="2"/>
  <c r="Z57" i="2"/>
  <c r="BN69" i="2"/>
  <c r="Y72" i="2"/>
  <c r="BN79" i="2"/>
  <c r="Z90" i="2"/>
  <c r="Z106" i="2"/>
  <c r="BN128" i="2"/>
  <c r="Z139" i="2"/>
  <c r="BN166" i="2"/>
  <c r="BN199" i="2"/>
  <c r="BN209" i="2"/>
  <c r="Z217" i="2"/>
  <c r="BN230" i="2"/>
  <c r="BP242" i="2"/>
  <c r="BN264" i="2"/>
  <c r="BP283" i="2"/>
  <c r="BN295" i="2"/>
  <c r="BN305" i="2"/>
  <c r="BN315" i="2"/>
  <c r="BN341" i="2"/>
  <c r="Y344" i="2"/>
  <c r="BN353" i="2"/>
  <c r="Y356" i="2"/>
  <c r="BN376" i="2"/>
  <c r="BN400" i="2"/>
  <c r="BN410" i="2"/>
  <c r="BP439" i="2"/>
  <c r="BN447" i="2"/>
  <c r="BN457" i="2"/>
  <c r="BN467" i="2"/>
  <c r="Z477" i="2"/>
  <c r="Z478" i="2" s="1"/>
  <c r="BN489" i="2"/>
  <c r="BN492" i="2"/>
  <c r="Z514" i="2"/>
  <c r="Z515" i="2" s="1"/>
  <c r="R527" i="2"/>
  <c r="BN472" i="2"/>
  <c r="BN484" i="2"/>
  <c r="Z508" i="2"/>
  <c r="S527" i="2"/>
  <c r="Z107" i="2"/>
  <c r="BN53" i="2"/>
  <c r="BN63" i="2"/>
  <c r="BN22" i="2"/>
  <c r="Y49" i="2"/>
  <c r="BP69" i="2"/>
  <c r="BN90" i="2"/>
  <c r="Y93" i="2"/>
  <c r="BN106" i="2"/>
  <c r="Y175" i="2"/>
  <c r="Y190" i="2"/>
  <c r="BP209" i="2"/>
  <c r="BP264" i="2"/>
  <c r="Z279" i="2"/>
  <c r="Z280" i="2" s="1"/>
  <c r="Z293" i="2"/>
  <c r="Z303" i="2"/>
  <c r="Y331" i="2"/>
  <c r="BP341" i="2"/>
  <c r="Y366" i="2"/>
  <c r="Z374" i="2"/>
  <c r="Y424" i="2"/>
  <c r="Z433" i="2"/>
  <c r="Z434" i="2" s="1"/>
  <c r="BN477" i="2"/>
  <c r="BP489" i="2"/>
  <c r="Y503" i="2"/>
  <c r="BN514" i="2"/>
  <c r="T527" i="2"/>
  <c r="Y124" i="2"/>
  <c r="Y162" i="2"/>
  <c r="Y195" i="2"/>
  <c r="BN403" i="2"/>
  <c r="Y406" i="2"/>
  <c r="Y498" i="2"/>
  <c r="BN508" i="2"/>
  <c r="B527" i="2"/>
  <c r="Z30" i="2"/>
  <c r="BP477" i="2"/>
  <c r="BP514" i="2"/>
  <c r="Z35" i="2"/>
  <c r="Z36" i="2" s="1"/>
  <c r="Z70" i="2"/>
  <c r="Z80" i="2"/>
  <c r="Y94" i="2"/>
  <c r="Z119" i="2"/>
  <c r="Z167" i="2"/>
  <c r="Z177" i="2"/>
  <c r="Y191" i="2"/>
  <c r="Z200" i="2"/>
  <c r="Z210" i="2"/>
  <c r="Z231" i="2"/>
  <c r="Z265" i="2"/>
  <c r="Z296" i="2"/>
  <c r="Z306" i="2"/>
  <c r="Z316" i="2"/>
  <c r="Y332" i="2"/>
  <c r="Z342" i="2"/>
  <c r="Z354" i="2"/>
  <c r="Y367" i="2"/>
  <c r="Z377" i="2"/>
  <c r="Z401" i="2"/>
  <c r="Z448" i="2"/>
  <c r="Y504" i="2"/>
  <c r="D527" i="2"/>
  <c r="Y515" i="2"/>
  <c r="X527" i="2"/>
  <c r="Z153" i="2"/>
  <c r="Z188" i="2"/>
  <c r="Z329" i="2"/>
  <c r="Z364" i="2"/>
  <c r="Z366" i="2" s="1"/>
  <c r="Z422" i="2"/>
  <c r="BN448" i="2"/>
  <c r="Z506" i="2"/>
  <c r="Z509" i="2"/>
  <c r="F527" i="2"/>
  <c r="Y527" i="2"/>
  <c r="BN42" i="2"/>
  <c r="Z193" i="2"/>
  <c r="Z195" i="2" s="1"/>
  <c r="Z203" i="2"/>
  <c r="Z213" i="2"/>
  <c r="Z246" i="2"/>
  <c r="Z274" i="2"/>
  <c r="Z275" i="2" s="1"/>
  <c r="Z288" i="2"/>
  <c r="Z289" i="2" s="1"/>
  <c r="Z334" i="2"/>
  <c r="Z337" i="2" s="1"/>
  <c r="Z369" i="2"/>
  <c r="Z370" i="2" s="1"/>
  <c r="Z404" i="2"/>
  <c r="Z406" i="2" s="1"/>
  <c r="Z428" i="2"/>
  <c r="Z429" i="2" s="1"/>
  <c r="Z501" i="2"/>
  <c r="Z503" i="2" s="1"/>
  <c r="Z91" i="2"/>
  <c r="Z96" i="2"/>
  <c r="BN153" i="2"/>
  <c r="Y516" i="2"/>
  <c r="BN203" i="2"/>
  <c r="BN334" i="2"/>
  <c r="Y521" i="2" l="1"/>
  <c r="Z174" i="2"/>
  <c r="Y519" i="2"/>
  <c r="Z32" i="2"/>
  <c r="Z356" i="2"/>
  <c r="Z251" i="2"/>
  <c r="Z331" i="2"/>
  <c r="Z180" i="2"/>
  <c r="Z124" i="2"/>
  <c r="Z299" i="2"/>
  <c r="Z468" i="2"/>
  <c r="Z72" i="2"/>
  <c r="Z59" i="2"/>
  <c r="Y517" i="2"/>
  <c r="Z452" i="2"/>
  <c r="Z116" i="2"/>
  <c r="Z145" i="2"/>
  <c r="Z268" i="2"/>
  <c r="Z317" i="2"/>
  <c r="Z309" i="2"/>
  <c r="Z424" i="2"/>
  <c r="Z156" i="2"/>
  <c r="Z493" i="2"/>
  <c r="Z110" i="2"/>
  <c r="Z378" i="2"/>
  <c r="Z93" i="2"/>
  <c r="Z218" i="2"/>
  <c r="Y518" i="2"/>
  <c r="Y520" i="2" s="1"/>
  <c r="Z234" i="2"/>
  <c r="Z140" i="2"/>
  <c r="Z510" i="2"/>
  <c r="Z344" i="2"/>
  <c r="Z190" i="2"/>
  <c r="Z102" i="2"/>
  <c r="Z522" i="2" l="1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<sst xmlns="http://schemas.openxmlformats.org/spreadsheetml/2006/main" count="3845" uniqueCount="820">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</sst>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45816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Воскресенье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0.375</v>
      </c>
      <c r="R8" s="612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3"/>
      <c r="C9" s="613"/>
      <c r="D9" s="614" t="s">
        <v>45</v>
      </c>
      <c r="E9" s="615"/>
      <c r="F9" s="6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3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6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6"/>
      <c r="L9" s="616"/>
      <c r="M9" s="616"/>
      <c r="N9" s="70"/>
      <c r="P9" s="31" t="s">
        <v>15</v>
      </c>
      <c r="Q9" s="617"/>
      <c r="R9" s="617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3"/>
      <c r="C10" s="613"/>
      <c r="D10" s="614"/>
      <c r="E10" s="615"/>
      <c r="F10" s="6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3"/>
      <c r="H10" s="618" t="str">
        <f>IFERROR(VLOOKUP($D$10,Proxy,2,FALSE),"")</f>
        <v/>
      </c>
      <c r="I10" s="618"/>
      <c r="J10" s="618"/>
      <c r="K10" s="618"/>
      <c r="L10" s="618"/>
      <c r="M10" s="618"/>
      <c r="N10" s="71"/>
      <c r="P10" s="31" t="s">
        <v>32</v>
      </c>
      <c r="Q10" s="619"/>
      <c r="R10" s="619"/>
      <c r="U10" s="29" t="s">
        <v>12</v>
      </c>
      <c r="V10" s="620" t="s">
        <v>70</v>
      </c>
      <c r="W10" s="6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2"/>
      <c r="R11" s="622"/>
      <c r="U11" s="29" t="s">
        <v>28</v>
      </c>
      <c r="V11" s="623" t="s">
        <v>54</v>
      </c>
      <c r="W11" s="62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4" t="s">
        <v>71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4"/>
      <c r="N12" s="76"/>
      <c r="P12" s="27" t="s">
        <v>30</v>
      </c>
      <c r="Q12" s="611"/>
      <c r="R12" s="611"/>
      <c r="S12" s="28"/>
      <c r="T12"/>
      <c r="U12" s="29" t="s">
        <v>45</v>
      </c>
      <c r="V12" s="625"/>
      <c r="W12" s="625"/>
      <c r="X12"/>
      <c r="AB12" s="59"/>
      <c r="AC12" s="59"/>
      <c r="AD12" s="59"/>
      <c r="AE12" s="59"/>
    </row>
    <row r="13" spans="1:32" s="17" customFormat="1" ht="23.25" customHeight="1" x14ac:dyDescent="0.2">
      <c r="A13" s="624" t="s">
        <v>72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4"/>
      <c r="N13" s="76"/>
      <c r="O13" s="31"/>
      <c r="P13" s="31" t="s">
        <v>31</v>
      </c>
      <c r="Q13" s="623"/>
      <c r="R13" s="62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4" t="s">
        <v>73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6" t="s">
        <v>74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77"/>
      <c r="O15"/>
      <c r="P15" s="627" t="s">
        <v>60</v>
      </c>
      <c r="Q15" s="627"/>
      <c r="R15" s="627"/>
      <c r="S15" s="627"/>
      <c r="T15" s="6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8"/>
      <c r="Q16" s="628"/>
      <c r="R16" s="628"/>
      <c r="S16" s="628"/>
      <c r="T16" s="6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1" t="s">
        <v>58</v>
      </c>
      <c r="B17" s="631" t="s">
        <v>48</v>
      </c>
      <c r="C17" s="633" t="s">
        <v>47</v>
      </c>
      <c r="D17" s="635" t="s">
        <v>49</v>
      </c>
      <c r="E17" s="636"/>
      <c r="F17" s="631" t="s">
        <v>21</v>
      </c>
      <c r="G17" s="631" t="s">
        <v>24</v>
      </c>
      <c r="H17" s="631" t="s">
        <v>22</v>
      </c>
      <c r="I17" s="631" t="s">
        <v>23</v>
      </c>
      <c r="J17" s="631" t="s">
        <v>16</v>
      </c>
      <c r="K17" s="631" t="s">
        <v>65</v>
      </c>
      <c r="L17" s="631" t="s">
        <v>63</v>
      </c>
      <c r="M17" s="631" t="s">
        <v>2</v>
      </c>
      <c r="N17" s="631" t="s">
        <v>62</v>
      </c>
      <c r="O17" s="631" t="s">
        <v>25</v>
      </c>
      <c r="P17" s="635" t="s">
        <v>17</v>
      </c>
      <c r="Q17" s="639"/>
      <c r="R17" s="639"/>
      <c r="S17" s="639"/>
      <c r="T17" s="636"/>
      <c r="U17" s="629" t="s">
        <v>55</v>
      </c>
      <c r="V17" s="630"/>
      <c r="W17" s="631" t="s">
        <v>6</v>
      </c>
      <c r="X17" s="631" t="s">
        <v>41</v>
      </c>
      <c r="Y17" s="641" t="s">
        <v>53</v>
      </c>
      <c r="Z17" s="643" t="s">
        <v>18</v>
      </c>
      <c r="AA17" s="645" t="s">
        <v>59</v>
      </c>
      <c r="AB17" s="645" t="s">
        <v>19</v>
      </c>
      <c r="AC17" s="645" t="s">
        <v>64</v>
      </c>
      <c r="AD17" s="647" t="s">
        <v>56</v>
      </c>
      <c r="AE17" s="648"/>
      <c r="AF17" s="649"/>
      <c r="AG17" s="82"/>
      <c r="BD17" s="81" t="s">
        <v>61</v>
      </c>
    </row>
    <row r="18" spans="1:68" ht="14.25" customHeight="1" x14ac:dyDescent="0.2">
      <c r="A18" s="632"/>
      <c r="B18" s="632"/>
      <c r="C18" s="634"/>
      <c r="D18" s="637"/>
      <c r="E18" s="638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637"/>
      <c r="Q18" s="640"/>
      <c r="R18" s="640"/>
      <c r="S18" s="640"/>
      <c r="T18" s="638"/>
      <c r="U18" s="83" t="s">
        <v>44</v>
      </c>
      <c r="V18" s="83" t="s">
        <v>43</v>
      </c>
      <c r="W18" s="632"/>
      <c r="X18" s="632"/>
      <c r="Y18" s="642"/>
      <c r="Z18" s="644"/>
      <c r="AA18" s="646"/>
      <c r="AB18" s="646"/>
      <c r="AC18" s="646"/>
      <c r="AD18" s="650"/>
      <c r="AE18" s="651"/>
      <c r="AF18" s="652"/>
      <c r="AG18" s="82"/>
      <c r="BD18" s="81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4"/>
      <c r="AB19" s="54"/>
      <c r="AC19" s="54"/>
    </row>
    <row r="20" spans="1:68" ht="16.5" customHeight="1" x14ac:dyDescent="0.25">
      <c r="A20" s="654" t="s">
        <v>77</v>
      </c>
      <c r="B20" s="654"/>
      <c r="C20" s="654"/>
      <c r="D20" s="654"/>
      <c r="E20" s="654"/>
      <c r="F20" s="654"/>
      <c r="G20" s="654"/>
      <c r="H20" s="654"/>
      <c r="I20" s="654"/>
      <c r="J20" s="654"/>
      <c r="K20" s="654"/>
      <c r="L20" s="654"/>
      <c r="M20" s="654"/>
      <c r="N20" s="654"/>
      <c r="O20" s="654"/>
      <c r="P20" s="654"/>
      <c r="Q20" s="654"/>
      <c r="R20" s="654"/>
      <c r="S20" s="654"/>
      <c r="T20" s="654"/>
      <c r="U20" s="654"/>
      <c r="V20" s="654"/>
      <c r="W20" s="654"/>
      <c r="X20" s="654"/>
      <c r="Y20" s="654"/>
      <c r="Z20" s="654"/>
      <c r="AA20" s="65"/>
      <c r="AB20" s="65"/>
      <c r="AC20" s="79"/>
    </row>
    <row r="21" spans="1:68" ht="14.25" customHeight="1" x14ac:dyDescent="0.25">
      <c r="A21" s="655" t="s">
        <v>78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6">
        <v>4680115886643</v>
      </c>
      <c r="E22" s="65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7" t="s">
        <v>81</v>
      </c>
      <c r="Q22" s="658"/>
      <c r="R22" s="658"/>
      <c r="S22" s="658"/>
      <c r="T22" s="65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3"/>
      <c r="B23" s="663"/>
      <c r="C23" s="663"/>
      <c r="D23" s="663"/>
      <c r="E23" s="663"/>
      <c r="F23" s="663"/>
      <c r="G23" s="663"/>
      <c r="H23" s="663"/>
      <c r="I23" s="663"/>
      <c r="J23" s="663"/>
      <c r="K23" s="663"/>
      <c r="L23" s="663"/>
      <c r="M23" s="663"/>
      <c r="N23" s="663"/>
      <c r="O23" s="664"/>
      <c r="P23" s="660" t="s">
        <v>40</v>
      </c>
      <c r="Q23" s="661"/>
      <c r="R23" s="661"/>
      <c r="S23" s="661"/>
      <c r="T23" s="661"/>
      <c r="U23" s="661"/>
      <c r="V23" s="66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3"/>
      <c r="B24" s="663"/>
      <c r="C24" s="663"/>
      <c r="D24" s="663"/>
      <c r="E24" s="663"/>
      <c r="F24" s="663"/>
      <c r="G24" s="663"/>
      <c r="H24" s="663"/>
      <c r="I24" s="663"/>
      <c r="J24" s="663"/>
      <c r="K24" s="663"/>
      <c r="L24" s="663"/>
      <c r="M24" s="663"/>
      <c r="N24" s="663"/>
      <c r="O24" s="664"/>
      <c r="P24" s="660" t="s">
        <v>40</v>
      </c>
      <c r="Q24" s="661"/>
      <c r="R24" s="661"/>
      <c r="S24" s="661"/>
      <c r="T24" s="661"/>
      <c r="U24" s="661"/>
      <c r="V24" s="66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5" t="s">
        <v>85</v>
      </c>
      <c r="B25" s="655"/>
      <c r="C25" s="655"/>
      <c r="D25" s="655"/>
      <c r="E25" s="655"/>
      <c r="F25" s="655"/>
      <c r="G25" s="655"/>
      <c r="H25" s="655"/>
      <c r="I25" s="655"/>
      <c r="J25" s="655"/>
      <c r="K25" s="655"/>
      <c r="L25" s="655"/>
      <c r="M25" s="655"/>
      <c r="N25" s="655"/>
      <c r="O25" s="655"/>
      <c r="P25" s="655"/>
      <c r="Q25" s="655"/>
      <c r="R25" s="655"/>
      <c r="S25" s="655"/>
      <c r="T25" s="655"/>
      <c r="U25" s="655"/>
      <c r="V25" s="655"/>
      <c r="W25" s="655"/>
      <c r="X25" s="655"/>
      <c r="Y25" s="655"/>
      <c r="Z25" s="655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6">
        <v>4680115885912</v>
      </c>
      <c r="E26" s="65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8"/>
      <c r="R26" s="658"/>
      <c r="S26" s="658"/>
      <c r="T26" s="65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6">
        <v>4607091388237</v>
      </c>
      <c r="E27" s="65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8"/>
      <c r="R27" s="658"/>
      <c r="S27" s="658"/>
      <c r="T27" s="65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6">
        <v>4680115886230</v>
      </c>
      <c r="E28" s="65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8"/>
      <c r="R28" s="658"/>
      <c r="S28" s="658"/>
      <c r="T28" s="65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6">
        <v>4680115886247</v>
      </c>
      <c r="E29" s="65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8"/>
      <c r="R29" s="658"/>
      <c r="S29" s="658"/>
      <c r="T29" s="65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6">
        <v>4680115885905</v>
      </c>
      <c r="E30" s="65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8"/>
      <c r="R30" s="658"/>
      <c r="S30" s="658"/>
      <c r="T30" s="65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6">
        <v>4607091388244</v>
      </c>
      <c r="E31" s="65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8"/>
      <c r="R31" s="658"/>
      <c r="S31" s="658"/>
      <c r="T31" s="65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3"/>
      <c r="B32" s="663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4"/>
      <c r="P32" s="660" t="s">
        <v>40</v>
      </c>
      <c r="Q32" s="661"/>
      <c r="R32" s="661"/>
      <c r="S32" s="661"/>
      <c r="T32" s="661"/>
      <c r="U32" s="661"/>
      <c r="V32" s="66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4"/>
      <c r="P33" s="660" t="s">
        <v>40</v>
      </c>
      <c r="Q33" s="661"/>
      <c r="R33" s="661"/>
      <c r="S33" s="661"/>
      <c r="T33" s="661"/>
      <c r="U33" s="661"/>
      <c r="V33" s="66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5" t="s">
        <v>106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6">
        <v>4607091388503</v>
      </c>
      <c r="E35" s="65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8"/>
      <c r="R35" s="658"/>
      <c r="S35" s="658"/>
      <c r="T35" s="65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3"/>
      <c r="B36" s="663"/>
      <c r="C36" s="663"/>
      <c r="D36" s="663"/>
      <c r="E36" s="663"/>
      <c r="F36" s="663"/>
      <c r="G36" s="663"/>
      <c r="H36" s="663"/>
      <c r="I36" s="663"/>
      <c r="J36" s="663"/>
      <c r="K36" s="663"/>
      <c r="L36" s="663"/>
      <c r="M36" s="663"/>
      <c r="N36" s="663"/>
      <c r="O36" s="664"/>
      <c r="P36" s="660" t="s">
        <v>40</v>
      </c>
      <c r="Q36" s="661"/>
      <c r="R36" s="661"/>
      <c r="S36" s="661"/>
      <c r="T36" s="661"/>
      <c r="U36" s="661"/>
      <c r="V36" s="66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3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4"/>
      <c r="P37" s="660" t="s">
        <v>40</v>
      </c>
      <c r="Q37" s="661"/>
      <c r="R37" s="661"/>
      <c r="S37" s="661"/>
      <c r="T37" s="661"/>
      <c r="U37" s="661"/>
      <c r="V37" s="66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3" t="s">
        <v>112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54"/>
      <c r="AB38" s="54"/>
      <c r="AC38" s="54"/>
    </row>
    <row r="39" spans="1:68" ht="16.5" customHeight="1" x14ac:dyDescent="0.25">
      <c r="A39" s="654" t="s">
        <v>113</v>
      </c>
      <c r="B39" s="654"/>
      <c r="C39" s="654"/>
      <c r="D39" s="654"/>
      <c r="E39" s="654"/>
      <c r="F39" s="654"/>
      <c r="G39" s="654"/>
      <c r="H39" s="654"/>
      <c r="I39" s="654"/>
      <c r="J39" s="654"/>
      <c r="K39" s="654"/>
      <c r="L39" s="654"/>
      <c r="M39" s="654"/>
      <c r="N39" s="654"/>
      <c r="O39" s="654"/>
      <c r="P39" s="654"/>
      <c r="Q39" s="654"/>
      <c r="R39" s="654"/>
      <c r="S39" s="654"/>
      <c r="T39" s="654"/>
      <c r="U39" s="654"/>
      <c r="V39" s="654"/>
      <c r="W39" s="654"/>
      <c r="X39" s="654"/>
      <c r="Y39" s="654"/>
      <c r="Z39" s="654"/>
      <c r="AA39" s="65"/>
      <c r="AB39" s="65"/>
      <c r="AC39" s="79"/>
    </row>
    <row r="40" spans="1:68" ht="14.25" customHeight="1" x14ac:dyDescent="0.25">
      <c r="A40" s="655" t="s">
        <v>114</v>
      </c>
      <c r="B40" s="655"/>
      <c r="C40" s="655"/>
      <c r="D40" s="655"/>
      <c r="E40" s="655"/>
      <c r="F40" s="655"/>
      <c r="G40" s="655"/>
      <c r="H40" s="655"/>
      <c r="I40" s="655"/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6">
        <v>4607091385670</v>
      </c>
      <c r="E41" s="65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8"/>
      <c r="R41" s="658"/>
      <c r="S41" s="658"/>
      <c r="T41" s="65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6">
        <v>4607091385687</v>
      </c>
      <c r="E42" s="65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8"/>
      <c r="R42" s="658"/>
      <c r="S42" s="658"/>
      <c r="T42" s="65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6">
        <v>4680115882539</v>
      </c>
      <c r="E43" s="65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8"/>
      <c r="R43" s="658"/>
      <c r="S43" s="658"/>
      <c r="T43" s="65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6">
        <v>4680115883949</v>
      </c>
      <c r="E44" s="656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8"/>
      <c r="R44" s="658"/>
      <c r="S44" s="658"/>
      <c r="T44" s="659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3"/>
      <c r="B45" s="663"/>
      <c r="C45" s="663"/>
      <c r="D45" s="663"/>
      <c r="E45" s="663"/>
      <c r="F45" s="663"/>
      <c r="G45" s="663"/>
      <c r="H45" s="663"/>
      <c r="I45" s="663"/>
      <c r="J45" s="663"/>
      <c r="K45" s="663"/>
      <c r="L45" s="663"/>
      <c r="M45" s="663"/>
      <c r="N45" s="663"/>
      <c r="O45" s="664"/>
      <c r="P45" s="660" t="s">
        <v>40</v>
      </c>
      <c r="Q45" s="661"/>
      <c r="R45" s="661"/>
      <c r="S45" s="661"/>
      <c r="T45" s="661"/>
      <c r="U45" s="661"/>
      <c r="V45" s="662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3"/>
      <c r="B46" s="663"/>
      <c r="C46" s="663"/>
      <c r="D46" s="663"/>
      <c r="E46" s="663"/>
      <c r="F46" s="663"/>
      <c r="G46" s="663"/>
      <c r="H46" s="663"/>
      <c r="I46" s="663"/>
      <c r="J46" s="663"/>
      <c r="K46" s="663"/>
      <c r="L46" s="663"/>
      <c r="M46" s="663"/>
      <c r="N46" s="663"/>
      <c r="O46" s="664"/>
      <c r="P46" s="660" t="s">
        <v>40</v>
      </c>
      <c r="Q46" s="661"/>
      <c r="R46" s="661"/>
      <c r="S46" s="661"/>
      <c r="T46" s="661"/>
      <c r="U46" s="661"/>
      <c r="V46" s="662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5" t="s">
        <v>85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6">
        <v>4680115884915</v>
      </c>
      <c r="E48" s="656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8"/>
      <c r="R48" s="658"/>
      <c r="S48" s="658"/>
      <c r="T48" s="659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3"/>
      <c r="B49" s="663"/>
      <c r="C49" s="663"/>
      <c r="D49" s="663"/>
      <c r="E49" s="663"/>
      <c r="F49" s="663"/>
      <c r="G49" s="663"/>
      <c r="H49" s="663"/>
      <c r="I49" s="663"/>
      <c r="J49" s="663"/>
      <c r="K49" s="663"/>
      <c r="L49" s="663"/>
      <c r="M49" s="663"/>
      <c r="N49" s="663"/>
      <c r="O49" s="664"/>
      <c r="P49" s="660" t="s">
        <v>40</v>
      </c>
      <c r="Q49" s="661"/>
      <c r="R49" s="661"/>
      <c r="S49" s="661"/>
      <c r="T49" s="661"/>
      <c r="U49" s="661"/>
      <c r="V49" s="662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3"/>
      <c r="B50" s="663"/>
      <c r="C50" s="663"/>
      <c r="D50" s="663"/>
      <c r="E50" s="663"/>
      <c r="F50" s="663"/>
      <c r="G50" s="663"/>
      <c r="H50" s="663"/>
      <c r="I50" s="663"/>
      <c r="J50" s="663"/>
      <c r="K50" s="663"/>
      <c r="L50" s="663"/>
      <c r="M50" s="663"/>
      <c r="N50" s="663"/>
      <c r="O50" s="664"/>
      <c r="P50" s="660" t="s">
        <v>40</v>
      </c>
      <c r="Q50" s="661"/>
      <c r="R50" s="661"/>
      <c r="S50" s="661"/>
      <c r="T50" s="661"/>
      <c r="U50" s="661"/>
      <c r="V50" s="662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4" t="s">
        <v>133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5"/>
      <c r="AB51" s="65"/>
      <c r="AC51" s="79"/>
    </row>
    <row r="52" spans="1:68" ht="14.25" customHeight="1" x14ac:dyDescent="0.25">
      <c r="A52" s="655" t="s">
        <v>114</v>
      </c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  <c r="O52" s="655"/>
      <c r="P52" s="655"/>
      <c r="Q52" s="655"/>
      <c r="R52" s="655"/>
      <c r="S52" s="655"/>
      <c r="T52" s="655"/>
      <c r="U52" s="655"/>
      <c r="V52" s="655"/>
      <c r="W52" s="655"/>
      <c r="X52" s="655"/>
      <c r="Y52" s="655"/>
      <c r="Z52" s="655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6">
        <v>4680115885882</v>
      </c>
      <c r="E53" s="656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8"/>
      <c r="R53" s="658"/>
      <c r="S53" s="658"/>
      <c r="T53" s="65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6">
        <v>4680115881426</v>
      </c>
      <c r="E54" s="656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123</v>
      </c>
      <c r="M54" s="38" t="s">
        <v>118</v>
      </c>
      <c r="N54" s="38"/>
      <c r="O54" s="37">
        <v>50</v>
      </c>
      <c r="P54" s="6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8"/>
      <c r="R54" s="658"/>
      <c r="S54" s="658"/>
      <c r="T54" s="65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124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4301011386</v>
      </c>
      <c r="D55" s="656">
        <v>4680115880283</v>
      </c>
      <c r="E55" s="656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8"/>
      <c r="R55" s="658"/>
      <c r="S55" s="658"/>
      <c r="T55" s="65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143</v>
      </c>
      <c r="B56" s="63" t="s">
        <v>144</v>
      </c>
      <c r="C56" s="36">
        <v>4301011806</v>
      </c>
      <c r="D56" s="656">
        <v>4680115881525</v>
      </c>
      <c r="E56" s="656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8"/>
      <c r="R56" s="658"/>
      <c r="S56" s="658"/>
      <c r="T56" s="65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4301011589</v>
      </c>
      <c r="D57" s="656">
        <v>4680115885899</v>
      </c>
      <c r="E57" s="656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8"/>
      <c r="R57" s="658"/>
      <c r="S57" s="658"/>
      <c r="T57" s="65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4301011801</v>
      </c>
      <c r="D58" s="656">
        <v>4680115881419</v>
      </c>
      <c r="E58" s="656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118</v>
      </c>
      <c r="N58" s="38"/>
      <c r="O58" s="37">
        <v>50</v>
      </c>
      <c r="P58" s="6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8"/>
      <c r="R58" s="658"/>
      <c r="S58" s="658"/>
      <c r="T58" s="659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124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4"/>
      <c r="P59" s="660" t="s">
        <v>40</v>
      </c>
      <c r="Q59" s="661"/>
      <c r="R59" s="661"/>
      <c r="S59" s="661"/>
      <c r="T59" s="661"/>
      <c r="U59" s="661"/>
      <c r="V59" s="662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4"/>
      <c r="P60" s="660" t="s">
        <v>40</v>
      </c>
      <c r="Q60" s="661"/>
      <c r="R60" s="661"/>
      <c r="S60" s="661"/>
      <c r="T60" s="661"/>
      <c r="U60" s="661"/>
      <c r="V60" s="662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5" t="s">
        <v>151</v>
      </c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6"/>
      <c r="AB61" s="66"/>
      <c r="AC61" s="80"/>
    </row>
    <row r="62" spans="1:68" ht="16.5" customHeight="1" x14ac:dyDescent="0.25">
      <c r="A62" s="63" t="s">
        <v>152</v>
      </c>
      <c r="B62" s="63" t="s">
        <v>153</v>
      </c>
      <c r="C62" s="36">
        <v>4301020298</v>
      </c>
      <c r="D62" s="656">
        <v>4680115881440</v>
      </c>
      <c r="E62" s="656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8"/>
      <c r="R62" s="658"/>
      <c r="S62" s="658"/>
      <c r="T62" s="65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155</v>
      </c>
      <c r="B63" s="63" t="s">
        <v>156</v>
      </c>
      <c r="C63" s="36">
        <v>4301020228</v>
      </c>
      <c r="D63" s="656">
        <v>4680115882751</v>
      </c>
      <c r="E63" s="656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8"/>
      <c r="R63" s="658"/>
      <c r="S63" s="658"/>
      <c r="T63" s="65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158</v>
      </c>
      <c r="B64" s="63" t="s">
        <v>159</v>
      </c>
      <c r="C64" s="36">
        <v>4301020358</v>
      </c>
      <c r="D64" s="656">
        <v>4680115885950</v>
      </c>
      <c r="E64" s="656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8"/>
      <c r="R64" s="658"/>
      <c r="S64" s="658"/>
      <c r="T64" s="65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4301020296</v>
      </c>
      <c r="D65" s="656">
        <v>4680115881433</v>
      </c>
      <c r="E65" s="656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123</v>
      </c>
      <c r="M65" s="38" t="s">
        <v>118</v>
      </c>
      <c r="N65" s="38"/>
      <c r="O65" s="37">
        <v>50</v>
      </c>
      <c r="P65" s="6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8"/>
      <c r="R65" s="658"/>
      <c r="S65" s="658"/>
      <c r="T65" s="65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124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3"/>
      <c r="B66" s="663"/>
      <c r="C66" s="663"/>
      <c r="D66" s="663"/>
      <c r="E66" s="663"/>
      <c r="F66" s="663"/>
      <c r="G66" s="663"/>
      <c r="H66" s="663"/>
      <c r="I66" s="663"/>
      <c r="J66" s="663"/>
      <c r="K66" s="663"/>
      <c r="L66" s="663"/>
      <c r="M66" s="663"/>
      <c r="N66" s="663"/>
      <c r="O66" s="664"/>
      <c r="P66" s="660" t="s">
        <v>40</v>
      </c>
      <c r="Q66" s="661"/>
      <c r="R66" s="661"/>
      <c r="S66" s="661"/>
      <c r="T66" s="661"/>
      <c r="U66" s="661"/>
      <c r="V66" s="662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3"/>
      <c r="B67" s="663"/>
      <c r="C67" s="663"/>
      <c r="D67" s="663"/>
      <c r="E67" s="663"/>
      <c r="F67" s="663"/>
      <c r="G67" s="663"/>
      <c r="H67" s="663"/>
      <c r="I67" s="663"/>
      <c r="J67" s="663"/>
      <c r="K67" s="663"/>
      <c r="L67" s="663"/>
      <c r="M67" s="663"/>
      <c r="N67" s="663"/>
      <c r="O67" s="664"/>
      <c r="P67" s="660" t="s">
        <v>40</v>
      </c>
      <c r="Q67" s="661"/>
      <c r="R67" s="661"/>
      <c r="S67" s="661"/>
      <c r="T67" s="661"/>
      <c r="U67" s="661"/>
      <c r="V67" s="662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5" t="s">
        <v>78</v>
      </c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6"/>
      <c r="AB68" s="66"/>
      <c r="AC68" s="80"/>
    </row>
    <row r="69" spans="1:68" ht="27" customHeight="1" x14ac:dyDescent="0.25">
      <c r="A69" s="63" t="s">
        <v>162</v>
      </c>
      <c r="B69" s="63" t="s">
        <v>163</v>
      </c>
      <c r="C69" s="36">
        <v>4301031243</v>
      </c>
      <c r="D69" s="656">
        <v>4680115885073</v>
      </c>
      <c r="E69" s="65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8"/>
      <c r="R69" s="658"/>
      <c r="S69" s="658"/>
      <c r="T69" s="65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4301031241</v>
      </c>
      <c r="D70" s="656">
        <v>4680115885059</v>
      </c>
      <c r="E70" s="65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8"/>
      <c r="R70" s="658"/>
      <c r="S70" s="658"/>
      <c r="T70" s="65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168</v>
      </c>
      <c r="B71" s="63" t="s">
        <v>169</v>
      </c>
      <c r="C71" s="36">
        <v>4301031316</v>
      </c>
      <c r="D71" s="656">
        <v>4680115885097</v>
      </c>
      <c r="E71" s="656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8"/>
      <c r="R71" s="658"/>
      <c r="S71" s="658"/>
      <c r="T71" s="659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3"/>
      <c r="B72" s="663"/>
      <c r="C72" s="663"/>
      <c r="D72" s="663"/>
      <c r="E72" s="663"/>
      <c r="F72" s="663"/>
      <c r="G72" s="663"/>
      <c r="H72" s="663"/>
      <c r="I72" s="663"/>
      <c r="J72" s="663"/>
      <c r="K72" s="663"/>
      <c r="L72" s="663"/>
      <c r="M72" s="663"/>
      <c r="N72" s="663"/>
      <c r="O72" s="664"/>
      <c r="P72" s="660" t="s">
        <v>40</v>
      </c>
      <c r="Q72" s="661"/>
      <c r="R72" s="661"/>
      <c r="S72" s="661"/>
      <c r="T72" s="661"/>
      <c r="U72" s="661"/>
      <c r="V72" s="662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3"/>
      <c r="B73" s="663"/>
      <c r="C73" s="663"/>
      <c r="D73" s="663"/>
      <c r="E73" s="663"/>
      <c r="F73" s="663"/>
      <c r="G73" s="663"/>
      <c r="H73" s="663"/>
      <c r="I73" s="663"/>
      <c r="J73" s="663"/>
      <c r="K73" s="663"/>
      <c r="L73" s="663"/>
      <c r="M73" s="663"/>
      <c r="N73" s="663"/>
      <c r="O73" s="664"/>
      <c r="P73" s="660" t="s">
        <v>40</v>
      </c>
      <c r="Q73" s="661"/>
      <c r="R73" s="661"/>
      <c r="S73" s="661"/>
      <c r="T73" s="661"/>
      <c r="U73" s="661"/>
      <c r="V73" s="662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5" t="s">
        <v>85</v>
      </c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6"/>
      <c r="AB74" s="66"/>
      <c r="AC74" s="80"/>
    </row>
    <row r="75" spans="1:68" ht="16.5" customHeight="1" x14ac:dyDescent="0.25">
      <c r="A75" s="63" t="s">
        <v>171</v>
      </c>
      <c r="B75" s="63" t="s">
        <v>172</v>
      </c>
      <c r="C75" s="36">
        <v>4301051838</v>
      </c>
      <c r="D75" s="656">
        <v>4680115881891</v>
      </c>
      <c r="E75" s="656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8"/>
      <c r="R75" s="658"/>
      <c r="S75" s="658"/>
      <c r="T75" s="65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4301051846</v>
      </c>
      <c r="D76" s="656">
        <v>4680115885769</v>
      </c>
      <c r="E76" s="656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8"/>
      <c r="R76" s="658"/>
      <c r="S76" s="658"/>
      <c r="T76" s="65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4301051927</v>
      </c>
      <c r="D77" s="656">
        <v>4680115884410</v>
      </c>
      <c r="E77" s="656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8"/>
      <c r="R77" s="658"/>
      <c r="S77" s="658"/>
      <c r="T77" s="65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180</v>
      </c>
      <c r="B78" s="63" t="s">
        <v>181</v>
      </c>
      <c r="C78" s="36">
        <v>4301051837</v>
      </c>
      <c r="D78" s="656">
        <v>4680115884311</v>
      </c>
      <c r="E78" s="656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8"/>
      <c r="R78" s="658"/>
      <c r="S78" s="658"/>
      <c r="T78" s="65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4301051844</v>
      </c>
      <c r="D79" s="656">
        <v>4680115885929</v>
      </c>
      <c r="E79" s="656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8"/>
      <c r="R79" s="658"/>
      <c r="S79" s="658"/>
      <c r="T79" s="65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184</v>
      </c>
      <c r="B80" s="63" t="s">
        <v>185</v>
      </c>
      <c r="C80" s="36">
        <v>4301051929</v>
      </c>
      <c r="D80" s="656">
        <v>4680115884403</v>
      </c>
      <c r="E80" s="656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8"/>
      <c r="R80" s="658"/>
      <c r="S80" s="658"/>
      <c r="T80" s="659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179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4"/>
      <c r="P81" s="660" t="s">
        <v>40</v>
      </c>
      <c r="Q81" s="661"/>
      <c r="R81" s="661"/>
      <c r="S81" s="661"/>
      <c r="T81" s="661"/>
      <c r="U81" s="661"/>
      <c r="V81" s="662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3"/>
      <c r="B82" s="663"/>
      <c r="C82" s="663"/>
      <c r="D82" s="663"/>
      <c r="E82" s="663"/>
      <c r="F82" s="663"/>
      <c r="G82" s="663"/>
      <c r="H82" s="663"/>
      <c r="I82" s="663"/>
      <c r="J82" s="663"/>
      <c r="K82" s="663"/>
      <c r="L82" s="663"/>
      <c r="M82" s="663"/>
      <c r="N82" s="663"/>
      <c r="O82" s="664"/>
      <c r="P82" s="660" t="s">
        <v>40</v>
      </c>
      <c r="Q82" s="661"/>
      <c r="R82" s="661"/>
      <c r="S82" s="661"/>
      <c r="T82" s="661"/>
      <c r="U82" s="661"/>
      <c r="V82" s="662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5" t="s">
        <v>186</v>
      </c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5"/>
      <c r="P83" s="655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6"/>
      <c r="AB83" s="66"/>
      <c r="AC83" s="80"/>
    </row>
    <row r="84" spans="1:68" ht="27" customHeight="1" x14ac:dyDescent="0.25">
      <c r="A84" s="63" t="s">
        <v>187</v>
      </c>
      <c r="B84" s="63" t="s">
        <v>188</v>
      </c>
      <c r="C84" s="36">
        <v>4301060455</v>
      </c>
      <c r="D84" s="656">
        <v>4680115881532</v>
      </c>
      <c r="E84" s="656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8"/>
      <c r="R84" s="658"/>
      <c r="S84" s="658"/>
      <c r="T84" s="65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190</v>
      </c>
      <c r="B85" s="63" t="s">
        <v>191</v>
      </c>
      <c r="C85" s="36">
        <v>4301060351</v>
      </c>
      <c r="D85" s="656">
        <v>4680115881464</v>
      </c>
      <c r="E85" s="656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8"/>
      <c r="R85" s="658"/>
      <c r="S85" s="658"/>
      <c r="T85" s="65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192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3"/>
      <c r="B86" s="663"/>
      <c r="C86" s="663"/>
      <c r="D86" s="663"/>
      <c r="E86" s="663"/>
      <c r="F86" s="663"/>
      <c r="G86" s="663"/>
      <c r="H86" s="663"/>
      <c r="I86" s="663"/>
      <c r="J86" s="663"/>
      <c r="K86" s="663"/>
      <c r="L86" s="663"/>
      <c r="M86" s="663"/>
      <c r="N86" s="663"/>
      <c r="O86" s="664"/>
      <c r="P86" s="660" t="s">
        <v>40</v>
      </c>
      <c r="Q86" s="661"/>
      <c r="R86" s="661"/>
      <c r="S86" s="661"/>
      <c r="T86" s="661"/>
      <c r="U86" s="661"/>
      <c r="V86" s="662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3"/>
      <c r="B87" s="663"/>
      <c r="C87" s="663"/>
      <c r="D87" s="663"/>
      <c r="E87" s="663"/>
      <c r="F87" s="663"/>
      <c r="G87" s="663"/>
      <c r="H87" s="663"/>
      <c r="I87" s="663"/>
      <c r="J87" s="663"/>
      <c r="K87" s="663"/>
      <c r="L87" s="663"/>
      <c r="M87" s="663"/>
      <c r="N87" s="663"/>
      <c r="O87" s="664"/>
      <c r="P87" s="660" t="s">
        <v>40</v>
      </c>
      <c r="Q87" s="661"/>
      <c r="R87" s="661"/>
      <c r="S87" s="661"/>
      <c r="T87" s="661"/>
      <c r="U87" s="661"/>
      <c r="V87" s="662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4" t="s">
        <v>193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5"/>
      <c r="AB88" s="65"/>
      <c r="AC88" s="79"/>
    </row>
    <row r="89" spans="1:68" ht="14.25" customHeight="1" x14ac:dyDescent="0.25">
      <c r="A89" s="655" t="s">
        <v>114</v>
      </c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6"/>
      <c r="AB89" s="66"/>
      <c r="AC89" s="80"/>
    </row>
    <row r="90" spans="1:68" ht="27" customHeight="1" x14ac:dyDescent="0.25">
      <c r="A90" s="63" t="s">
        <v>194</v>
      </c>
      <c r="B90" s="63" t="s">
        <v>195</v>
      </c>
      <c r="C90" s="36">
        <v>4301011468</v>
      </c>
      <c r="D90" s="656">
        <v>4680115881327</v>
      </c>
      <c r="E90" s="656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8"/>
      <c r="R90" s="658"/>
      <c r="S90" s="658"/>
      <c r="T90" s="65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196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197</v>
      </c>
      <c r="B91" s="63" t="s">
        <v>198</v>
      </c>
      <c r="C91" s="36">
        <v>4301011476</v>
      </c>
      <c r="D91" s="656">
        <v>4680115881518</v>
      </c>
      <c r="E91" s="656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8"/>
      <c r="R91" s="658"/>
      <c r="S91" s="658"/>
      <c r="T91" s="65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196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199</v>
      </c>
      <c r="B92" s="63" t="s">
        <v>200</v>
      </c>
      <c r="C92" s="36">
        <v>4301011443</v>
      </c>
      <c r="D92" s="656">
        <v>4680115881303</v>
      </c>
      <c r="E92" s="656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105</v>
      </c>
      <c r="N92" s="38"/>
      <c r="O92" s="37">
        <v>50</v>
      </c>
      <c r="P92" s="7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8"/>
      <c r="R92" s="658"/>
      <c r="S92" s="658"/>
      <c r="T92" s="659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196</v>
      </c>
      <c r="AG92" s="78"/>
      <c r="AJ92" s="84" t="s">
        <v>124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3"/>
      <c r="B93" s="663"/>
      <c r="C93" s="663"/>
      <c r="D93" s="663"/>
      <c r="E93" s="663"/>
      <c r="F93" s="663"/>
      <c r="G93" s="663"/>
      <c r="H93" s="663"/>
      <c r="I93" s="663"/>
      <c r="J93" s="663"/>
      <c r="K93" s="663"/>
      <c r="L93" s="663"/>
      <c r="M93" s="663"/>
      <c r="N93" s="663"/>
      <c r="O93" s="664"/>
      <c r="P93" s="660" t="s">
        <v>40</v>
      </c>
      <c r="Q93" s="661"/>
      <c r="R93" s="661"/>
      <c r="S93" s="661"/>
      <c r="T93" s="661"/>
      <c r="U93" s="661"/>
      <c r="V93" s="662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3"/>
      <c r="B94" s="663"/>
      <c r="C94" s="663"/>
      <c r="D94" s="663"/>
      <c r="E94" s="663"/>
      <c r="F94" s="663"/>
      <c r="G94" s="663"/>
      <c r="H94" s="663"/>
      <c r="I94" s="663"/>
      <c r="J94" s="663"/>
      <c r="K94" s="663"/>
      <c r="L94" s="663"/>
      <c r="M94" s="663"/>
      <c r="N94" s="663"/>
      <c r="O94" s="664"/>
      <c r="P94" s="660" t="s">
        <v>40</v>
      </c>
      <c r="Q94" s="661"/>
      <c r="R94" s="661"/>
      <c r="S94" s="661"/>
      <c r="T94" s="661"/>
      <c r="U94" s="661"/>
      <c r="V94" s="662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5" t="s">
        <v>85</v>
      </c>
      <c r="B95" s="655"/>
      <c r="C95" s="655"/>
      <c r="D95" s="655"/>
      <c r="E95" s="655"/>
      <c r="F95" s="655"/>
      <c r="G95" s="655"/>
      <c r="H95" s="655"/>
      <c r="I95" s="655"/>
      <c r="J95" s="655"/>
      <c r="K95" s="655"/>
      <c r="L95" s="655"/>
      <c r="M95" s="655"/>
      <c r="N95" s="655"/>
      <c r="O95" s="655"/>
      <c r="P95" s="655"/>
      <c r="Q95" s="655"/>
      <c r="R95" s="655"/>
      <c r="S95" s="655"/>
      <c r="T95" s="655"/>
      <c r="U95" s="655"/>
      <c r="V95" s="655"/>
      <c r="W95" s="655"/>
      <c r="X95" s="655"/>
      <c r="Y95" s="655"/>
      <c r="Z95" s="655"/>
      <c r="AA95" s="66"/>
      <c r="AB95" s="66"/>
      <c r="AC95" s="80"/>
    </row>
    <row r="96" spans="1:68" ht="16.5" customHeight="1" x14ac:dyDescent="0.25">
      <c r="A96" s="63" t="s">
        <v>201</v>
      </c>
      <c r="B96" s="63" t="s">
        <v>202</v>
      </c>
      <c r="C96" s="36">
        <v>4301051712</v>
      </c>
      <c r="D96" s="656">
        <v>4607091386967</v>
      </c>
      <c r="E96" s="65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1" t="s">
        <v>203</v>
      </c>
      <c r="Q96" s="658"/>
      <c r="R96" s="658"/>
      <c r="S96" s="658"/>
      <c r="T96" s="65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201</v>
      </c>
      <c r="B97" s="63" t="s">
        <v>205</v>
      </c>
      <c r="C97" s="36">
        <v>4301051437</v>
      </c>
      <c r="D97" s="656">
        <v>4607091386967</v>
      </c>
      <c r="E97" s="656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8"/>
      <c r="R97" s="658"/>
      <c r="S97" s="658"/>
      <c r="T97" s="65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204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4301051788</v>
      </c>
      <c r="D98" s="656">
        <v>4680115884953</v>
      </c>
      <c r="E98" s="656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8"/>
      <c r="R98" s="658"/>
      <c r="S98" s="658"/>
      <c r="T98" s="65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4301051718</v>
      </c>
      <c r="D99" s="656">
        <v>4607091385731</v>
      </c>
      <c r="E99" s="65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8"/>
      <c r="R99" s="658"/>
      <c r="S99" s="658"/>
      <c r="T99" s="65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204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209</v>
      </c>
      <c r="B100" s="63" t="s">
        <v>211</v>
      </c>
      <c r="C100" s="36">
        <v>4301052039</v>
      </c>
      <c r="D100" s="656">
        <v>4607091385731</v>
      </c>
      <c r="E100" s="656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8"/>
      <c r="R100" s="658"/>
      <c r="S100" s="658"/>
      <c r="T100" s="65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213</v>
      </c>
      <c r="B101" s="63" t="s">
        <v>214</v>
      </c>
      <c r="C101" s="36">
        <v>4301051438</v>
      </c>
      <c r="D101" s="656">
        <v>4680115880894</v>
      </c>
      <c r="E101" s="656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8"/>
      <c r="R101" s="658"/>
      <c r="S101" s="658"/>
      <c r="T101" s="659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215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3"/>
      <c r="B102" s="663"/>
      <c r="C102" s="663"/>
      <c r="D102" s="663"/>
      <c r="E102" s="663"/>
      <c r="F102" s="663"/>
      <c r="G102" s="663"/>
      <c r="H102" s="663"/>
      <c r="I102" s="663"/>
      <c r="J102" s="663"/>
      <c r="K102" s="663"/>
      <c r="L102" s="663"/>
      <c r="M102" s="663"/>
      <c r="N102" s="663"/>
      <c r="O102" s="664"/>
      <c r="P102" s="660" t="s">
        <v>40</v>
      </c>
      <c r="Q102" s="661"/>
      <c r="R102" s="661"/>
      <c r="S102" s="661"/>
      <c r="T102" s="661"/>
      <c r="U102" s="661"/>
      <c r="V102" s="662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3"/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4"/>
      <c r="P103" s="660" t="s">
        <v>40</v>
      </c>
      <c r="Q103" s="661"/>
      <c r="R103" s="661"/>
      <c r="S103" s="661"/>
      <c r="T103" s="661"/>
      <c r="U103" s="661"/>
      <c r="V103" s="662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4" t="s">
        <v>216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5"/>
      <c r="AB104" s="65"/>
      <c r="AC104" s="79"/>
    </row>
    <row r="105" spans="1:68" ht="14.25" customHeight="1" x14ac:dyDescent="0.25">
      <c r="A105" s="655" t="s">
        <v>114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6"/>
      <c r="AB105" s="66"/>
      <c r="AC105" s="80"/>
    </row>
    <row r="106" spans="1:68" ht="16.5" customHeight="1" x14ac:dyDescent="0.25">
      <c r="A106" s="63" t="s">
        <v>217</v>
      </c>
      <c r="B106" s="63" t="s">
        <v>218</v>
      </c>
      <c r="C106" s="36">
        <v>4301011514</v>
      </c>
      <c r="D106" s="656">
        <v>4680115882133</v>
      </c>
      <c r="E106" s="656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8"/>
      <c r="R106" s="658"/>
      <c r="S106" s="658"/>
      <c r="T106" s="65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219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220</v>
      </c>
      <c r="B107" s="63" t="s">
        <v>221</v>
      </c>
      <c r="C107" s="36">
        <v>4301011417</v>
      </c>
      <c r="D107" s="656">
        <v>4680115880269</v>
      </c>
      <c r="E107" s="656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8"/>
      <c r="R107" s="658"/>
      <c r="S107" s="658"/>
      <c r="T107" s="65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219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222</v>
      </c>
      <c r="B108" s="63" t="s">
        <v>223</v>
      </c>
      <c r="C108" s="36">
        <v>4301011415</v>
      </c>
      <c r="D108" s="656">
        <v>4680115880429</v>
      </c>
      <c r="E108" s="65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8"/>
      <c r="R108" s="658"/>
      <c r="S108" s="658"/>
      <c r="T108" s="65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219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224</v>
      </c>
      <c r="B109" s="63" t="s">
        <v>225</v>
      </c>
      <c r="C109" s="36">
        <v>4301011462</v>
      </c>
      <c r="D109" s="656">
        <v>4680115881457</v>
      </c>
      <c r="E109" s="656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8"/>
      <c r="R109" s="658"/>
      <c r="S109" s="658"/>
      <c r="T109" s="65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219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3"/>
      <c r="B110" s="663"/>
      <c r="C110" s="663"/>
      <c r="D110" s="663"/>
      <c r="E110" s="663"/>
      <c r="F110" s="663"/>
      <c r="G110" s="663"/>
      <c r="H110" s="663"/>
      <c r="I110" s="663"/>
      <c r="J110" s="663"/>
      <c r="K110" s="663"/>
      <c r="L110" s="663"/>
      <c r="M110" s="663"/>
      <c r="N110" s="663"/>
      <c r="O110" s="664"/>
      <c r="P110" s="660" t="s">
        <v>40</v>
      </c>
      <c r="Q110" s="661"/>
      <c r="R110" s="661"/>
      <c r="S110" s="661"/>
      <c r="T110" s="661"/>
      <c r="U110" s="661"/>
      <c r="V110" s="662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3"/>
      <c r="B111" s="663"/>
      <c r="C111" s="663"/>
      <c r="D111" s="663"/>
      <c r="E111" s="663"/>
      <c r="F111" s="663"/>
      <c r="G111" s="663"/>
      <c r="H111" s="663"/>
      <c r="I111" s="663"/>
      <c r="J111" s="663"/>
      <c r="K111" s="663"/>
      <c r="L111" s="663"/>
      <c r="M111" s="663"/>
      <c r="N111" s="663"/>
      <c r="O111" s="664"/>
      <c r="P111" s="660" t="s">
        <v>40</v>
      </c>
      <c r="Q111" s="661"/>
      <c r="R111" s="661"/>
      <c r="S111" s="661"/>
      <c r="T111" s="661"/>
      <c r="U111" s="661"/>
      <c r="V111" s="662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5" t="s">
        <v>151</v>
      </c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6"/>
      <c r="AB112" s="66"/>
      <c r="AC112" s="80"/>
    </row>
    <row r="113" spans="1:68" ht="16.5" customHeight="1" x14ac:dyDescent="0.25">
      <c r="A113" s="63" t="s">
        <v>226</v>
      </c>
      <c r="B113" s="63" t="s">
        <v>227</v>
      </c>
      <c r="C113" s="36">
        <v>4301020345</v>
      </c>
      <c r="D113" s="656">
        <v>4680115881488</v>
      </c>
      <c r="E113" s="656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8"/>
      <c r="R113" s="658"/>
      <c r="S113" s="658"/>
      <c r="T113" s="65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228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229</v>
      </c>
      <c r="B114" s="63" t="s">
        <v>230</v>
      </c>
      <c r="C114" s="36">
        <v>4301020346</v>
      </c>
      <c r="D114" s="656">
        <v>4680115882775</v>
      </c>
      <c r="E114" s="656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8"/>
      <c r="R114" s="658"/>
      <c r="S114" s="658"/>
      <c r="T114" s="65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228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231</v>
      </c>
      <c r="B115" s="63" t="s">
        <v>232</v>
      </c>
      <c r="C115" s="36">
        <v>4301020344</v>
      </c>
      <c r="D115" s="656">
        <v>4680115880658</v>
      </c>
      <c r="E115" s="656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8"/>
      <c r="R115" s="658"/>
      <c r="S115" s="658"/>
      <c r="T115" s="65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228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3"/>
      <c r="B116" s="663"/>
      <c r="C116" s="663"/>
      <c r="D116" s="663"/>
      <c r="E116" s="663"/>
      <c r="F116" s="663"/>
      <c r="G116" s="663"/>
      <c r="H116" s="663"/>
      <c r="I116" s="663"/>
      <c r="J116" s="663"/>
      <c r="K116" s="663"/>
      <c r="L116" s="663"/>
      <c r="M116" s="663"/>
      <c r="N116" s="663"/>
      <c r="O116" s="664"/>
      <c r="P116" s="660" t="s">
        <v>40</v>
      </c>
      <c r="Q116" s="661"/>
      <c r="R116" s="661"/>
      <c r="S116" s="661"/>
      <c r="T116" s="661"/>
      <c r="U116" s="661"/>
      <c r="V116" s="662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3"/>
      <c r="B117" s="663"/>
      <c r="C117" s="663"/>
      <c r="D117" s="663"/>
      <c r="E117" s="663"/>
      <c r="F117" s="663"/>
      <c r="G117" s="663"/>
      <c r="H117" s="663"/>
      <c r="I117" s="663"/>
      <c r="J117" s="663"/>
      <c r="K117" s="663"/>
      <c r="L117" s="663"/>
      <c r="M117" s="663"/>
      <c r="N117" s="663"/>
      <c r="O117" s="664"/>
      <c r="P117" s="660" t="s">
        <v>40</v>
      </c>
      <c r="Q117" s="661"/>
      <c r="R117" s="661"/>
      <c r="S117" s="661"/>
      <c r="T117" s="661"/>
      <c r="U117" s="661"/>
      <c r="V117" s="662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5" t="s">
        <v>85</v>
      </c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6"/>
      <c r="AB118" s="66"/>
      <c r="AC118" s="80"/>
    </row>
    <row r="119" spans="1:68" ht="27" customHeight="1" x14ac:dyDescent="0.25">
      <c r="A119" s="63" t="s">
        <v>233</v>
      </c>
      <c r="B119" s="63" t="s">
        <v>234</v>
      </c>
      <c r="C119" s="36">
        <v>4301051360</v>
      </c>
      <c r="D119" s="656">
        <v>4607091385168</v>
      </c>
      <c r="E119" s="656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8"/>
      <c r="R119" s="658"/>
      <c r="S119" s="658"/>
      <c r="T119" s="65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235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233</v>
      </c>
      <c r="B120" s="63" t="s">
        <v>236</v>
      </c>
      <c r="C120" s="36">
        <v>4301051724</v>
      </c>
      <c r="D120" s="656">
        <v>4607091385168</v>
      </c>
      <c r="E120" s="656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105</v>
      </c>
      <c r="N120" s="38"/>
      <c r="O120" s="37">
        <v>45</v>
      </c>
      <c r="P120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658"/>
      <c r="R120" s="658"/>
      <c r="S120" s="658"/>
      <c r="T120" s="65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237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238</v>
      </c>
      <c r="B121" s="63" t="s">
        <v>239</v>
      </c>
      <c r="C121" s="36">
        <v>4301051730</v>
      </c>
      <c r="D121" s="656">
        <v>4607091383256</v>
      </c>
      <c r="E121" s="656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8"/>
      <c r="R121" s="658"/>
      <c r="S121" s="658"/>
      <c r="T121" s="65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240</v>
      </c>
      <c r="B122" s="63" t="s">
        <v>241</v>
      </c>
      <c r="C122" s="36">
        <v>4301051721</v>
      </c>
      <c r="D122" s="656">
        <v>4607091385748</v>
      </c>
      <c r="E122" s="656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8"/>
      <c r="R122" s="658"/>
      <c r="S122" s="658"/>
      <c r="T122" s="65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242</v>
      </c>
      <c r="B123" s="63" t="s">
        <v>243</v>
      </c>
      <c r="C123" s="36">
        <v>4301051740</v>
      </c>
      <c r="D123" s="656">
        <v>4680115884533</v>
      </c>
      <c r="E123" s="656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8"/>
      <c r="R123" s="658"/>
      <c r="S123" s="658"/>
      <c r="T123" s="65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3"/>
      <c r="B124" s="663"/>
      <c r="C124" s="663"/>
      <c r="D124" s="663"/>
      <c r="E124" s="663"/>
      <c r="F124" s="663"/>
      <c r="G124" s="663"/>
      <c r="H124" s="663"/>
      <c r="I124" s="663"/>
      <c r="J124" s="663"/>
      <c r="K124" s="663"/>
      <c r="L124" s="663"/>
      <c r="M124" s="663"/>
      <c r="N124" s="663"/>
      <c r="O124" s="664"/>
      <c r="P124" s="660" t="s">
        <v>40</v>
      </c>
      <c r="Q124" s="661"/>
      <c r="R124" s="661"/>
      <c r="S124" s="661"/>
      <c r="T124" s="661"/>
      <c r="U124" s="661"/>
      <c r="V124" s="662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3"/>
      <c r="B125" s="663"/>
      <c r="C125" s="663"/>
      <c r="D125" s="663"/>
      <c r="E125" s="663"/>
      <c r="F125" s="663"/>
      <c r="G125" s="663"/>
      <c r="H125" s="663"/>
      <c r="I125" s="663"/>
      <c r="J125" s="663"/>
      <c r="K125" s="663"/>
      <c r="L125" s="663"/>
      <c r="M125" s="663"/>
      <c r="N125" s="663"/>
      <c r="O125" s="664"/>
      <c r="P125" s="660" t="s">
        <v>40</v>
      </c>
      <c r="Q125" s="661"/>
      <c r="R125" s="661"/>
      <c r="S125" s="661"/>
      <c r="T125" s="661"/>
      <c r="U125" s="661"/>
      <c r="V125" s="662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5" t="s">
        <v>186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6"/>
      <c r="AB126" s="66"/>
      <c r="AC126" s="80"/>
    </row>
    <row r="127" spans="1:68" ht="27" customHeight="1" x14ac:dyDescent="0.25">
      <c r="A127" s="63" t="s">
        <v>245</v>
      </c>
      <c r="B127" s="63" t="s">
        <v>246</v>
      </c>
      <c r="C127" s="36">
        <v>4301060357</v>
      </c>
      <c r="D127" s="656">
        <v>4680115882652</v>
      </c>
      <c r="E127" s="656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8"/>
      <c r="R127" s="658"/>
      <c r="S127" s="658"/>
      <c r="T127" s="65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247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248</v>
      </c>
      <c r="B128" s="63" t="s">
        <v>249</v>
      </c>
      <c r="C128" s="36">
        <v>4301060317</v>
      </c>
      <c r="D128" s="656">
        <v>4680115880238</v>
      </c>
      <c r="E128" s="656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8"/>
      <c r="R128" s="658"/>
      <c r="S128" s="658"/>
      <c r="T128" s="65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250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3"/>
      <c r="B129" s="663"/>
      <c r="C129" s="663"/>
      <c r="D129" s="663"/>
      <c r="E129" s="663"/>
      <c r="F129" s="663"/>
      <c r="G129" s="663"/>
      <c r="H129" s="663"/>
      <c r="I129" s="663"/>
      <c r="J129" s="663"/>
      <c r="K129" s="663"/>
      <c r="L129" s="663"/>
      <c r="M129" s="663"/>
      <c r="N129" s="663"/>
      <c r="O129" s="664"/>
      <c r="P129" s="660" t="s">
        <v>40</v>
      </c>
      <c r="Q129" s="661"/>
      <c r="R129" s="661"/>
      <c r="S129" s="661"/>
      <c r="T129" s="661"/>
      <c r="U129" s="661"/>
      <c r="V129" s="66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3"/>
      <c r="B130" s="663"/>
      <c r="C130" s="663"/>
      <c r="D130" s="663"/>
      <c r="E130" s="663"/>
      <c r="F130" s="663"/>
      <c r="G130" s="663"/>
      <c r="H130" s="663"/>
      <c r="I130" s="663"/>
      <c r="J130" s="663"/>
      <c r="K130" s="663"/>
      <c r="L130" s="663"/>
      <c r="M130" s="663"/>
      <c r="N130" s="663"/>
      <c r="O130" s="664"/>
      <c r="P130" s="660" t="s">
        <v>40</v>
      </c>
      <c r="Q130" s="661"/>
      <c r="R130" s="661"/>
      <c r="S130" s="661"/>
      <c r="T130" s="661"/>
      <c r="U130" s="661"/>
      <c r="V130" s="66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4" t="s">
        <v>251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5"/>
      <c r="AB131" s="65"/>
      <c r="AC131" s="79"/>
    </row>
    <row r="132" spans="1:68" ht="14.25" customHeight="1" x14ac:dyDescent="0.25">
      <c r="A132" s="655" t="s">
        <v>114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6"/>
      <c r="AB132" s="66"/>
      <c r="AC132" s="80"/>
    </row>
    <row r="133" spans="1:68" ht="27" customHeight="1" x14ac:dyDescent="0.25">
      <c r="A133" s="63" t="s">
        <v>252</v>
      </c>
      <c r="B133" s="63" t="s">
        <v>253</v>
      </c>
      <c r="C133" s="36">
        <v>4301011564</v>
      </c>
      <c r="D133" s="656">
        <v>4680115882577</v>
      </c>
      <c r="E133" s="656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8"/>
      <c r="R133" s="658"/>
      <c r="S133" s="658"/>
      <c r="T133" s="65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254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252</v>
      </c>
      <c r="B134" s="63" t="s">
        <v>255</v>
      </c>
      <c r="C134" s="36">
        <v>4301011562</v>
      </c>
      <c r="D134" s="656">
        <v>4680115882577</v>
      </c>
      <c r="E134" s="656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8"/>
      <c r="R134" s="658"/>
      <c r="S134" s="658"/>
      <c r="T134" s="65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254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3"/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4"/>
      <c r="P135" s="660" t="s">
        <v>40</v>
      </c>
      <c r="Q135" s="661"/>
      <c r="R135" s="661"/>
      <c r="S135" s="661"/>
      <c r="T135" s="661"/>
      <c r="U135" s="661"/>
      <c r="V135" s="662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4"/>
      <c r="P136" s="660" t="s">
        <v>40</v>
      </c>
      <c r="Q136" s="661"/>
      <c r="R136" s="661"/>
      <c r="S136" s="661"/>
      <c r="T136" s="661"/>
      <c r="U136" s="661"/>
      <c r="V136" s="662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5" t="s">
        <v>78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6"/>
      <c r="AB137" s="66"/>
      <c r="AC137" s="80"/>
    </row>
    <row r="138" spans="1:68" ht="27" customHeight="1" x14ac:dyDescent="0.25">
      <c r="A138" s="63" t="s">
        <v>256</v>
      </c>
      <c r="B138" s="63" t="s">
        <v>257</v>
      </c>
      <c r="C138" s="36">
        <v>4301031234</v>
      </c>
      <c r="D138" s="656">
        <v>4680115883444</v>
      </c>
      <c r="E138" s="656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8"/>
      <c r="R138" s="658"/>
      <c r="S138" s="658"/>
      <c r="T138" s="65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258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256</v>
      </c>
      <c r="B139" s="63" t="s">
        <v>259</v>
      </c>
      <c r="C139" s="36">
        <v>4301031235</v>
      </c>
      <c r="D139" s="656">
        <v>4680115883444</v>
      </c>
      <c r="E139" s="656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58"/>
      <c r="R139" s="658"/>
      <c r="S139" s="658"/>
      <c r="T139" s="65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258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3"/>
      <c r="B140" s="663"/>
      <c r="C140" s="663"/>
      <c r="D140" s="663"/>
      <c r="E140" s="663"/>
      <c r="F140" s="663"/>
      <c r="G140" s="663"/>
      <c r="H140" s="663"/>
      <c r="I140" s="663"/>
      <c r="J140" s="663"/>
      <c r="K140" s="663"/>
      <c r="L140" s="663"/>
      <c r="M140" s="663"/>
      <c r="N140" s="663"/>
      <c r="O140" s="664"/>
      <c r="P140" s="660" t="s">
        <v>40</v>
      </c>
      <c r="Q140" s="661"/>
      <c r="R140" s="661"/>
      <c r="S140" s="661"/>
      <c r="T140" s="661"/>
      <c r="U140" s="661"/>
      <c r="V140" s="662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3"/>
      <c r="B141" s="663"/>
      <c r="C141" s="663"/>
      <c r="D141" s="663"/>
      <c r="E141" s="663"/>
      <c r="F141" s="663"/>
      <c r="G141" s="663"/>
      <c r="H141" s="663"/>
      <c r="I141" s="663"/>
      <c r="J141" s="663"/>
      <c r="K141" s="663"/>
      <c r="L141" s="663"/>
      <c r="M141" s="663"/>
      <c r="N141" s="663"/>
      <c r="O141" s="664"/>
      <c r="P141" s="660" t="s">
        <v>40</v>
      </c>
      <c r="Q141" s="661"/>
      <c r="R141" s="661"/>
      <c r="S141" s="661"/>
      <c r="T141" s="661"/>
      <c r="U141" s="661"/>
      <c r="V141" s="662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5" t="s">
        <v>85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6"/>
      <c r="AB142" s="66"/>
      <c r="AC142" s="80"/>
    </row>
    <row r="143" spans="1:68" ht="16.5" customHeight="1" x14ac:dyDescent="0.25">
      <c r="A143" s="63" t="s">
        <v>260</v>
      </c>
      <c r="B143" s="63" t="s">
        <v>261</v>
      </c>
      <c r="C143" s="36">
        <v>4301051477</v>
      </c>
      <c r="D143" s="656">
        <v>4680115882584</v>
      </c>
      <c r="E143" s="656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8"/>
      <c r="R143" s="658"/>
      <c r="S143" s="658"/>
      <c r="T143" s="65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254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260</v>
      </c>
      <c r="B144" s="63" t="s">
        <v>262</v>
      </c>
      <c r="C144" s="36">
        <v>4301051476</v>
      </c>
      <c r="D144" s="656">
        <v>4680115882584</v>
      </c>
      <c r="E144" s="656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8"/>
      <c r="R144" s="658"/>
      <c r="S144" s="658"/>
      <c r="T144" s="65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254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3"/>
      <c r="B145" s="663"/>
      <c r="C145" s="663"/>
      <c r="D145" s="663"/>
      <c r="E145" s="663"/>
      <c r="F145" s="663"/>
      <c r="G145" s="663"/>
      <c r="H145" s="663"/>
      <c r="I145" s="663"/>
      <c r="J145" s="663"/>
      <c r="K145" s="663"/>
      <c r="L145" s="663"/>
      <c r="M145" s="663"/>
      <c r="N145" s="663"/>
      <c r="O145" s="664"/>
      <c r="P145" s="660" t="s">
        <v>40</v>
      </c>
      <c r="Q145" s="661"/>
      <c r="R145" s="661"/>
      <c r="S145" s="661"/>
      <c r="T145" s="661"/>
      <c r="U145" s="661"/>
      <c r="V145" s="662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3"/>
      <c r="B146" s="663"/>
      <c r="C146" s="663"/>
      <c r="D146" s="663"/>
      <c r="E146" s="663"/>
      <c r="F146" s="663"/>
      <c r="G146" s="663"/>
      <c r="H146" s="663"/>
      <c r="I146" s="663"/>
      <c r="J146" s="663"/>
      <c r="K146" s="663"/>
      <c r="L146" s="663"/>
      <c r="M146" s="663"/>
      <c r="N146" s="663"/>
      <c r="O146" s="664"/>
      <c r="P146" s="660" t="s">
        <v>40</v>
      </c>
      <c r="Q146" s="661"/>
      <c r="R146" s="661"/>
      <c r="S146" s="661"/>
      <c r="T146" s="661"/>
      <c r="U146" s="661"/>
      <c r="V146" s="662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4" t="s">
        <v>112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5"/>
      <c r="AB147" s="65"/>
      <c r="AC147" s="79"/>
    </row>
    <row r="148" spans="1:68" ht="14.25" customHeight="1" x14ac:dyDescent="0.25">
      <c r="A148" s="655" t="s">
        <v>114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6"/>
      <c r="AB148" s="66"/>
      <c r="AC148" s="80"/>
    </row>
    <row r="149" spans="1:68" ht="27" customHeight="1" x14ac:dyDescent="0.25">
      <c r="A149" s="63" t="s">
        <v>263</v>
      </c>
      <c r="B149" s="63" t="s">
        <v>264</v>
      </c>
      <c r="C149" s="36">
        <v>4301011705</v>
      </c>
      <c r="D149" s="656">
        <v>4607091384604</v>
      </c>
      <c r="E149" s="656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8"/>
      <c r="R149" s="658"/>
      <c r="S149" s="658"/>
      <c r="T149" s="65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265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3"/>
      <c r="B150" s="663"/>
      <c r="C150" s="663"/>
      <c r="D150" s="663"/>
      <c r="E150" s="663"/>
      <c r="F150" s="663"/>
      <c r="G150" s="663"/>
      <c r="H150" s="663"/>
      <c r="I150" s="663"/>
      <c r="J150" s="663"/>
      <c r="K150" s="663"/>
      <c r="L150" s="663"/>
      <c r="M150" s="663"/>
      <c r="N150" s="663"/>
      <c r="O150" s="664"/>
      <c r="P150" s="660" t="s">
        <v>40</v>
      </c>
      <c r="Q150" s="661"/>
      <c r="R150" s="661"/>
      <c r="S150" s="661"/>
      <c r="T150" s="661"/>
      <c r="U150" s="661"/>
      <c r="V150" s="662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3"/>
      <c r="B151" s="663"/>
      <c r="C151" s="663"/>
      <c r="D151" s="663"/>
      <c r="E151" s="663"/>
      <c r="F151" s="663"/>
      <c r="G151" s="663"/>
      <c r="H151" s="663"/>
      <c r="I151" s="663"/>
      <c r="J151" s="663"/>
      <c r="K151" s="663"/>
      <c r="L151" s="663"/>
      <c r="M151" s="663"/>
      <c r="N151" s="663"/>
      <c r="O151" s="664"/>
      <c r="P151" s="660" t="s">
        <v>40</v>
      </c>
      <c r="Q151" s="661"/>
      <c r="R151" s="661"/>
      <c r="S151" s="661"/>
      <c r="T151" s="661"/>
      <c r="U151" s="661"/>
      <c r="V151" s="662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5" t="s">
        <v>78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6"/>
      <c r="AB152" s="66"/>
      <c r="AC152" s="80"/>
    </row>
    <row r="153" spans="1:68" ht="16.5" customHeight="1" x14ac:dyDescent="0.25">
      <c r="A153" s="63" t="s">
        <v>266</v>
      </c>
      <c r="B153" s="63" t="s">
        <v>267</v>
      </c>
      <c r="C153" s="36">
        <v>4301030895</v>
      </c>
      <c r="D153" s="656">
        <v>4607091387667</v>
      </c>
      <c r="E153" s="656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8"/>
      <c r="R153" s="658"/>
      <c r="S153" s="658"/>
      <c r="T153" s="65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268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269</v>
      </c>
      <c r="B154" s="63" t="s">
        <v>270</v>
      </c>
      <c r="C154" s="36">
        <v>4301030961</v>
      </c>
      <c r="D154" s="656">
        <v>4607091387636</v>
      </c>
      <c r="E154" s="656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8"/>
      <c r="R154" s="658"/>
      <c r="S154" s="658"/>
      <c r="T154" s="65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271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272</v>
      </c>
      <c r="B155" s="63" t="s">
        <v>273</v>
      </c>
      <c r="C155" s="36">
        <v>4301030963</v>
      </c>
      <c r="D155" s="656">
        <v>4607091382426</v>
      </c>
      <c r="E155" s="656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8"/>
      <c r="R155" s="658"/>
      <c r="S155" s="658"/>
      <c r="T155" s="65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274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3"/>
      <c r="B156" s="663"/>
      <c r="C156" s="663"/>
      <c r="D156" s="663"/>
      <c r="E156" s="663"/>
      <c r="F156" s="663"/>
      <c r="G156" s="663"/>
      <c r="H156" s="663"/>
      <c r="I156" s="663"/>
      <c r="J156" s="663"/>
      <c r="K156" s="663"/>
      <c r="L156" s="663"/>
      <c r="M156" s="663"/>
      <c r="N156" s="663"/>
      <c r="O156" s="664"/>
      <c r="P156" s="660" t="s">
        <v>40</v>
      </c>
      <c r="Q156" s="661"/>
      <c r="R156" s="661"/>
      <c r="S156" s="661"/>
      <c r="T156" s="661"/>
      <c r="U156" s="661"/>
      <c r="V156" s="662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3"/>
      <c r="B157" s="663"/>
      <c r="C157" s="663"/>
      <c r="D157" s="663"/>
      <c r="E157" s="663"/>
      <c r="F157" s="663"/>
      <c r="G157" s="663"/>
      <c r="H157" s="663"/>
      <c r="I157" s="663"/>
      <c r="J157" s="663"/>
      <c r="K157" s="663"/>
      <c r="L157" s="663"/>
      <c r="M157" s="663"/>
      <c r="N157" s="663"/>
      <c r="O157" s="664"/>
      <c r="P157" s="660" t="s">
        <v>40</v>
      </c>
      <c r="Q157" s="661"/>
      <c r="R157" s="661"/>
      <c r="S157" s="661"/>
      <c r="T157" s="661"/>
      <c r="U157" s="661"/>
      <c r="V157" s="662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4"/>
      <c r="AB158" s="54"/>
      <c r="AC158" s="54"/>
    </row>
    <row r="159" spans="1:68" ht="16.5" customHeight="1" x14ac:dyDescent="0.25">
      <c r="A159" s="654" t="s">
        <v>276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5"/>
      <c r="AB159" s="65"/>
      <c r="AC159" s="79"/>
    </row>
    <row r="160" spans="1:68" ht="14.25" customHeight="1" x14ac:dyDescent="0.25">
      <c r="A160" s="655" t="s">
        <v>151</v>
      </c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6"/>
      <c r="AB160" s="66"/>
      <c r="AC160" s="80"/>
    </row>
    <row r="161" spans="1:68" ht="27" customHeight="1" x14ac:dyDescent="0.25">
      <c r="A161" s="63" t="s">
        <v>277</v>
      </c>
      <c r="B161" s="63" t="s">
        <v>278</v>
      </c>
      <c r="C161" s="36">
        <v>4301020323</v>
      </c>
      <c r="D161" s="656">
        <v>4680115886223</v>
      </c>
      <c r="E161" s="656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8"/>
      <c r="R161" s="658"/>
      <c r="S161" s="658"/>
      <c r="T161" s="659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279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3"/>
      <c r="B162" s="663"/>
      <c r="C162" s="663"/>
      <c r="D162" s="663"/>
      <c r="E162" s="663"/>
      <c r="F162" s="663"/>
      <c r="G162" s="663"/>
      <c r="H162" s="663"/>
      <c r="I162" s="663"/>
      <c r="J162" s="663"/>
      <c r="K162" s="663"/>
      <c r="L162" s="663"/>
      <c r="M162" s="663"/>
      <c r="N162" s="663"/>
      <c r="O162" s="664"/>
      <c r="P162" s="660" t="s">
        <v>40</v>
      </c>
      <c r="Q162" s="661"/>
      <c r="R162" s="661"/>
      <c r="S162" s="661"/>
      <c r="T162" s="661"/>
      <c r="U162" s="661"/>
      <c r="V162" s="662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3"/>
      <c r="B163" s="663"/>
      <c r="C163" s="663"/>
      <c r="D163" s="663"/>
      <c r="E163" s="663"/>
      <c r="F163" s="663"/>
      <c r="G163" s="663"/>
      <c r="H163" s="663"/>
      <c r="I163" s="663"/>
      <c r="J163" s="663"/>
      <c r="K163" s="663"/>
      <c r="L163" s="663"/>
      <c r="M163" s="663"/>
      <c r="N163" s="663"/>
      <c r="O163" s="664"/>
      <c r="P163" s="660" t="s">
        <v>40</v>
      </c>
      <c r="Q163" s="661"/>
      <c r="R163" s="661"/>
      <c r="S163" s="661"/>
      <c r="T163" s="661"/>
      <c r="U163" s="661"/>
      <c r="V163" s="662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5" t="s">
        <v>78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6"/>
      <c r="AB164" s="66"/>
      <c r="AC164" s="80"/>
    </row>
    <row r="165" spans="1:68" ht="27" customHeight="1" x14ac:dyDescent="0.25">
      <c r="A165" s="63" t="s">
        <v>280</v>
      </c>
      <c r="B165" s="63" t="s">
        <v>281</v>
      </c>
      <c r="C165" s="36">
        <v>4301031191</v>
      </c>
      <c r="D165" s="656">
        <v>4680115880993</v>
      </c>
      <c r="E165" s="656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8"/>
      <c r="R165" s="658"/>
      <c r="S165" s="658"/>
      <c r="T165" s="65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283</v>
      </c>
      <c r="B166" s="63" t="s">
        <v>284</v>
      </c>
      <c r="C166" s="36">
        <v>4301031204</v>
      </c>
      <c r="D166" s="656">
        <v>4680115881761</v>
      </c>
      <c r="E166" s="656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8"/>
      <c r="R166" s="658"/>
      <c r="S166" s="658"/>
      <c r="T166" s="65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285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4301031201</v>
      </c>
      <c r="D167" s="656">
        <v>4680115881563</v>
      </c>
      <c r="E167" s="656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8"/>
      <c r="R167" s="658"/>
      <c r="S167" s="658"/>
      <c r="T167" s="65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288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289</v>
      </c>
      <c r="B168" s="63" t="s">
        <v>290</v>
      </c>
      <c r="C168" s="36">
        <v>4301031199</v>
      </c>
      <c r="D168" s="656">
        <v>4680115880986</v>
      </c>
      <c r="E168" s="656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8"/>
      <c r="R168" s="658"/>
      <c r="S168" s="658"/>
      <c r="T168" s="65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291</v>
      </c>
      <c r="B169" s="63" t="s">
        <v>292</v>
      </c>
      <c r="C169" s="36">
        <v>4301031205</v>
      </c>
      <c r="D169" s="656">
        <v>4680115881785</v>
      </c>
      <c r="E169" s="656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8"/>
      <c r="R169" s="658"/>
      <c r="S169" s="658"/>
      <c r="T169" s="659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4301031399</v>
      </c>
      <c r="D170" s="656">
        <v>4680115886537</v>
      </c>
      <c r="E170" s="656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8"/>
      <c r="R170" s="658"/>
      <c r="S170" s="658"/>
      <c r="T170" s="659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296</v>
      </c>
      <c r="B171" s="63" t="s">
        <v>297</v>
      </c>
      <c r="C171" s="36">
        <v>4301031202</v>
      </c>
      <c r="D171" s="656">
        <v>4680115881679</v>
      </c>
      <c r="E171" s="656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8"/>
      <c r="R171" s="658"/>
      <c r="S171" s="658"/>
      <c r="T171" s="659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288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4301031158</v>
      </c>
      <c r="D172" s="656">
        <v>4680115880191</v>
      </c>
      <c r="E172" s="656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8"/>
      <c r="R172" s="658"/>
      <c r="S172" s="658"/>
      <c r="T172" s="659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288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4301031245</v>
      </c>
      <c r="D173" s="656">
        <v>4680115883963</v>
      </c>
      <c r="E173" s="656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8"/>
      <c r="R173" s="658"/>
      <c r="S173" s="658"/>
      <c r="T173" s="659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302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3"/>
      <c r="B174" s="663"/>
      <c r="C174" s="663"/>
      <c r="D174" s="663"/>
      <c r="E174" s="663"/>
      <c r="F174" s="663"/>
      <c r="G174" s="663"/>
      <c r="H174" s="663"/>
      <c r="I174" s="663"/>
      <c r="J174" s="663"/>
      <c r="K174" s="663"/>
      <c r="L174" s="663"/>
      <c r="M174" s="663"/>
      <c r="N174" s="663"/>
      <c r="O174" s="664"/>
      <c r="P174" s="660" t="s">
        <v>40</v>
      </c>
      <c r="Q174" s="661"/>
      <c r="R174" s="661"/>
      <c r="S174" s="661"/>
      <c r="T174" s="661"/>
      <c r="U174" s="661"/>
      <c r="V174" s="662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3"/>
      <c r="B175" s="663"/>
      <c r="C175" s="663"/>
      <c r="D175" s="663"/>
      <c r="E175" s="663"/>
      <c r="F175" s="663"/>
      <c r="G175" s="663"/>
      <c r="H175" s="663"/>
      <c r="I175" s="663"/>
      <c r="J175" s="663"/>
      <c r="K175" s="663"/>
      <c r="L175" s="663"/>
      <c r="M175" s="663"/>
      <c r="N175" s="663"/>
      <c r="O175" s="664"/>
      <c r="P175" s="660" t="s">
        <v>40</v>
      </c>
      <c r="Q175" s="661"/>
      <c r="R175" s="661"/>
      <c r="S175" s="661"/>
      <c r="T175" s="661"/>
      <c r="U175" s="661"/>
      <c r="V175" s="662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5" t="s">
        <v>106</v>
      </c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4301032053</v>
      </c>
      <c r="D177" s="656">
        <v>4680115886780</v>
      </c>
      <c r="E177" s="65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307</v>
      </c>
      <c r="L177" s="37" t="s">
        <v>45</v>
      </c>
      <c r="M177" s="38" t="s">
        <v>306</v>
      </c>
      <c r="N177" s="38"/>
      <c r="O177" s="37">
        <v>60</v>
      </c>
      <c r="P177" s="7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8"/>
      <c r="R177" s="658"/>
      <c r="S177" s="658"/>
      <c r="T177" s="65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305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4301032051</v>
      </c>
      <c r="D178" s="656">
        <v>4680115886742</v>
      </c>
      <c r="E178" s="65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307</v>
      </c>
      <c r="L178" s="37" t="s">
        <v>45</v>
      </c>
      <c r="M178" s="38" t="s">
        <v>306</v>
      </c>
      <c r="N178" s="38"/>
      <c r="O178" s="37">
        <v>90</v>
      </c>
      <c r="P178" s="7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8"/>
      <c r="R178" s="658"/>
      <c r="S178" s="658"/>
      <c r="T178" s="65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310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4301032052</v>
      </c>
      <c r="D179" s="656">
        <v>4680115886766</v>
      </c>
      <c r="E179" s="656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307</v>
      </c>
      <c r="L179" s="37" t="s">
        <v>45</v>
      </c>
      <c r="M179" s="38" t="s">
        <v>306</v>
      </c>
      <c r="N179" s="38"/>
      <c r="O179" s="37">
        <v>90</v>
      </c>
      <c r="P179" s="74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8"/>
      <c r="R179" s="658"/>
      <c r="S179" s="658"/>
      <c r="T179" s="659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310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3"/>
      <c r="B180" s="663"/>
      <c r="C180" s="663"/>
      <c r="D180" s="663"/>
      <c r="E180" s="663"/>
      <c r="F180" s="663"/>
      <c r="G180" s="663"/>
      <c r="H180" s="663"/>
      <c r="I180" s="663"/>
      <c r="J180" s="663"/>
      <c r="K180" s="663"/>
      <c r="L180" s="663"/>
      <c r="M180" s="663"/>
      <c r="N180" s="663"/>
      <c r="O180" s="664"/>
      <c r="P180" s="660" t="s">
        <v>40</v>
      </c>
      <c r="Q180" s="661"/>
      <c r="R180" s="661"/>
      <c r="S180" s="661"/>
      <c r="T180" s="661"/>
      <c r="U180" s="661"/>
      <c r="V180" s="662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3"/>
      <c r="B181" s="663"/>
      <c r="C181" s="663"/>
      <c r="D181" s="663"/>
      <c r="E181" s="663"/>
      <c r="F181" s="663"/>
      <c r="G181" s="663"/>
      <c r="H181" s="663"/>
      <c r="I181" s="663"/>
      <c r="J181" s="663"/>
      <c r="K181" s="663"/>
      <c r="L181" s="663"/>
      <c r="M181" s="663"/>
      <c r="N181" s="663"/>
      <c r="O181" s="664"/>
      <c r="P181" s="660" t="s">
        <v>40</v>
      </c>
      <c r="Q181" s="661"/>
      <c r="R181" s="661"/>
      <c r="S181" s="661"/>
      <c r="T181" s="661"/>
      <c r="U181" s="661"/>
      <c r="V181" s="662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5" t="s">
        <v>313</v>
      </c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6"/>
      <c r="AB182" s="66"/>
      <c r="AC182" s="80"/>
    </row>
    <row r="183" spans="1:68" ht="27" customHeight="1" x14ac:dyDescent="0.25">
      <c r="A183" s="63" t="s">
        <v>314</v>
      </c>
      <c r="B183" s="63" t="s">
        <v>315</v>
      </c>
      <c r="C183" s="36">
        <v>4301170013</v>
      </c>
      <c r="D183" s="656">
        <v>4680115886797</v>
      </c>
      <c r="E183" s="656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307</v>
      </c>
      <c r="L183" s="37" t="s">
        <v>45</v>
      </c>
      <c r="M183" s="38" t="s">
        <v>306</v>
      </c>
      <c r="N183" s="38"/>
      <c r="O183" s="37">
        <v>90</v>
      </c>
      <c r="P183" s="74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8"/>
      <c r="R183" s="658"/>
      <c r="S183" s="658"/>
      <c r="T183" s="65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310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3"/>
      <c r="B184" s="663"/>
      <c r="C184" s="663"/>
      <c r="D184" s="663"/>
      <c r="E184" s="663"/>
      <c r="F184" s="663"/>
      <c r="G184" s="663"/>
      <c r="H184" s="663"/>
      <c r="I184" s="663"/>
      <c r="J184" s="663"/>
      <c r="K184" s="663"/>
      <c r="L184" s="663"/>
      <c r="M184" s="663"/>
      <c r="N184" s="663"/>
      <c r="O184" s="664"/>
      <c r="P184" s="660" t="s">
        <v>40</v>
      </c>
      <c r="Q184" s="661"/>
      <c r="R184" s="661"/>
      <c r="S184" s="661"/>
      <c r="T184" s="661"/>
      <c r="U184" s="661"/>
      <c r="V184" s="662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3"/>
      <c r="B185" s="663"/>
      <c r="C185" s="663"/>
      <c r="D185" s="663"/>
      <c r="E185" s="663"/>
      <c r="F185" s="663"/>
      <c r="G185" s="663"/>
      <c r="H185" s="663"/>
      <c r="I185" s="663"/>
      <c r="J185" s="663"/>
      <c r="K185" s="663"/>
      <c r="L185" s="663"/>
      <c r="M185" s="663"/>
      <c r="N185" s="663"/>
      <c r="O185" s="664"/>
      <c r="P185" s="660" t="s">
        <v>40</v>
      </c>
      <c r="Q185" s="661"/>
      <c r="R185" s="661"/>
      <c r="S185" s="661"/>
      <c r="T185" s="661"/>
      <c r="U185" s="661"/>
      <c r="V185" s="662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4" t="s">
        <v>316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5"/>
      <c r="AB186" s="65"/>
      <c r="AC186" s="79"/>
    </row>
    <row r="187" spans="1:68" ht="14.25" customHeight="1" x14ac:dyDescent="0.25">
      <c r="A187" s="655" t="s">
        <v>114</v>
      </c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6"/>
      <c r="AB187" s="66"/>
      <c r="AC187" s="80"/>
    </row>
    <row r="188" spans="1:68" ht="16.5" customHeight="1" x14ac:dyDescent="0.25">
      <c r="A188" s="63" t="s">
        <v>317</v>
      </c>
      <c r="B188" s="63" t="s">
        <v>318</v>
      </c>
      <c r="C188" s="36">
        <v>4301011450</v>
      </c>
      <c r="D188" s="656">
        <v>4680115881402</v>
      </c>
      <c r="E188" s="65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8"/>
      <c r="R188" s="658"/>
      <c r="S188" s="658"/>
      <c r="T188" s="65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319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320</v>
      </c>
      <c r="B189" s="63" t="s">
        <v>321</v>
      </c>
      <c r="C189" s="36">
        <v>4301011768</v>
      </c>
      <c r="D189" s="656">
        <v>4680115881396</v>
      </c>
      <c r="E189" s="656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8"/>
      <c r="R189" s="658"/>
      <c r="S189" s="658"/>
      <c r="T189" s="65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319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3"/>
      <c r="B190" s="663"/>
      <c r="C190" s="663"/>
      <c r="D190" s="663"/>
      <c r="E190" s="663"/>
      <c r="F190" s="663"/>
      <c r="G190" s="663"/>
      <c r="H190" s="663"/>
      <c r="I190" s="663"/>
      <c r="J190" s="663"/>
      <c r="K190" s="663"/>
      <c r="L190" s="663"/>
      <c r="M190" s="663"/>
      <c r="N190" s="663"/>
      <c r="O190" s="664"/>
      <c r="P190" s="660" t="s">
        <v>40</v>
      </c>
      <c r="Q190" s="661"/>
      <c r="R190" s="661"/>
      <c r="S190" s="661"/>
      <c r="T190" s="661"/>
      <c r="U190" s="661"/>
      <c r="V190" s="66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3"/>
      <c r="B191" s="663"/>
      <c r="C191" s="663"/>
      <c r="D191" s="663"/>
      <c r="E191" s="663"/>
      <c r="F191" s="663"/>
      <c r="G191" s="663"/>
      <c r="H191" s="663"/>
      <c r="I191" s="663"/>
      <c r="J191" s="663"/>
      <c r="K191" s="663"/>
      <c r="L191" s="663"/>
      <c r="M191" s="663"/>
      <c r="N191" s="663"/>
      <c r="O191" s="664"/>
      <c r="P191" s="660" t="s">
        <v>40</v>
      </c>
      <c r="Q191" s="661"/>
      <c r="R191" s="661"/>
      <c r="S191" s="661"/>
      <c r="T191" s="661"/>
      <c r="U191" s="661"/>
      <c r="V191" s="66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5" t="s">
        <v>151</v>
      </c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6"/>
      <c r="AB192" s="66"/>
      <c r="AC192" s="80"/>
    </row>
    <row r="193" spans="1:68" ht="16.5" customHeight="1" x14ac:dyDescent="0.25">
      <c r="A193" s="63" t="s">
        <v>322</v>
      </c>
      <c r="B193" s="63" t="s">
        <v>323</v>
      </c>
      <c r="C193" s="36">
        <v>4301020262</v>
      </c>
      <c r="D193" s="656">
        <v>4680115882935</v>
      </c>
      <c r="E193" s="656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8"/>
      <c r="R193" s="658"/>
      <c r="S193" s="658"/>
      <c r="T193" s="659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324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325</v>
      </c>
      <c r="B194" s="63" t="s">
        <v>326</v>
      </c>
      <c r="C194" s="36">
        <v>4301020220</v>
      </c>
      <c r="D194" s="656">
        <v>4680115880764</v>
      </c>
      <c r="E194" s="656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8"/>
      <c r="R194" s="658"/>
      <c r="S194" s="658"/>
      <c r="T194" s="659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324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3"/>
      <c r="B195" s="663"/>
      <c r="C195" s="663"/>
      <c r="D195" s="663"/>
      <c r="E195" s="663"/>
      <c r="F195" s="663"/>
      <c r="G195" s="663"/>
      <c r="H195" s="663"/>
      <c r="I195" s="663"/>
      <c r="J195" s="663"/>
      <c r="K195" s="663"/>
      <c r="L195" s="663"/>
      <c r="M195" s="663"/>
      <c r="N195" s="663"/>
      <c r="O195" s="664"/>
      <c r="P195" s="660" t="s">
        <v>40</v>
      </c>
      <c r="Q195" s="661"/>
      <c r="R195" s="661"/>
      <c r="S195" s="661"/>
      <c r="T195" s="661"/>
      <c r="U195" s="661"/>
      <c r="V195" s="662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3"/>
      <c r="B196" s="663"/>
      <c r="C196" s="663"/>
      <c r="D196" s="663"/>
      <c r="E196" s="663"/>
      <c r="F196" s="663"/>
      <c r="G196" s="663"/>
      <c r="H196" s="663"/>
      <c r="I196" s="663"/>
      <c r="J196" s="663"/>
      <c r="K196" s="663"/>
      <c r="L196" s="663"/>
      <c r="M196" s="663"/>
      <c r="N196" s="663"/>
      <c r="O196" s="664"/>
      <c r="P196" s="660" t="s">
        <v>40</v>
      </c>
      <c r="Q196" s="661"/>
      <c r="R196" s="661"/>
      <c r="S196" s="661"/>
      <c r="T196" s="661"/>
      <c r="U196" s="661"/>
      <c r="V196" s="662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5" t="s">
        <v>78</v>
      </c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6"/>
      <c r="AB197" s="66"/>
      <c r="AC197" s="80"/>
    </row>
    <row r="198" spans="1:68" ht="27" customHeight="1" x14ac:dyDescent="0.25">
      <c r="A198" s="63" t="s">
        <v>327</v>
      </c>
      <c r="B198" s="63" t="s">
        <v>328</v>
      </c>
      <c r="C198" s="36">
        <v>4301031224</v>
      </c>
      <c r="D198" s="656">
        <v>4680115882683</v>
      </c>
      <c r="E198" s="656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8"/>
      <c r="R198" s="658"/>
      <c r="S198" s="658"/>
      <c r="T198" s="65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329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4301031230</v>
      </c>
      <c r="D199" s="656">
        <v>4680115882690</v>
      </c>
      <c r="E199" s="656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8"/>
      <c r="R199" s="658"/>
      <c r="S199" s="658"/>
      <c r="T199" s="65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332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4301031220</v>
      </c>
      <c r="D200" s="656">
        <v>4680115882669</v>
      </c>
      <c r="E200" s="656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8"/>
      <c r="R200" s="658"/>
      <c r="S200" s="658"/>
      <c r="T200" s="65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335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4301031221</v>
      </c>
      <c r="D201" s="656">
        <v>4680115882676</v>
      </c>
      <c r="E201" s="65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8"/>
      <c r="R201" s="658"/>
      <c r="S201" s="658"/>
      <c r="T201" s="65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4301031223</v>
      </c>
      <c r="D202" s="656">
        <v>4680115884014</v>
      </c>
      <c r="E202" s="656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8"/>
      <c r="R202" s="658"/>
      <c r="S202" s="658"/>
      <c r="T202" s="65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329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4301031222</v>
      </c>
      <c r="D203" s="656">
        <v>4680115884007</v>
      </c>
      <c r="E203" s="656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8"/>
      <c r="R203" s="658"/>
      <c r="S203" s="658"/>
      <c r="T203" s="65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332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343</v>
      </c>
      <c r="B204" s="63" t="s">
        <v>344</v>
      </c>
      <c r="C204" s="36">
        <v>4301031229</v>
      </c>
      <c r="D204" s="656">
        <v>4680115884038</v>
      </c>
      <c r="E204" s="656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8"/>
      <c r="R204" s="658"/>
      <c r="S204" s="658"/>
      <c r="T204" s="65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335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345</v>
      </c>
      <c r="B205" s="63" t="s">
        <v>346</v>
      </c>
      <c r="C205" s="36">
        <v>4301031225</v>
      </c>
      <c r="D205" s="656">
        <v>4680115884021</v>
      </c>
      <c r="E205" s="656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8"/>
      <c r="R205" s="658"/>
      <c r="S205" s="658"/>
      <c r="T205" s="65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338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3"/>
      <c r="B206" s="663"/>
      <c r="C206" s="663"/>
      <c r="D206" s="663"/>
      <c r="E206" s="663"/>
      <c r="F206" s="663"/>
      <c r="G206" s="663"/>
      <c r="H206" s="663"/>
      <c r="I206" s="663"/>
      <c r="J206" s="663"/>
      <c r="K206" s="663"/>
      <c r="L206" s="663"/>
      <c r="M206" s="663"/>
      <c r="N206" s="663"/>
      <c r="O206" s="664"/>
      <c r="P206" s="660" t="s">
        <v>40</v>
      </c>
      <c r="Q206" s="661"/>
      <c r="R206" s="661"/>
      <c r="S206" s="661"/>
      <c r="T206" s="661"/>
      <c r="U206" s="661"/>
      <c r="V206" s="662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3"/>
      <c r="B207" s="663"/>
      <c r="C207" s="663"/>
      <c r="D207" s="663"/>
      <c r="E207" s="663"/>
      <c r="F207" s="663"/>
      <c r="G207" s="663"/>
      <c r="H207" s="663"/>
      <c r="I207" s="663"/>
      <c r="J207" s="663"/>
      <c r="K207" s="663"/>
      <c r="L207" s="663"/>
      <c r="M207" s="663"/>
      <c r="N207" s="663"/>
      <c r="O207" s="664"/>
      <c r="P207" s="660" t="s">
        <v>40</v>
      </c>
      <c r="Q207" s="661"/>
      <c r="R207" s="661"/>
      <c r="S207" s="661"/>
      <c r="T207" s="661"/>
      <c r="U207" s="661"/>
      <c r="V207" s="662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5" t="s">
        <v>85</v>
      </c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  <c r="AA208" s="66"/>
      <c r="AB208" s="66"/>
      <c r="AC208" s="80"/>
    </row>
    <row r="209" spans="1:68" ht="27" customHeight="1" x14ac:dyDescent="0.25">
      <c r="A209" s="63" t="s">
        <v>347</v>
      </c>
      <c r="B209" s="63" t="s">
        <v>348</v>
      </c>
      <c r="C209" s="36">
        <v>4301051408</v>
      </c>
      <c r="D209" s="656">
        <v>4680115881594</v>
      </c>
      <c r="E209" s="656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8"/>
      <c r="R209" s="658"/>
      <c r="S209" s="658"/>
      <c r="T209" s="65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349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4301051411</v>
      </c>
      <c r="D210" s="656">
        <v>4680115881617</v>
      </c>
      <c r="E210" s="656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8"/>
      <c r="R210" s="658"/>
      <c r="S210" s="658"/>
      <c r="T210" s="65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352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353</v>
      </c>
      <c r="B211" s="63" t="s">
        <v>354</v>
      </c>
      <c r="C211" s="36">
        <v>4301051656</v>
      </c>
      <c r="D211" s="656">
        <v>4680115880573</v>
      </c>
      <c r="E211" s="656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8"/>
      <c r="R211" s="658"/>
      <c r="S211" s="658"/>
      <c r="T211" s="65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4301051407</v>
      </c>
      <c r="D212" s="656">
        <v>4680115882195</v>
      </c>
      <c r="E212" s="656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8"/>
      <c r="R212" s="658"/>
      <c r="S212" s="658"/>
      <c r="T212" s="65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349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4301051752</v>
      </c>
      <c r="D213" s="656">
        <v>4680115882607</v>
      </c>
      <c r="E213" s="656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8"/>
      <c r="R213" s="658"/>
      <c r="S213" s="658"/>
      <c r="T213" s="65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4301051666</v>
      </c>
      <c r="D214" s="656">
        <v>4680115880092</v>
      </c>
      <c r="E214" s="65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8"/>
      <c r="R214" s="658"/>
      <c r="S214" s="658"/>
      <c r="T214" s="65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4301051668</v>
      </c>
      <c r="D215" s="656">
        <v>4680115880221</v>
      </c>
      <c r="E215" s="65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8"/>
      <c r="R215" s="658"/>
      <c r="S215" s="658"/>
      <c r="T215" s="65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355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365</v>
      </c>
      <c r="B216" s="63" t="s">
        <v>366</v>
      </c>
      <c r="C216" s="36">
        <v>4301051945</v>
      </c>
      <c r="D216" s="656">
        <v>4680115880504</v>
      </c>
      <c r="E216" s="65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8"/>
      <c r="R216" s="658"/>
      <c r="S216" s="658"/>
      <c r="T216" s="65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367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368</v>
      </c>
      <c r="B217" s="63" t="s">
        <v>369</v>
      </c>
      <c r="C217" s="36">
        <v>4301051410</v>
      </c>
      <c r="D217" s="656">
        <v>4680115882164</v>
      </c>
      <c r="E217" s="656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8"/>
      <c r="R217" s="658"/>
      <c r="S217" s="658"/>
      <c r="T217" s="65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370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3"/>
      <c r="B218" s="663"/>
      <c r="C218" s="663"/>
      <c r="D218" s="663"/>
      <c r="E218" s="663"/>
      <c r="F218" s="663"/>
      <c r="G218" s="663"/>
      <c r="H218" s="663"/>
      <c r="I218" s="663"/>
      <c r="J218" s="663"/>
      <c r="K218" s="663"/>
      <c r="L218" s="663"/>
      <c r="M218" s="663"/>
      <c r="N218" s="663"/>
      <c r="O218" s="664"/>
      <c r="P218" s="660" t="s">
        <v>40</v>
      </c>
      <c r="Q218" s="661"/>
      <c r="R218" s="661"/>
      <c r="S218" s="661"/>
      <c r="T218" s="661"/>
      <c r="U218" s="661"/>
      <c r="V218" s="662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3"/>
      <c r="B219" s="663"/>
      <c r="C219" s="663"/>
      <c r="D219" s="663"/>
      <c r="E219" s="663"/>
      <c r="F219" s="663"/>
      <c r="G219" s="663"/>
      <c r="H219" s="663"/>
      <c r="I219" s="663"/>
      <c r="J219" s="663"/>
      <c r="K219" s="663"/>
      <c r="L219" s="663"/>
      <c r="M219" s="663"/>
      <c r="N219" s="663"/>
      <c r="O219" s="664"/>
      <c r="P219" s="660" t="s">
        <v>40</v>
      </c>
      <c r="Q219" s="661"/>
      <c r="R219" s="661"/>
      <c r="S219" s="661"/>
      <c r="T219" s="661"/>
      <c r="U219" s="661"/>
      <c r="V219" s="662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5" t="s">
        <v>186</v>
      </c>
      <c r="B220" s="655"/>
      <c r="C220" s="655"/>
      <c r="D220" s="655"/>
      <c r="E220" s="655"/>
      <c r="F220" s="655"/>
      <c r="G220" s="655"/>
      <c r="H220" s="655"/>
      <c r="I220" s="655"/>
      <c r="J220" s="655"/>
      <c r="K220" s="655"/>
      <c r="L220" s="655"/>
      <c r="M220" s="655"/>
      <c r="N220" s="655"/>
      <c r="O220" s="655"/>
      <c r="P220" s="655"/>
      <c r="Q220" s="655"/>
      <c r="R220" s="655"/>
      <c r="S220" s="655"/>
      <c r="T220" s="655"/>
      <c r="U220" s="655"/>
      <c r="V220" s="655"/>
      <c r="W220" s="655"/>
      <c r="X220" s="655"/>
      <c r="Y220" s="655"/>
      <c r="Z220" s="655"/>
      <c r="AA220" s="66"/>
      <c r="AB220" s="66"/>
      <c r="AC220" s="80"/>
    </row>
    <row r="221" spans="1:68" ht="27" customHeight="1" x14ac:dyDescent="0.25">
      <c r="A221" s="63" t="s">
        <v>371</v>
      </c>
      <c r="B221" s="63" t="s">
        <v>372</v>
      </c>
      <c r="C221" s="36">
        <v>4301060463</v>
      </c>
      <c r="D221" s="656">
        <v>4680115880818</v>
      </c>
      <c r="E221" s="656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8"/>
      <c r="R221" s="658"/>
      <c r="S221" s="658"/>
      <c r="T221" s="659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373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374</v>
      </c>
      <c r="B222" s="63" t="s">
        <v>375</v>
      </c>
      <c r="C222" s="36">
        <v>4301060389</v>
      </c>
      <c r="D222" s="656">
        <v>4680115880801</v>
      </c>
      <c r="E222" s="656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8"/>
      <c r="R222" s="658"/>
      <c r="S222" s="658"/>
      <c r="T222" s="659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376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3"/>
      <c r="B223" s="663"/>
      <c r="C223" s="663"/>
      <c r="D223" s="663"/>
      <c r="E223" s="663"/>
      <c r="F223" s="663"/>
      <c r="G223" s="663"/>
      <c r="H223" s="663"/>
      <c r="I223" s="663"/>
      <c r="J223" s="663"/>
      <c r="K223" s="663"/>
      <c r="L223" s="663"/>
      <c r="M223" s="663"/>
      <c r="N223" s="663"/>
      <c r="O223" s="664"/>
      <c r="P223" s="660" t="s">
        <v>40</v>
      </c>
      <c r="Q223" s="661"/>
      <c r="R223" s="661"/>
      <c r="S223" s="661"/>
      <c r="T223" s="661"/>
      <c r="U223" s="661"/>
      <c r="V223" s="662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3"/>
      <c r="B224" s="663"/>
      <c r="C224" s="663"/>
      <c r="D224" s="663"/>
      <c r="E224" s="663"/>
      <c r="F224" s="663"/>
      <c r="G224" s="663"/>
      <c r="H224" s="663"/>
      <c r="I224" s="663"/>
      <c r="J224" s="663"/>
      <c r="K224" s="663"/>
      <c r="L224" s="663"/>
      <c r="M224" s="663"/>
      <c r="N224" s="663"/>
      <c r="O224" s="664"/>
      <c r="P224" s="660" t="s">
        <v>40</v>
      </c>
      <c r="Q224" s="661"/>
      <c r="R224" s="661"/>
      <c r="S224" s="661"/>
      <c r="T224" s="661"/>
      <c r="U224" s="661"/>
      <c r="V224" s="662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4" t="s">
        <v>377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5"/>
      <c r="AB225" s="65"/>
      <c r="AC225" s="79"/>
    </row>
    <row r="226" spans="1:68" ht="14.25" customHeight="1" x14ac:dyDescent="0.25">
      <c r="A226" s="655" t="s">
        <v>114</v>
      </c>
      <c r="B226" s="655"/>
      <c r="C226" s="655"/>
      <c r="D226" s="655"/>
      <c r="E226" s="655"/>
      <c r="F226" s="655"/>
      <c r="G226" s="655"/>
      <c r="H226" s="655"/>
      <c r="I226" s="655"/>
      <c r="J226" s="655"/>
      <c r="K226" s="655"/>
      <c r="L226" s="655"/>
      <c r="M226" s="655"/>
      <c r="N226" s="655"/>
      <c r="O226" s="655"/>
      <c r="P226" s="655"/>
      <c r="Q226" s="655"/>
      <c r="R226" s="655"/>
      <c r="S226" s="655"/>
      <c r="T226" s="655"/>
      <c r="U226" s="655"/>
      <c r="V226" s="655"/>
      <c r="W226" s="655"/>
      <c r="X226" s="655"/>
      <c r="Y226" s="655"/>
      <c r="Z226" s="655"/>
      <c r="AA226" s="66"/>
      <c r="AB226" s="66"/>
      <c r="AC226" s="80"/>
    </row>
    <row r="227" spans="1:68" ht="27" customHeight="1" x14ac:dyDescent="0.25">
      <c r="A227" s="63" t="s">
        <v>378</v>
      </c>
      <c r="B227" s="63" t="s">
        <v>379</v>
      </c>
      <c r="C227" s="36">
        <v>4301011826</v>
      </c>
      <c r="D227" s="656">
        <v>4680115884137</v>
      </c>
      <c r="E227" s="656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8"/>
      <c r="R227" s="658"/>
      <c r="S227" s="658"/>
      <c r="T227" s="65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4301011724</v>
      </c>
      <c r="D228" s="656">
        <v>4680115884236</v>
      </c>
      <c r="E228" s="656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8"/>
      <c r="R228" s="658"/>
      <c r="S228" s="658"/>
      <c r="T228" s="65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383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4301011721</v>
      </c>
      <c r="D229" s="656">
        <v>4680115884175</v>
      </c>
      <c r="E229" s="656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8"/>
      <c r="R229" s="658"/>
      <c r="S229" s="658"/>
      <c r="T229" s="65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386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387</v>
      </c>
      <c r="B230" s="63" t="s">
        <v>388</v>
      </c>
      <c r="C230" s="36">
        <v>4301011824</v>
      </c>
      <c r="D230" s="656">
        <v>4680115884144</v>
      </c>
      <c r="E230" s="65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8"/>
      <c r="R230" s="658"/>
      <c r="S230" s="658"/>
      <c r="T230" s="65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4301012149</v>
      </c>
      <c r="D231" s="656">
        <v>4680115886551</v>
      </c>
      <c r="E231" s="656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8"/>
      <c r="R231" s="658"/>
      <c r="S231" s="658"/>
      <c r="T231" s="65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392</v>
      </c>
      <c r="B232" s="63" t="s">
        <v>393</v>
      </c>
      <c r="C232" s="36">
        <v>4301011726</v>
      </c>
      <c r="D232" s="656">
        <v>4680115884182</v>
      </c>
      <c r="E232" s="656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8"/>
      <c r="R232" s="658"/>
      <c r="S232" s="658"/>
      <c r="T232" s="65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383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394</v>
      </c>
      <c r="B233" s="63" t="s">
        <v>395</v>
      </c>
      <c r="C233" s="36">
        <v>4301011722</v>
      </c>
      <c r="D233" s="656">
        <v>4680115884205</v>
      </c>
      <c r="E233" s="656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8"/>
      <c r="R233" s="658"/>
      <c r="S233" s="658"/>
      <c r="T233" s="65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386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3"/>
      <c r="B234" s="663"/>
      <c r="C234" s="663"/>
      <c r="D234" s="663"/>
      <c r="E234" s="663"/>
      <c r="F234" s="663"/>
      <c r="G234" s="663"/>
      <c r="H234" s="663"/>
      <c r="I234" s="663"/>
      <c r="J234" s="663"/>
      <c r="K234" s="663"/>
      <c r="L234" s="663"/>
      <c r="M234" s="663"/>
      <c r="N234" s="663"/>
      <c r="O234" s="664"/>
      <c r="P234" s="660" t="s">
        <v>40</v>
      </c>
      <c r="Q234" s="661"/>
      <c r="R234" s="661"/>
      <c r="S234" s="661"/>
      <c r="T234" s="661"/>
      <c r="U234" s="661"/>
      <c r="V234" s="662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3"/>
      <c r="B235" s="663"/>
      <c r="C235" s="663"/>
      <c r="D235" s="663"/>
      <c r="E235" s="663"/>
      <c r="F235" s="663"/>
      <c r="G235" s="663"/>
      <c r="H235" s="663"/>
      <c r="I235" s="663"/>
      <c r="J235" s="663"/>
      <c r="K235" s="663"/>
      <c r="L235" s="663"/>
      <c r="M235" s="663"/>
      <c r="N235" s="663"/>
      <c r="O235" s="664"/>
      <c r="P235" s="660" t="s">
        <v>40</v>
      </c>
      <c r="Q235" s="661"/>
      <c r="R235" s="661"/>
      <c r="S235" s="661"/>
      <c r="T235" s="661"/>
      <c r="U235" s="661"/>
      <c r="V235" s="662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5" t="s">
        <v>151</v>
      </c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5"/>
      <c r="P236" s="655"/>
      <c r="Q236" s="655"/>
      <c r="R236" s="655"/>
      <c r="S236" s="655"/>
      <c r="T236" s="655"/>
      <c r="U236" s="655"/>
      <c r="V236" s="655"/>
      <c r="W236" s="655"/>
      <c r="X236" s="655"/>
      <c r="Y236" s="655"/>
      <c r="Z236" s="655"/>
      <c r="AA236" s="66"/>
      <c r="AB236" s="66"/>
      <c r="AC236" s="80"/>
    </row>
    <row r="237" spans="1:68" ht="27" customHeight="1" x14ac:dyDescent="0.25">
      <c r="A237" s="63" t="s">
        <v>396</v>
      </c>
      <c r="B237" s="63" t="s">
        <v>397</v>
      </c>
      <c r="C237" s="36">
        <v>4301020340</v>
      </c>
      <c r="D237" s="656">
        <v>4680115885721</v>
      </c>
      <c r="E237" s="656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8"/>
      <c r="R237" s="658"/>
      <c r="S237" s="658"/>
      <c r="T237" s="65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398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396</v>
      </c>
      <c r="B238" s="63" t="s">
        <v>399</v>
      </c>
      <c r="C238" s="36">
        <v>4301020377</v>
      </c>
      <c r="D238" s="656">
        <v>4680115885981</v>
      </c>
      <c r="E238" s="656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8"/>
      <c r="R238" s="658"/>
      <c r="S238" s="658"/>
      <c r="T238" s="65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398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3"/>
      <c r="B239" s="663"/>
      <c r="C239" s="663"/>
      <c r="D239" s="663"/>
      <c r="E239" s="663"/>
      <c r="F239" s="663"/>
      <c r="G239" s="663"/>
      <c r="H239" s="663"/>
      <c r="I239" s="663"/>
      <c r="J239" s="663"/>
      <c r="K239" s="663"/>
      <c r="L239" s="663"/>
      <c r="M239" s="663"/>
      <c r="N239" s="663"/>
      <c r="O239" s="664"/>
      <c r="P239" s="660" t="s">
        <v>40</v>
      </c>
      <c r="Q239" s="661"/>
      <c r="R239" s="661"/>
      <c r="S239" s="661"/>
      <c r="T239" s="661"/>
      <c r="U239" s="661"/>
      <c r="V239" s="662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3"/>
      <c r="B240" s="663"/>
      <c r="C240" s="663"/>
      <c r="D240" s="663"/>
      <c r="E240" s="663"/>
      <c r="F240" s="663"/>
      <c r="G240" s="663"/>
      <c r="H240" s="663"/>
      <c r="I240" s="663"/>
      <c r="J240" s="663"/>
      <c r="K240" s="663"/>
      <c r="L240" s="663"/>
      <c r="M240" s="663"/>
      <c r="N240" s="663"/>
      <c r="O240" s="664"/>
      <c r="P240" s="660" t="s">
        <v>40</v>
      </c>
      <c r="Q240" s="661"/>
      <c r="R240" s="661"/>
      <c r="S240" s="661"/>
      <c r="T240" s="661"/>
      <c r="U240" s="661"/>
      <c r="V240" s="662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5" t="s">
        <v>400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4301040361</v>
      </c>
      <c r="D242" s="656">
        <v>4680115886803</v>
      </c>
      <c r="E242" s="656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307</v>
      </c>
      <c r="L242" s="37" t="s">
        <v>45</v>
      </c>
      <c r="M242" s="38" t="s">
        <v>306</v>
      </c>
      <c r="N242" s="38"/>
      <c r="O242" s="37">
        <v>45</v>
      </c>
      <c r="P242" s="77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8"/>
      <c r="R242" s="658"/>
      <c r="S242" s="658"/>
      <c r="T242" s="65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3"/>
      <c r="B243" s="663"/>
      <c r="C243" s="663"/>
      <c r="D243" s="663"/>
      <c r="E243" s="663"/>
      <c r="F243" s="663"/>
      <c r="G243" s="663"/>
      <c r="H243" s="663"/>
      <c r="I243" s="663"/>
      <c r="J243" s="663"/>
      <c r="K243" s="663"/>
      <c r="L243" s="663"/>
      <c r="M243" s="663"/>
      <c r="N243" s="663"/>
      <c r="O243" s="664"/>
      <c r="P243" s="660" t="s">
        <v>40</v>
      </c>
      <c r="Q243" s="661"/>
      <c r="R243" s="661"/>
      <c r="S243" s="661"/>
      <c r="T243" s="661"/>
      <c r="U243" s="661"/>
      <c r="V243" s="662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3"/>
      <c r="B244" s="663"/>
      <c r="C244" s="663"/>
      <c r="D244" s="66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4"/>
      <c r="P244" s="660" t="s">
        <v>40</v>
      </c>
      <c r="Q244" s="661"/>
      <c r="R244" s="661"/>
      <c r="S244" s="661"/>
      <c r="T244" s="661"/>
      <c r="U244" s="661"/>
      <c r="V244" s="662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5" t="s">
        <v>404</v>
      </c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5"/>
      <c r="P245" s="655"/>
      <c r="Q245" s="655"/>
      <c r="R245" s="655"/>
      <c r="S245" s="655"/>
      <c r="T245" s="655"/>
      <c r="U245" s="655"/>
      <c r="V245" s="655"/>
      <c r="W245" s="655"/>
      <c r="X245" s="655"/>
      <c r="Y245" s="655"/>
      <c r="Z245" s="655"/>
      <c r="AA245" s="66"/>
      <c r="AB245" s="66"/>
      <c r="AC245" s="80"/>
    </row>
    <row r="246" spans="1:68" ht="27" customHeight="1" x14ac:dyDescent="0.25">
      <c r="A246" s="63" t="s">
        <v>405</v>
      </c>
      <c r="B246" s="63" t="s">
        <v>406</v>
      </c>
      <c r="C246" s="36">
        <v>4301041004</v>
      </c>
      <c r="D246" s="656">
        <v>4680115886704</v>
      </c>
      <c r="E246" s="656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307</v>
      </c>
      <c r="L246" s="37" t="s">
        <v>45</v>
      </c>
      <c r="M246" s="38" t="s">
        <v>306</v>
      </c>
      <c r="N246" s="38"/>
      <c r="O246" s="37">
        <v>90</v>
      </c>
      <c r="P246" s="77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8"/>
      <c r="R246" s="658"/>
      <c r="S246" s="658"/>
      <c r="T246" s="65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407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408</v>
      </c>
      <c r="B247" s="63" t="s">
        <v>409</v>
      </c>
      <c r="C247" s="36">
        <v>4301041003</v>
      </c>
      <c r="D247" s="656">
        <v>4680115886681</v>
      </c>
      <c r="E247" s="656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307</v>
      </c>
      <c r="L247" s="37" t="s">
        <v>45</v>
      </c>
      <c r="M247" s="38" t="s">
        <v>306</v>
      </c>
      <c r="N247" s="38"/>
      <c r="O247" s="37">
        <v>90</v>
      </c>
      <c r="P247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8"/>
      <c r="R247" s="658"/>
      <c r="S247" s="658"/>
      <c r="T247" s="65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407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410</v>
      </c>
      <c r="B248" s="63" t="s">
        <v>411</v>
      </c>
      <c r="C248" s="36">
        <v>4301041007</v>
      </c>
      <c r="D248" s="656">
        <v>4680115886735</v>
      </c>
      <c r="E248" s="656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307</v>
      </c>
      <c r="L248" s="37" t="s">
        <v>45</v>
      </c>
      <c r="M248" s="38" t="s">
        <v>306</v>
      </c>
      <c r="N248" s="38"/>
      <c r="O248" s="37">
        <v>90</v>
      </c>
      <c r="P248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8"/>
      <c r="R248" s="658"/>
      <c r="S248" s="658"/>
      <c r="T248" s="65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407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412</v>
      </c>
      <c r="B249" s="63" t="s">
        <v>413</v>
      </c>
      <c r="C249" s="36">
        <v>4301041006</v>
      </c>
      <c r="D249" s="656">
        <v>4680115886728</v>
      </c>
      <c r="E249" s="656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307</v>
      </c>
      <c r="L249" s="37" t="s">
        <v>45</v>
      </c>
      <c r="M249" s="38" t="s">
        <v>306</v>
      </c>
      <c r="N249" s="38"/>
      <c r="O249" s="37">
        <v>90</v>
      </c>
      <c r="P249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8"/>
      <c r="R249" s="658"/>
      <c r="S249" s="658"/>
      <c r="T249" s="65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407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414</v>
      </c>
      <c r="B250" s="63" t="s">
        <v>415</v>
      </c>
      <c r="C250" s="36">
        <v>4301041005</v>
      </c>
      <c r="D250" s="656">
        <v>4680115886711</v>
      </c>
      <c r="E250" s="656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307</v>
      </c>
      <c r="L250" s="37" t="s">
        <v>45</v>
      </c>
      <c r="M250" s="38" t="s">
        <v>306</v>
      </c>
      <c r="N250" s="38"/>
      <c r="O250" s="37">
        <v>90</v>
      </c>
      <c r="P250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8"/>
      <c r="R250" s="658"/>
      <c r="S250" s="658"/>
      <c r="T250" s="65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407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3"/>
      <c r="B251" s="663"/>
      <c r="C251" s="663"/>
      <c r="D251" s="663"/>
      <c r="E251" s="663"/>
      <c r="F251" s="663"/>
      <c r="G251" s="663"/>
      <c r="H251" s="663"/>
      <c r="I251" s="663"/>
      <c r="J251" s="663"/>
      <c r="K251" s="663"/>
      <c r="L251" s="663"/>
      <c r="M251" s="663"/>
      <c r="N251" s="663"/>
      <c r="O251" s="664"/>
      <c r="P251" s="660" t="s">
        <v>40</v>
      </c>
      <c r="Q251" s="661"/>
      <c r="R251" s="661"/>
      <c r="S251" s="661"/>
      <c r="T251" s="661"/>
      <c r="U251" s="661"/>
      <c r="V251" s="662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3"/>
      <c r="B252" s="663"/>
      <c r="C252" s="663"/>
      <c r="D252" s="663"/>
      <c r="E252" s="663"/>
      <c r="F252" s="663"/>
      <c r="G252" s="663"/>
      <c r="H252" s="663"/>
      <c r="I252" s="663"/>
      <c r="J252" s="663"/>
      <c r="K252" s="663"/>
      <c r="L252" s="663"/>
      <c r="M252" s="663"/>
      <c r="N252" s="663"/>
      <c r="O252" s="664"/>
      <c r="P252" s="660" t="s">
        <v>40</v>
      </c>
      <c r="Q252" s="661"/>
      <c r="R252" s="661"/>
      <c r="S252" s="661"/>
      <c r="T252" s="661"/>
      <c r="U252" s="661"/>
      <c r="V252" s="662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4" t="s">
        <v>416</v>
      </c>
      <c r="B253" s="654"/>
      <c r="C253" s="654"/>
      <c r="D253" s="654"/>
      <c r="E253" s="654"/>
      <c r="F253" s="654"/>
      <c r="G253" s="654"/>
      <c r="H253" s="654"/>
      <c r="I253" s="654"/>
      <c r="J253" s="654"/>
      <c r="K253" s="654"/>
      <c r="L253" s="654"/>
      <c r="M253" s="654"/>
      <c r="N253" s="654"/>
      <c r="O253" s="654"/>
      <c r="P253" s="654"/>
      <c r="Q253" s="654"/>
      <c r="R253" s="654"/>
      <c r="S253" s="654"/>
      <c r="T253" s="654"/>
      <c r="U253" s="654"/>
      <c r="V253" s="654"/>
      <c r="W253" s="654"/>
      <c r="X253" s="654"/>
      <c r="Y253" s="654"/>
      <c r="Z253" s="654"/>
      <c r="AA253" s="65"/>
      <c r="AB253" s="65"/>
      <c r="AC253" s="79"/>
    </row>
    <row r="254" spans="1:68" ht="14.25" customHeight="1" x14ac:dyDescent="0.25">
      <c r="A254" s="655" t="s">
        <v>114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6"/>
      <c r="AB254" s="66"/>
      <c r="AC254" s="80"/>
    </row>
    <row r="255" spans="1:68" ht="27" customHeight="1" x14ac:dyDescent="0.25">
      <c r="A255" s="63" t="s">
        <v>417</v>
      </c>
      <c r="B255" s="63" t="s">
        <v>418</v>
      </c>
      <c r="C255" s="36">
        <v>4301011855</v>
      </c>
      <c r="D255" s="656">
        <v>4680115885837</v>
      </c>
      <c r="E255" s="65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8"/>
      <c r="R255" s="658"/>
      <c r="S255" s="658"/>
      <c r="T255" s="659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419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420</v>
      </c>
      <c r="B256" s="63" t="s">
        <v>421</v>
      </c>
      <c r="C256" s="36">
        <v>4301011850</v>
      </c>
      <c r="D256" s="656">
        <v>4680115885806</v>
      </c>
      <c r="E256" s="656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8"/>
      <c r="R256" s="658"/>
      <c r="S256" s="658"/>
      <c r="T256" s="659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423</v>
      </c>
      <c r="B257" s="63" t="s">
        <v>424</v>
      </c>
      <c r="C257" s="36">
        <v>4301011853</v>
      </c>
      <c r="D257" s="656">
        <v>4680115885851</v>
      </c>
      <c r="E257" s="656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8"/>
      <c r="R257" s="658"/>
      <c r="S257" s="658"/>
      <c r="T257" s="65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426</v>
      </c>
      <c r="B258" s="63" t="s">
        <v>427</v>
      </c>
      <c r="C258" s="36">
        <v>4301011852</v>
      </c>
      <c r="D258" s="656">
        <v>4680115885844</v>
      </c>
      <c r="E258" s="656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8"/>
      <c r="R258" s="658"/>
      <c r="S258" s="658"/>
      <c r="T258" s="65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4301011851</v>
      </c>
      <c r="D259" s="656">
        <v>4680115885820</v>
      </c>
      <c r="E259" s="65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8"/>
      <c r="R259" s="658"/>
      <c r="S259" s="658"/>
      <c r="T259" s="65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3"/>
      <c r="B260" s="663"/>
      <c r="C260" s="663"/>
      <c r="D260" s="663"/>
      <c r="E260" s="663"/>
      <c r="F260" s="663"/>
      <c r="G260" s="663"/>
      <c r="H260" s="663"/>
      <c r="I260" s="663"/>
      <c r="J260" s="663"/>
      <c r="K260" s="663"/>
      <c r="L260" s="663"/>
      <c r="M260" s="663"/>
      <c r="N260" s="663"/>
      <c r="O260" s="664"/>
      <c r="P260" s="660" t="s">
        <v>40</v>
      </c>
      <c r="Q260" s="661"/>
      <c r="R260" s="661"/>
      <c r="S260" s="661"/>
      <c r="T260" s="661"/>
      <c r="U260" s="661"/>
      <c r="V260" s="662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3"/>
      <c r="B261" s="663"/>
      <c r="C261" s="663"/>
      <c r="D261" s="663"/>
      <c r="E261" s="663"/>
      <c r="F261" s="663"/>
      <c r="G261" s="663"/>
      <c r="H261" s="663"/>
      <c r="I261" s="663"/>
      <c r="J261" s="663"/>
      <c r="K261" s="663"/>
      <c r="L261" s="663"/>
      <c r="M261" s="663"/>
      <c r="N261" s="663"/>
      <c r="O261" s="664"/>
      <c r="P261" s="660" t="s">
        <v>40</v>
      </c>
      <c r="Q261" s="661"/>
      <c r="R261" s="661"/>
      <c r="S261" s="661"/>
      <c r="T261" s="661"/>
      <c r="U261" s="661"/>
      <c r="V261" s="662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4" t="s">
        <v>432</v>
      </c>
      <c r="B262" s="654"/>
      <c r="C262" s="654"/>
      <c r="D262" s="654"/>
      <c r="E262" s="654"/>
      <c r="F262" s="654"/>
      <c r="G262" s="654"/>
      <c r="H262" s="654"/>
      <c r="I262" s="654"/>
      <c r="J262" s="654"/>
      <c r="K262" s="654"/>
      <c r="L262" s="654"/>
      <c r="M262" s="654"/>
      <c r="N262" s="654"/>
      <c r="O262" s="654"/>
      <c r="P262" s="654"/>
      <c r="Q262" s="654"/>
      <c r="R262" s="654"/>
      <c r="S262" s="654"/>
      <c r="T262" s="654"/>
      <c r="U262" s="654"/>
      <c r="V262" s="654"/>
      <c r="W262" s="654"/>
      <c r="X262" s="654"/>
      <c r="Y262" s="654"/>
      <c r="Z262" s="654"/>
      <c r="AA262" s="65"/>
      <c r="AB262" s="65"/>
      <c r="AC262" s="79"/>
    </row>
    <row r="263" spans="1:68" ht="14.25" customHeight="1" x14ac:dyDescent="0.25">
      <c r="A263" s="655" t="s">
        <v>114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6"/>
      <c r="AB263" s="66"/>
      <c r="AC263" s="80"/>
    </row>
    <row r="264" spans="1:68" ht="27" customHeight="1" x14ac:dyDescent="0.25">
      <c r="A264" s="63" t="s">
        <v>433</v>
      </c>
      <c r="B264" s="63" t="s">
        <v>434</v>
      </c>
      <c r="C264" s="36">
        <v>4301011223</v>
      </c>
      <c r="D264" s="656">
        <v>4607091383423</v>
      </c>
      <c r="E264" s="656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8"/>
      <c r="R264" s="658"/>
      <c r="S264" s="658"/>
      <c r="T264" s="659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435</v>
      </c>
      <c r="B265" s="63" t="s">
        <v>436</v>
      </c>
      <c r="C265" s="36">
        <v>4301012099</v>
      </c>
      <c r="D265" s="656">
        <v>4680115885691</v>
      </c>
      <c r="E265" s="656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8"/>
      <c r="R265" s="658"/>
      <c r="S265" s="658"/>
      <c r="T265" s="65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438</v>
      </c>
      <c r="B266" s="63" t="s">
        <v>439</v>
      </c>
      <c r="C266" s="36">
        <v>4301012098</v>
      </c>
      <c r="D266" s="656">
        <v>4680115885660</v>
      </c>
      <c r="E266" s="656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8"/>
      <c r="R266" s="658"/>
      <c r="S266" s="658"/>
      <c r="T266" s="65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441</v>
      </c>
      <c r="B267" s="63" t="s">
        <v>442</v>
      </c>
      <c r="C267" s="36">
        <v>4301012176</v>
      </c>
      <c r="D267" s="656">
        <v>4680115886773</v>
      </c>
      <c r="E267" s="656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1" t="s">
        <v>443</v>
      </c>
      <c r="Q267" s="658"/>
      <c r="R267" s="658"/>
      <c r="S267" s="658"/>
      <c r="T267" s="65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444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3"/>
      <c r="B268" s="663"/>
      <c r="C268" s="663"/>
      <c r="D268" s="663"/>
      <c r="E268" s="663"/>
      <c r="F268" s="663"/>
      <c r="G268" s="663"/>
      <c r="H268" s="663"/>
      <c r="I268" s="663"/>
      <c r="J268" s="663"/>
      <c r="K268" s="663"/>
      <c r="L268" s="663"/>
      <c r="M268" s="663"/>
      <c r="N268" s="663"/>
      <c r="O268" s="664"/>
      <c r="P268" s="660" t="s">
        <v>40</v>
      </c>
      <c r="Q268" s="661"/>
      <c r="R268" s="661"/>
      <c r="S268" s="661"/>
      <c r="T268" s="661"/>
      <c r="U268" s="661"/>
      <c r="V268" s="662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3"/>
      <c r="B269" s="663"/>
      <c r="C269" s="663"/>
      <c r="D269" s="663"/>
      <c r="E269" s="663"/>
      <c r="F269" s="663"/>
      <c r="G269" s="663"/>
      <c r="H269" s="663"/>
      <c r="I269" s="663"/>
      <c r="J269" s="663"/>
      <c r="K269" s="663"/>
      <c r="L269" s="663"/>
      <c r="M269" s="663"/>
      <c r="N269" s="663"/>
      <c r="O269" s="664"/>
      <c r="P269" s="660" t="s">
        <v>40</v>
      </c>
      <c r="Q269" s="661"/>
      <c r="R269" s="661"/>
      <c r="S269" s="661"/>
      <c r="T269" s="661"/>
      <c r="U269" s="661"/>
      <c r="V269" s="662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4" t="s">
        <v>445</v>
      </c>
      <c r="B270" s="654"/>
      <c r="C270" s="654"/>
      <c r="D270" s="654"/>
      <c r="E270" s="654"/>
      <c r="F270" s="654"/>
      <c r="G270" s="654"/>
      <c r="H270" s="654"/>
      <c r="I270" s="654"/>
      <c r="J270" s="654"/>
      <c r="K270" s="654"/>
      <c r="L270" s="654"/>
      <c r="M270" s="654"/>
      <c r="N270" s="654"/>
      <c r="O270" s="654"/>
      <c r="P270" s="654"/>
      <c r="Q270" s="654"/>
      <c r="R270" s="654"/>
      <c r="S270" s="654"/>
      <c r="T270" s="654"/>
      <c r="U270" s="654"/>
      <c r="V270" s="654"/>
      <c r="W270" s="654"/>
      <c r="X270" s="654"/>
      <c r="Y270" s="654"/>
      <c r="Z270" s="654"/>
      <c r="AA270" s="65"/>
      <c r="AB270" s="65"/>
      <c r="AC270" s="79"/>
    </row>
    <row r="271" spans="1:68" ht="14.25" customHeight="1" x14ac:dyDescent="0.25">
      <c r="A271" s="655" t="s">
        <v>85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6"/>
      <c r="AB271" s="66"/>
      <c r="AC271" s="80"/>
    </row>
    <row r="272" spans="1:68" ht="27" customHeight="1" x14ac:dyDescent="0.25">
      <c r="A272" s="63" t="s">
        <v>446</v>
      </c>
      <c r="B272" s="63" t="s">
        <v>447</v>
      </c>
      <c r="C272" s="36">
        <v>4301051893</v>
      </c>
      <c r="D272" s="656">
        <v>4680115886186</v>
      </c>
      <c r="E272" s="656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8"/>
      <c r="R272" s="658"/>
      <c r="S272" s="658"/>
      <c r="T272" s="65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448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449</v>
      </c>
      <c r="B273" s="63" t="s">
        <v>450</v>
      </c>
      <c r="C273" s="36">
        <v>4301051795</v>
      </c>
      <c r="D273" s="656">
        <v>4680115881228</v>
      </c>
      <c r="E273" s="656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8"/>
      <c r="R273" s="658"/>
      <c r="S273" s="658"/>
      <c r="T273" s="65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452</v>
      </c>
      <c r="B274" s="63" t="s">
        <v>453</v>
      </c>
      <c r="C274" s="36">
        <v>4301051388</v>
      </c>
      <c r="D274" s="656">
        <v>4680115881211</v>
      </c>
      <c r="E274" s="656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123</v>
      </c>
      <c r="M274" s="38" t="s">
        <v>89</v>
      </c>
      <c r="N274" s="38"/>
      <c r="O274" s="37">
        <v>45</v>
      </c>
      <c r="P274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8"/>
      <c r="R274" s="658"/>
      <c r="S274" s="658"/>
      <c r="T274" s="65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124</v>
      </c>
      <c r="AK274" s="84">
        <v>436.8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3"/>
      <c r="B275" s="663"/>
      <c r="C275" s="663"/>
      <c r="D275" s="663"/>
      <c r="E275" s="663"/>
      <c r="F275" s="663"/>
      <c r="G275" s="663"/>
      <c r="H275" s="663"/>
      <c r="I275" s="663"/>
      <c r="J275" s="663"/>
      <c r="K275" s="663"/>
      <c r="L275" s="663"/>
      <c r="M275" s="663"/>
      <c r="N275" s="663"/>
      <c r="O275" s="664"/>
      <c r="P275" s="660" t="s">
        <v>40</v>
      </c>
      <c r="Q275" s="661"/>
      <c r="R275" s="661"/>
      <c r="S275" s="661"/>
      <c r="T275" s="661"/>
      <c r="U275" s="661"/>
      <c r="V275" s="662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3"/>
      <c r="B276" s="663"/>
      <c r="C276" s="663"/>
      <c r="D276" s="663"/>
      <c r="E276" s="663"/>
      <c r="F276" s="663"/>
      <c r="G276" s="663"/>
      <c r="H276" s="663"/>
      <c r="I276" s="663"/>
      <c r="J276" s="663"/>
      <c r="K276" s="663"/>
      <c r="L276" s="663"/>
      <c r="M276" s="663"/>
      <c r="N276" s="663"/>
      <c r="O276" s="664"/>
      <c r="P276" s="660" t="s">
        <v>40</v>
      </c>
      <c r="Q276" s="661"/>
      <c r="R276" s="661"/>
      <c r="S276" s="661"/>
      <c r="T276" s="661"/>
      <c r="U276" s="661"/>
      <c r="V276" s="662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4" t="s">
        <v>455</v>
      </c>
      <c r="B277" s="654"/>
      <c r="C277" s="654"/>
      <c r="D277" s="654"/>
      <c r="E277" s="654"/>
      <c r="F277" s="654"/>
      <c r="G277" s="654"/>
      <c r="H277" s="654"/>
      <c r="I277" s="654"/>
      <c r="J277" s="654"/>
      <c r="K277" s="654"/>
      <c r="L277" s="654"/>
      <c r="M277" s="654"/>
      <c r="N277" s="654"/>
      <c r="O277" s="654"/>
      <c r="P277" s="654"/>
      <c r="Q277" s="654"/>
      <c r="R277" s="654"/>
      <c r="S277" s="654"/>
      <c r="T277" s="654"/>
      <c r="U277" s="654"/>
      <c r="V277" s="654"/>
      <c r="W277" s="654"/>
      <c r="X277" s="654"/>
      <c r="Y277" s="654"/>
      <c r="Z277" s="654"/>
      <c r="AA277" s="65"/>
      <c r="AB277" s="65"/>
      <c r="AC277" s="79"/>
    </row>
    <row r="278" spans="1:68" ht="14.25" customHeight="1" x14ac:dyDescent="0.25">
      <c r="A278" s="655" t="s">
        <v>78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4301031307</v>
      </c>
      <c r="D279" s="656">
        <v>4680115880344</v>
      </c>
      <c r="E279" s="656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8"/>
      <c r="R279" s="658"/>
      <c r="S279" s="658"/>
      <c r="T279" s="65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458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3"/>
      <c r="B280" s="663"/>
      <c r="C280" s="663"/>
      <c r="D280" s="663"/>
      <c r="E280" s="663"/>
      <c r="F280" s="663"/>
      <c r="G280" s="663"/>
      <c r="H280" s="663"/>
      <c r="I280" s="663"/>
      <c r="J280" s="663"/>
      <c r="K280" s="663"/>
      <c r="L280" s="663"/>
      <c r="M280" s="663"/>
      <c r="N280" s="663"/>
      <c r="O280" s="664"/>
      <c r="P280" s="660" t="s">
        <v>40</v>
      </c>
      <c r="Q280" s="661"/>
      <c r="R280" s="661"/>
      <c r="S280" s="661"/>
      <c r="T280" s="661"/>
      <c r="U280" s="661"/>
      <c r="V280" s="662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3"/>
      <c r="B281" s="663"/>
      <c r="C281" s="663"/>
      <c r="D281" s="663"/>
      <c r="E281" s="663"/>
      <c r="F281" s="663"/>
      <c r="G281" s="663"/>
      <c r="H281" s="663"/>
      <c r="I281" s="663"/>
      <c r="J281" s="663"/>
      <c r="K281" s="663"/>
      <c r="L281" s="663"/>
      <c r="M281" s="663"/>
      <c r="N281" s="663"/>
      <c r="O281" s="664"/>
      <c r="P281" s="660" t="s">
        <v>40</v>
      </c>
      <c r="Q281" s="661"/>
      <c r="R281" s="661"/>
      <c r="S281" s="661"/>
      <c r="T281" s="661"/>
      <c r="U281" s="661"/>
      <c r="V281" s="662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5" t="s">
        <v>85</v>
      </c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5"/>
      <c r="P282" s="655"/>
      <c r="Q282" s="655"/>
      <c r="R282" s="655"/>
      <c r="S282" s="655"/>
      <c r="T282" s="655"/>
      <c r="U282" s="655"/>
      <c r="V282" s="655"/>
      <c r="W282" s="655"/>
      <c r="X282" s="655"/>
      <c r="Y282" s="655"/>
      <c r="Z282" s="655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4301051782</v>
      </c>
      <c r="D283" s="656">
        <v>4680115884618</v>
      </c>
      <c r="E283" s="656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8"/>
      <c r="R283" s="658"/>
      <c r="S283" s="658"/>
      <c r="T283" s="65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461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3"/>
      <c r="B284" s="663"/>
      <c r="C284" s="663"/>
      <c r="D284" s="663"/>
      <c r="E284" s="663"/>
      <c r="F284" s="663"/>
      <c r="G284" s="663"/>
      <c r="H284" s="663"/>
      <c r="I284" s="663"/>
      <c r="J284" s="663"/>
      <c r="K284" s="663"/>
      <c r="L284" s="663"/>
      <c r="M284" s="663"/>
      <c r="N284" s="663"/>
      <c r="O284" s="664"/>
      <c r="P284" s="660" t="s">
        <v>40</v>
      </c>
      <c r="Q284" s="661"/>
      <c r="R284" s="661"/>
      <c r="S284" s="661"/>
      <c r="T284" s="661"/>
      <c r="U284" s="661"/>
      <c r="V284" s="66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3"/>
      <c r="B285" s="663"/>
      <c r="C285" s="663"/>
      <c r="D285" s="663"/>
      <c r="E285" s="663"/>
      <c r="F285" s="663"/>
      <c r="G285" s="663"/>
      <c r="H285" s="663"/>
      <c r="I285" s="663"/>
      <c r="J285" s="663"/>
      <c r="K285" s="663"/>
      <c r="L285" s="663"/>
      <c r="M285" s="663"/>
      <c r="N285" s="663"/>
      <c r="O285" s="664"/>
      <c r="P285" s="660" t="s">
        <v>40</v>
      </c>
      <c r="Q285" s="661"/>
      <c r="R285" s="661"/>
      <c r="S285" s="661"/>
      <c r="T285" s="661"/>
      <c r="U285" s="661"/>
      <c r="V285" s="66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4" t="s">
        <v>462</v>
      </c>
      <c r="B286" s="654"/>
      <c r="C286" s="654"/>
      <c r="D286" s="654"/>
      <c r="E286" s="654"/>
      <c r="F286" s="654"/>
      <c r="G286" s="654"/>
      <c r="H286" s="654"/>
      <c r="I286" s="654"/>
      <c r="J286" s="654"/>
      <c r="K286" s="654"/>
      <c r="L286" s="654"/>
      <c r="M286" s="654"/>
      <c r="N286" s="654"/>
      <c r="O286" s="654"/>
      <c r="P286" s="654"/>
      <c r="Q286" s="654"/>
      <c r="R286" s="654"/>
      <c r="S286" s="654"/>
      <c r="T286" s="654"/>
      <c r="U286" s="654"/>
      <c r="V286" s="654"/>
      <c r="W286" s="654"/>
      <c r="X286" s="654"/>
      <c r="Y286" s="654"/>
      <c r="Z286" s="654"/>
      <c r="AA286" s="65"/>
      <c r="AB286" s="65"/>
      <c r="AC286" s="79"/>
    </row>
    <row r="287" spans="1:68" ht="14.25" customHeight="1" x14ac:dyDescent="0.25">
      <c r="A287" s="655" t="s">
        <v>114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4301011662</v>
      </c>
      <c r="D288" s="656">
        <v>4680115883703</v>
      </c>
      <c r="E288" s="65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8"/>
      <c r="R288" s="658"/>
      <c r="S288" s="658"/>
      <c r="T288" s="659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466</v>
      </c>
      <c r="AB288" s="69" t="s">
        <v>45</v>
      </c>
      <c r="AC288" s="352" t="s">
        <v>465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3"/>
      <c r="B289" s="663"/>
      <c r="C289" s="663"/>
      <c r="D289" s="663"/>
      <c r="E289" s="663"/>
      <c r="F289" s="663"/>
      <c r="G289" s="663"/>
      <c r="H289" s="663"/>
      <c r="I289" s="663"/>
      <c r="J289" s="663"/>
      <c r="K289" s="663"/>
      <c r="L289" s="663"/>
      <c r="M289" s="663"/>
      <c r="N289" s="663"/>
      <c r="O289" s="664"/>
      <c r="P289" s="660" t="s">
        <v>40</v>
      </c>
      <c r="Q289" s="661"/>
      <c r="R289" s="661"/>
      <c r="S289" s="661"/>
      <c r="T289" s="661"/>
      <c r="U289" s="661"/>
      <c r="V289" s="662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3"/>
      <c r="B290" s="663"/>
      <c r="C290" s="663"/>
      <c r="D290" s="663"/>
      <c r="E290" s="663"/>
      <c r="F290" s="663"/>
      <c r="G290" s="663"/>
      <c r="H290" s="663"/>
      <c r="I290" s="663"/>
      <c r="J290" s="663"/>
      <c r="K290" s="663"/>
      <c r="L290" s="663"/>
      <c r="M290" s="663"/>
      <c r="N290" s="663"/>
      <c r="O290" s="664"/>
      <c r="P290" s="660" t="s">
        <v>40</v>
      </c>
      <c r="Q290" s="661"/>
      <c r="R290" s="661"/>
      <c r="S290" s="661"/>
      <c r="T290" s="661"/>
      <c r="U290" s="661"/>
      <c r="V290" s="662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4" t="s">
        <v>467</v>
      </c>
      <c r="B291" s="654"/>
      <c r="C291" s="654"/>
      <c r="D291" s="654"/>
      <c r="E291" s="654"/>
      <c r="F291" s="654"/>
      <c r="G291" s="654"/>
      <c r="H291" s="654"/>
      <c r="I291" s="654"/>
      <c r="J291" s="654"/>
      <c r="K291" s="654"/>
      <c r="L291" s="654"/>
      <c r="M291" s="654"/>
      <c r="N291" s="654"/>
      <c r="O291" s="654"/>
      <c r="P291" s="654"/>
      <c r="Q291" s="654"/>
      <c r="R291" s="654"/>
      <c r="S291" s="654"/>
      <c r="T291" s="654"/>
      <c r="U291" s="654"/>
      <c r="V291" s="654"/>
      <c r="W291" s="654"/>
      <c r="X291" s="654"/>
      <c r="Y291" s="654"/>
      <c r="Z291" s="654"/>
      <c r="AA291" s="65"/>
      <c r="AB291" s="65"/>
      <c r="AC291" s="79"/>
    </row>
    <row r="292" spans="1:68" ht="14.25" customHeight="1" x14ac:dyDescent="0.25">
      <c r="A292" s="655" t="s">
        <v>114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6"/>
      <c r="AB292" s="66"/>
      <c r="AC292" s="80"/>
    </row>
    <row r="293" spans="1:68" ht="27" customHeight="1" x14ac:dyDescent="0.25">
      <c r="A293" s="63" t="s">
        <v>468</v>
      </c>
      <c r="B293" s="63" t="s">
        <v>469</v>
      </c>
      <c r="C293" s="36">
        <v>4301012024</v>
      </c>
      <c r="D293" s="656">
        <v>4680115885615</v>
      </c>
      <c r="E293" s="656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8"/>
      <c r="R293" s="658"/>
      <c r="S293" s="658"/>
      <c r="T293" s="65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470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471</v>
      </c>
      <c r="B294" s="63" t="s">
        <v>472</v>
      </c>
      <c r="C294" s="36">
        <v>4301011911</v>
      </c>
      <c r="D294" s="656">
        <v>4680115885554</v>
      </c>
      <c r="E294" s="656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474</v>
      </c>
      <c r="N294" s="38"/>
      <c r="O294" s="37">
        <v>55</v>
      </c>
      <c r="P294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8"/>
      <c r="R294" s="658"/>
      <c r="S294" s="658"/>
      <c r="T294" s="659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471</v>
      </c>
      <c r="B295" s="63" t="s">
        <v>475</v>
      </c>
      <c r="C295" s="36">
        <v>4301012016</v>
      </c>
      <c r="D295" s="656">
        <v>4680115885554</v>
      </c>
      <c r="E295" s="656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477</v>
      </c>
      <c r="M295" s="38" t="s">
        <v>89</v>
      </c>
      <c r="N295" s="38"/>
      <c r="O295" s="37">
        <v>55</v>
      </c>
      <c r="P295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8"/>
      <c r="R295" s="658"/>
      <c r="S295" s="658"/>
      <c r="T295" s="65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478</v>
      </c>
      <c r="AK295" s="84">
        <v>86.4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6">
        <v>4680115885646</v>
      </c>
      <c r="E296" s="656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8"/>
      <c r="R296" s="658"/>
      <c r="S296" s="658"/>
      <c r="T296" s="65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6">
        <v>4680115885622</v>
      </c>
      <c r="E297" s="656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8"/>
      <c r="R297" s="658"/>
      <c r="S297" s="658"/>
      <c r="T297" s="65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470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6">
        <v>4680115885608</v>
      </c>
      <c r="E298" s="656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8"/>
      <c r="R298" s="658"/>
      <c r="S298" s="658"/>
      <c r="T298" s="65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3"/>
      <c r="B299" s="663"/>
      <c r="C299" s="663"/>
      <c r="D299" s="663"/>
      <c r="E299" s="663"/>
      <c r="F299" s="663"/>
      <c r="G299" s="663"/>
      <c r="H299" s="663"/>
      <c r="I299" s="663"/>
      <c r="J299" s="663"/>
      <c r="K299" s="663"/>
      <c r="L299" s="663"/>
      <c r="M299" s="663"/>
      <c r="N299" s="663"/>
      <c r="O299" s="664"/>
      <c r="P299" s="660" t="s">
        <v>40</v>
      </c>
      <c r="Q299" s="661"/>
      <c r="R299" s="661"/>
      <c r="S299" s="661"/>
      <c r="T299" s="661"/>
      <c r="U299" s="661"/>
      <c r="V299" s="662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3"/>
      <c r="B300" s="663"/>
      <c r="C300" s="663"/>
      <c r="D300" s="663"/>
      <c r="E300" s="663"/>
      <c r="F300" s="663"/>
      <c r="G300" s="663"/>
      <c r="H300" s="663"/>
      <c r="I300" s="663"/>
      <c r="J300" s="663"/>
      <c r="K300" s="663"/>
      <c r="L300" s="663"/>
      <c r="M300" s="663"/>
      <c r="N300" s="663"/>
      <c r="O300" s="664"/>
      <c r="P300" s="660" t="s">
        <v>40</v>
      </c>
      <c r="Q300" s="661"/>
      <c r="R300" s="661"/>
      <c r="S300" s="661"/>
      <c r="T300" s="661"/>
      <c r="U300" s="661"/>
      <c r="V300" s="662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5" t="s">
        <v>78</v>
      </c>
      <c r="B301" s="655"/>
      <c r="C301" s="655"/>
      <c r="D301" s="655"/>
      <c r="E301" s="655"/>
      <c r="F301" s="655"/>
      <c r="G301" s="655"/>
      <c r="H301" s="655"/>
      <c r="I301" s="655"/>
      <c r="J301" s="655"/>
      <c r="K301" s="655"/>
      <c r="L301" s="655"/>
      <c r="M301" s="655"/>
      <c r="N301" s="655"/>
      <c r="O301" s="655"/>
      <c r="P301" s="655"/>
      <c r="Q301" s="655"/>
      <c r="R301" s="655"/>
      <c r="S301" s="655"/>
      <c r="T301" s="655"/>
      <c r="U301" s="655"/>
      <c r="V301" s="655"/>
      <c r="W301" s="655"/>
      <c r="X301" s="655"/>
      <c r="Y301" s="655"/>
      <c r="Z301" s="655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6">
        <v>4607091387193</v>
      </c>
      <c r="E302" s="656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8"/>
      <c r="R302" s="658"/>
      <c r="S302" s="658"/>
      <c r="T302" s="65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6">
        <v>4607091387230</v>
      </c>
      <c r="E303" s="656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8"/>
      <c r="R303" s="658"/>
      <c r="S303" s="658"/>
      <c r="T303" s="65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6">
        <v>4607091387292</v>
      </c>
      <c r="E304" s="656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8"/>
      <c r="R304" s="658"/>
      <c r="S304" s="658"/>
      <c r="T304" s="659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6">
        <v>4607091387285</v>
      </c>
      <c r="E305" s="656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8"/>
      <c r="R305" s="658"/>
      <c r="S305" s="658"/>
      <c r="T305" s="659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6">
        <v>4607091389845</v>
      </c>
      <c r="E306" s="656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8"/>
      <c r="R306" s="658"/>
      <c r="S306" s="658"/>
      <c r="T306" s="659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6">
        <v>4680115882881</v>
      </c>
      <c r="E307" s="656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8"/>
      <c r="R307" s="658"/>
      <c r="S307" s="658"/>
      <c r="T307" s="659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6">
        <v>4607091383836</v>
      </c>
      <c r="E308" s="656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8"/>
      <c r="R308" s="658"/>
      <c r="S308" s="658"/>
      <c r="T308" s="659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3"/>
      <c r="B309" s="663"/>
      <c r="C309" s="663"/>
      <c r="D309" s="663"/>
      <c r="E309" s="663"/>
      <c r="F309" s="663"/>
      <c r="G309" s="663"/>
      <c r="H309" s="663"/>
      <c r="I309" s="663"/>
      <c r="J309" s="663"/>
      <c r="K309" s="663"/>
      <c r="L309" s="663"/>
      <c r="M309" s="663"/>
      <c r="N309" s="663"/>
      <c r="O309" s="664"/>
      <c r="P309" s="660" t="s">
        <v>40</v>
      </c>
      <c r="Q309" s="661"/>
      <c r="R309" s="661"/>
      <c r="S309" s="661"/>
      <c r="T309" s="661"/>
      <c r="U309" s="661"/>
      <c r="V309" s="662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3"/>
      <c r="B310" s="663"/>
      <c r="C310" s="663"/>
      <c r="D310" s="663"/>
      <c r="E310" s="663"/>
      <c r="F310" s="663"/>
      <c r="G310" s="663"/>
      <c r="H310" s="663"/>
      <c r="I310" s="663"/>
      <c r="J310" s="663"/>
      <c r="K310" s="663"/>
      <c r="L310" s="663"/>
      <c r="M310" s="663"/>
      <c r="N310" s="663"/>
      <c r="O310" s="664"/>
      <c r="P310" s="660" t="s">
        <v>40</v>
      </c>
      <c r="Q310" s="661"/>
      <c r="R310" s="661"/>
      <c r="S310" s="661"/>
      <c r="T310" s="661"/>
      <c r="U310" s="661"/>
      <c r="V310" s="662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5" t="s">
        <v>85</v>
      </c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5"/>
      <c r="P311" s="655"/>
      <c r="Q311" s="655"/>
      <c r="R311" s="655"/>
      <c r="S311" s="655"/>
      <c r="T311" s="655"/>
      <c r="U311" s="655"/>
      <c r="V311" s="655"/>
      <c r="W311" s="655"/>
      <c r="X311" s="655"/>
      <c r="Y311" s="655"/>
      <c r="Z311" s="655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6">
        <v>4607091387766</v>
      </c>
      <c r="E312" s="656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8"/>
      <c r="R312" s="658"/>
      <c r="S312" s="658"/>
      <c r="T312" s="659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6">
        <v>4607091387957</v>
      </c>
      <c r="E313" s="656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8"/>
      <c r="R313" s="658"/>
      <c r="S313" s="658"/>
      <c r="T313" s="65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6">
        <v>4607091387964</v>
      </c>
      <c r="E314" s="656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8"/>
      <c r="R314" s="658"/>
      <c r="S314" s="658"/>
      <c r="T314" s="65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6">
        <v>4680115884588</v>
      </c>
      <c r="E315" s="656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8"/>
      <c r="R315" s="658"/>
      <c r="S315" s="658"/>
      <c r="T315" s="65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6">
        <v>4607091387513</v>
      </c>
      <c r="E316" s="656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8"/>
      <c r="R316" s="658"/>
      <c r="S316" s="658"/>
      <c r="T316" s="65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3"/>
      <c r="B317" s="663"/>
      <c r="C317" s="663"/>
      <c r="D317" s="663"/>
      <c r="E317" s="663"/>
      <c r="F317" s="663"/>
      <c r="G317" s="663"/>
      <c r="H317" s="663"/>
      <c r="I317" s="663"/>
      <c r="J317" s="663"/>
      <c r="K317" s="663"/>
      <c r="L317" s="663"/>
      <c r="M317" s="663"/>
      <c r="N317" s="663"/>
      <c r="O317" s="664"/>
      <c r="P317" s="660" t="s">
        <v>40</v>
      </c>
      <c r="Q317" s="661"/>
      <c r="R317" s="661"/>
      <c r="S317" s="661"/>
      <c r="T317" s="661"/>
      <c r="U317" s="661"/>
      <c r="V317" s="662"/>
      <c r="W317" s="42" t="s">
        <v>39</v>
      </c>
      <c r="X317" s="43">
        <f>IFERROR(X312/H312,"0")+IFERROR(X313/H313,"0")+IFERROR(X314/H314,"0")+IFERROR(X315/H315,"0")+IFERROR(X316/H316,"0")</f>
        <v>0</v>
      </c>
      <c r="Y317" s="43">
        <f>IFERROR(Y312/H312,"0")+IFERROR(Y313/H313,"0")+IFERROR(Y314/H314,"0")+IFERROR(Y315/H315,"0")+IFERROR(Y316/H316,"0")</f>
        <v>0</v>
      </c>
      <c r="Z317" s="43">
        <f>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63"/>
      <c r="B318" s="663"/>
      <c r="C318" s="663"/>
      <c r="D318" s="663"/>
      <c r="E318" s="663"/>
      <c r="F318" s="663"/>
      <c r="G318" s="663"/>
      <c r="H318" s="663"/>
      <c r="I318" s="663"/>
      <c r="J318" s="663"/>
      <c r="K318" s="663"/>
      <c r="L318" s="663"/>
      <c r="M318" s="663"/>
      <c r="N318" s="663"/>
      <c r="O318" s="664"/>
      <c r="P318" s="660" t="s">
        <v>40</v>
      </c>
      <c r="Q318" s="661"/>
      <c r="R318" s="661"/>
      <c r="S318" s="661"/>
      <c r="T318" s="661"/>
      <c r="U318" s="661"/>
      <c r="V318" s="662"/>
      <c r="W318" s="42" t="s">
        <v>0</v>
      </c>
      <c r="X318" s="43">
        <f>IFERROR(SUM(X312:X316),"0")</f>
        <v>0</v>
      </c>
      <c r="Y318" s="43">
        <f>IFERROR(SUM(Y312:Y316),"0")</f>
        <v>0</v>
      </c>
      <c r="Z318" s="42"/>
      <c r="AA318" s="67"/>
      <c r="AB318" s="67"/>
      <c r="AC318" s="67"/>
    </row>
    <row r="319" spans="1:68" ht="14.25" customHeight="1" x14ac:dyDescent="0.25">
      <c r="A319" s="655" t="s">
        <v>186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6">
        <v>4607091380880</v>
      </c>
      <c r="E320" s="656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8"/>
      <c r="R320" s="658"/>
      <c r="S320" s="658"/>
      <c r="T320" s="65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6">
        <v>4607091384482</v>
      </c>
      <c r="E321" s="656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8"/>
      <c r="R321" s="658"/>
      <c r="S321" s="658"/>
      <c r="T321" s="65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6">
        <v>4607091380897</v>
      </c>
      <c r="E322" s="656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8"/>
      <c r="R322" s="658"/>
      <c r="S322" s="658"/>
      <c r="T322" s="65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3"/>
      <c r="B323" s="663"/>
      <c r="C323" s="663"/>
      <c r="D323" s="663"/>
      <c r="E323" s="663"/>
      <c r="F323" s="663"/>
      <c r="G323" s="663"/>
      <c r="H323" s="663"/>
      <c r="I323" s="663"/>
      <c r="J323" s="663"/>
      <c r="K323" s="663"/>
      <c r="L323" s="663"/>
      <c r="M323" s="663"/>
      <c r="N323" s="663"/>
      <c r="O323" s="664"/>
      <c r="P323" s="660" t="s">
        <v>40</v>
      </c>
      <c r="Q323" s="661"/>
      <c r="R323" s="661"/>
      <c r="S323" s="661"/>
      <c r="T323" s="661"/>
      <c r="U323" s="661"/>
      <c r="V323" s="662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3"/>
      <c r="B324" s="663"/>
      <c r="C324" s="663"/>
      <c r="D324" s="663"/>
      <c r="E324" s="663"/>
      <c r="F324" s="663"/>
      <c r="G324" s="663"/>
      <c r="H324" s="663"/>
      <c r="I324" s="663"/>
      <c r="J324" s="663"/>
      <c r="K324" s="663"/>
      <c r="L324" s="663"/>
      <c r="M324" s="663"/>
      <c r="N324" s="663"/>
      <c r="O324" s="664"/>
      <c r="P324" s="660" t="s">
        <v>40</v>
      </c>
      <c r="Q324" s="661"/>
      <c r="R324" s="661"/>
      <c r="S324" s="661"/>
      <c r="T324" s="661"/>
      <c r="U324" s="661"/>
      <c r="V324" s="662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5" t="s">
        <v>106</v>
      </c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5"/>
      <c r="P325" s="655"/>
      <c r="Q325" s="655"/>
      <c r="R325" s="655"/>
      <c r="S325" s="655"/>
      <c r="T325" s="655"/>
      <c r="U325" s="655"/>
      <c r="V325" s="655"/>
      <c r="W325" s="655"/>
      <c r="X325" s="655"/>
      <c r="Y325" s="655"/>
      <c r="Z325" s="655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6">
        <v>4607091388381</v>
      </c>
      <c r="E326" s="656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9" t="s">
        <v>532</v>
      </c>
      <c r="Q326" s="658"/>
      <c r="R326" s="658"/>
      <c r="S326" s="658"/>
      <c r="T326" s="65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6">
        <v>4680115886476</v>
      </c>
      <c r="E327" s="656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0" t="s">
        <v>536</v>
      </c>
      <c r="Q327" s="658"/>
      <c r="R327" s="658"/>
      <c r="S327" s="658"/>
      <c r="T327" s="65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6">
        <v>4607091388374</v>
      </c>
      <c r="E328" s="656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1" t="s">
        <v>540</v>
      </c>
      <c r="Q328" s="658"/>
      <c r="R328" s="658"/>
      <c r="S328" s="658"/>
      <c r="T328" s="65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6">
        <v>4607091383102</v>
      </c>
      <c r="E329" s="656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8"/>
      <c r="R329" s="658"/>
      <c r="S329" s="658"/>
      <c r="T329" s="65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6">
        <v>4607091388404</v>
      </c>
      <c r="E330" s="656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8"/>
      <c r="R330" s="658"/>
      <c r="S330" s="658"/>
      <c r="T330" s="65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3"/>
      <c r="B331" s="663"/>
      <c r="C331" s="663"/>
      <c r="D331" s="663"/>
      <c r="E331" s="663"/>
      <c r="F331" s="663"/>
      <c r="G331" s="663"/>
      <c r="H331" s="663"/>
      <c r="I331" s="663"/>
      <c r="J331" s="663"/>
      <c r="K331" s="663"/>
      <c r="L331" s="663"/>
      <c r="M331" s="663"/>
      <c r="N331" s="663"/>
      <c r="O331" s="664"/>
      <c r="P331" s="660" t="s">
        <v>40</v>
      </c>
      <c r="Q331" s="661"/>
      <c r="R331" s="661"/>
      <c r="S331" s="661"/>
      <c r="T331" s="661"/>
      <c r="U331" s="661"/>
      <c r="V331" s="662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3"/>
      <c r="B332" s="663"/>
      <c r="C332" s="663"/>
      <c r="D332" s="663"/>
      <c r="E332" s="663"/>
      <c r="F332" s="663"/>
      <c r="G332" s="663"/>
      <c r="H332" s="663"/>
      <c r="I332" s="663"/>
      <c r="J332" s="663"/>
      <c r="K332" s="663"/>
      <c r="L332" s="663"/>
      <c r="M332" s="663"/>
      <c r="N332" s="663"/>
      <c r="O332" s="664"/>
      <c r="P332" s="660" t="s">
        <v>40</v>
      </c>
      <c r="Q332" s="661"/>
      <c r="R332" s="661"/>
      <c r="S332" s="661"/>
      <c r="T332" s="661"/>
      <c r="U332" s="661"/>
      <c r="V332" s="662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5" t="s">
        <v>546</v>
      </c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5"/>
      <c r="P333" s="655"/>
      <c r="Q333" s="655"/>
      <c r="R333" s="655"/>
      <c r="S333" s="655"/>
      <c r="T333" s="655"/>
      <c r="U333" s="655"/>
      <c r="V333" s="655"/>
      <c r="W333" s="655"/>
      <c r="X333" s="655"/>
      <c r="Y333" s="655"/>
      <c r="Z333" s="655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6">
        <v>4680115881808</v>
      </c>
      <c r="E334" s="656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8"/>
      <c r="R334" s="658"/>
      <c r="S334" s="658"/>
      <c r="T334" s="65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6">
        <v>4680115881822</v>
      </c>
      <c r="E335" s="656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8"/>
      <c r="R335" s="658"/>
      <c r="S335" s="658"/>
      <c r="T335" s="65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6">
        <v>4680115880016</v>
      </c>
      <c r="E336" s="656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8"/>
      <c r="R336" s="658"/>
      <c r="S336" s="658"/>
      <c r="T336" s="65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3"/>
      <c r="B337" s="663"/>
      <c r="C337" s="663"/>
      <c r="D337" s="663"/>
      <c r="E337" s="663"/>
      <c r="F337" s="663"/>
      <c r="G337" s="663"/>
      <c r="H337" s="663"/>
      <c r="I337" s="663"/>
      <c r="J337" s="663"/>
      <c r="K337" s="663"/>
      <c r="L337" s="663"/>
      <c r="M337" s="663"/>
      <c r="N337" s="663"/>
      <c r="O337" s="664"/>
      <c r="P337" s="660" t="s">
        <v>40</v>
      </c>
      <c r="Q337" s="661"/>
      <c r="R337" s="661"/>
      <c r="S337" s="661"/>
      <c r="T337" s="661"/>
      <c r="U337" s="661"/>
      <c r="V337" s="662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3"/>
      <c r="B338" s="663"/>
      <c r="C338" s="663"/>
      <c r="D338" s="663"/>
      <c r="E338" s="663"/>
      <c r="F338" s="663"/>
      <c r="G338" s="663"/>
      <c r="H338" s="663"/>
      <c r="I338" s="663"/>
      <c r="J338" s="663"/>
      <c r="K338" s="663"/>
      <c r="L338" s="663"/>
      <c r="M338" s="663"/>
      <c r="N338" s="663"/>
      <c r="O338" s="664"/>
      <c r="P338" s="660" t="s">
        <v>40</v>
      </c>
      <c r="Q338" s="661"/>
      <c r="R338" s="661"/>
      <c r="S338" s="661"/>
      <c r="T338" s="661"/>
      <c r="U338" s="661"/>
      <c r="V338" s="662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4" t="s">
        <v>555</v>
      </c>
      <c r="B339" s="654"/>
      <c r="C339" s="654"/>
      <c r="D339" s="654"/>
      <c r="E339" s="654"/>
      <c r="F339" s="654"/>
      <c r="G339" s="654"/>
      <c r="H339" s="654"/>
      <c r="I339" s="654"/>
      <c r="J339" s="654"/>
      <c r="K339" s="654"/>
      <c r="L339" s="654"/>
      <c r="M339" s="654"/>
      <c r="N339" s="654"/>
      <c r="O339" s="654"/>
      <c r="P339" s="654"/>
      <c r="Q339" s="654"/>
      <c r="R339" s="654"/>
      <c r="S339" s="654"/>
      <c r="T339" s="654"/>
      <c r="U339" s="654"/>
      <c r="V339" s="654"/>
      <c r="W339" s="654"/>
      <c r="X339" s="654"/>
      <c r="Y339" s="654"/>
      <c r="Z339" s="654"/>
      <c r="AA339" s="65"/>
      <c r="AB339" s="65"/>
      <c r="AC339" s="79"/>
    </row>
    <row r="340" spans="1:68" ht="14.25" customHeight="1" x14ac:dyDescent="0.25">
      <c r="A340" s="655" t="s">
        <v>85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6">
        <v>4607091387919</v>
      </c>
      <c r="E341" s="656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8"/>
      <c r="R341" s="658"/>
      <c r="S341" s="658"/>
      <c r="T341" s="659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6">
        <v>4680115883604</v>
      </c>
      <c r="E342" s="656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8"/>
      <c r="R342" s="658"/>
      <c r="S342" s="658"/>
      <c r="T342" s="659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6">
        <v>4680115883567</v>
      </c>
      <c r="E343" s="656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8"/>
      <c r="R343" s="658"/>
      <c r="S343" s="658"/>
      <c r="T343" s="65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3"/>
      <c r="B344" s="663"/>
      <c r="C344" s="663"/>
      <c r="D344" s="663"/>
      <c r="E344" s="663"/>
      <c r="F344" s="663"/>
      <c r="G344" s="663"/>
      <c r="H344" s="663"/>
      <c r="I344" s="663"/>
      <c r="J344" s="663"/>
      <c r="K344" s="663"/>
      <c r="L344" s="663"/>
      <c r="M344" s="663"/>
      <c r="N344" s="663"/>
      <c r="O344" s="664"/>
      <c r="P344" s="660" t="s">
        <v>40</v>
      </c>
      <c r="Q344" s="661"/>
      <c r="R344" s="661"/>
      <c r="S344" s="661"/>
      <c r="T344" s="661"/>
      <c r="U344" s="661"/>
      <c r="V344" s="662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3"/>
      <c r="B345" s="663"/>
      <c r="C345" s="663"/>
      <c r="D345" s="663"/>
      <c r="E345" s="663"/>
      <c r="F345" s="663"/>
      <c r="G345" s="663"/>
      <c r="H345" s="663"/>
      <c r="I345" s="663"/>
      <c r="J345" s="663"/>
      <c r="K345" s="663"/>
      <c r="L345" s="663"/>
      <c r="M345" s="663"/>
      <c r="N345" s="663"/>
      <c r="O345" s="664"/>
      <c r="P345" s="660" t="s">
        <v>40</v>
      </c>
      <c r="Q345" s="661"/>
      <c r="R345" s="661"/>
      <c r="S345" s="661"/>
      <c r="T345" s="661"/>
      <c r="U345" s="661"/>
      <c r="V345" s="662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3" t="s">
        <v>565</v>
      </c>
      <c r="B346" s="653"/>
      <c r="C346" s="653"/>
      <c r="D346" s="653"/>
      <c r="E346" s="653"/>
      <c r="F346" s="653"/>
      <c r="G346" s="653"/>
      <c r="H346" s="653"/>
      <c r="I346" s="653"/>
      <c r="J346" s="653"/>
      <c r="K346" s="653"/>
      <c r="L346" s="653"/>
      <c r="M346" s="653"/>
      <c r="N346" s="653"/>
      <c r="O346" s="653"/>
      <c r="P346" s="653"/>
      <c r="Q346" s="653"/>
      <c r="R346" s="653"/>
      <c r="S346" s="653"/>
      <c r="T346" s="653"/>
      <c r="U346" s="653"/>
      <c r="V346" s="653"/>
      <c r="W346" s="653"/>
      <c r="X346" s="653"/>
      <c r="Y346" s="653"/>
      <c r="Z346" s="653"/>
      <c r="AA346" s="54"/>
      <c r="AB346" s="54"/>
      <c r="AC346" s="54"/>
    </row>
    <row r="347" spans="1:68" ht="16.5" customHeight="1" x14ac:dyDescent="0.25">
      <c r="A347" s="654" t="s">
        <v>566</v>
      </c>
      <c r="B347" s="654"/>
      <c r="C347" s="654"/>
      <c r="D347" s="654"/>
      <c r="E347" s="654"/>
      <c r="F347" s="654"/>
      <c r="G347" s="654"/>
      <c r="H347" s="654"/>
      <c r="I347" s="654"/>
      <c r="J347" s="654"/>
      <c r="K347" s="654"/>
      <c r="L347" s="654"/>
      <c r="M347" s="654"/>
      <c r="N347" s="654"/>
      <c r="O347" s="654"/>
      <c r="P347" s="654"/>
      <c r="Q347" s="654"/>
      <c r="R347" s="654"/>
      <c r="S347" s="654"/>
      <c r="T347" s="654"/>
      <c r="U347" s="654"/>
      <c r="V347" s="654"/>
      <c r="W347" s="654"/>
      <c r="X347" s="654"/>
      <c r="Y347" s="654"/>
      <c r="Z347" s="654"/>
      <c r="AA347" s="65"/>
      <c r="AB347" s="65"/>
      <c r="AC347" s="79"/>
    </row>
    <row r="348" spans="1:68" ht="14.25" customHeight="1" x14ac:dyDescent="0.25">
      <c r="A348" s="655" t="s">
        <v>114</v>
      </c>
      <c r="B348" s="655"/>
      <c r="C348" s="655"/>
      <c r="D348" s="655"/>
      <c r="E348" s="655"/>
      <c r="F348" s="655"/>
      <c r="G348" s="655"/>
      <c r="H348" s="655"/>
      <c r="I348" s="655"/>
      <c r="J348" s="655"/>
      <c r="K348" s="655"/>
      <c r="L348" s="655"/>
      <c r="M348" s="655"/>
      <c r="N348" s="655"/>
      <c r="O348" s="655"/>
      <c r="P348" s="655"/>
      <c r="Q348" s="655"/>
      <c r="R348" s="655"/>
      <c r="S348" s="655"/>
      <c r="T348" s="655"/>
      <c r="U348" s="655"/>
      <c r="V348" s="655"/>
      <c r="W348" s="655"/>
      <c r="X348" s="655"/>
      <c r="Y348" s="655"/>
      <c r="Z348" s="655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6">
        <v>4680115884847</v>
      </c>
      <c r="E349" s="656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123</v>
      </c>
      <c r="M349" s="38" t="s">
        <v>83</v>
      </c>
      <c r="N349" s="38"/>
      <c r="O349" s="37">
        <v>60</v>
      </c>
      <c r="P349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8"/>
      <c r="R349" s="658"/>
      <c r="S349" s="658"/>
      <c r="T349" s="65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124</v>
      </c>
      <c r="AK349" s="84">
        <v>720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6">
        <v>4680115884854</v>
      </c>
      <c r="E350" s="656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8"/>
      <c r="R350" s="658"/>
      <c r="S350" s="658"/>
      <c r="T350" s="65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124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6">
        <v>4607091383997</v>
      </c>
      <c r="E351" s="65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8"/>
      <c r="R351" s="658"/>
      <c r="S351" s="658"/>
      <c r="T351" s="65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6">
        <v>4680115884830</v>
      </c>
      <c r="E352" s="656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83</v>
      </c>
      <c r="N352" s="38"/>
      <c r="O352" s="37">
        <v>60</v>
      </c>
      <c r="P352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8"/>
      <c r="R352" s="658"/>
      <c r="S352" s="658"/>
      <c r="T352" s="65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124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6">
        <v>4680115882638</v>
      </c>
      <c r="E353" s="656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8"/>
      <c r="R353" s="658"/>
      <c r="S353" s="658"/>
      <c r="T353" s="65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6">
        <v>4680115884922</v>
      </c>
      <c r="E354" s="656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8"/>
      <c r="R354" s="658"/>
      <c r="S354" s="658"/>
      <c r="T354" s="65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6">
        <v>4680115884861</v>
      </c>
      <c r="E355" s="656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8"/>
      <c r="R355" s="658"/>
      <c r="S355" s="658"/>
      <c r="T355" s="65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3"/>
      <c r="B356" s="663"/>
      <c r="C356" s="663"/>
      <c r="D356" s="663"/>
      <c r="E356" s="663"/>
      <c r="F356" s="663"/>
      <c r="G356" s="663"/>
      <c r="H356" s="663"/>
      <c r="I356" s="663"/>
      <c r="J356" s="663"/>
      <c r="K356" s="663"/>
      <c r="L356" s="663"/>
      <c r="M356" s="663"/>
      <c r="N356" s="663"/>
      <c r="O356" s="664"/>
      <c r="P356" s="660" t="s">
        <v>40</v>
      </c>
      <c r="Q356" s="661"/>
      <c r="R356" s="661"/>
      <c r="S356" s="661"/>
      <c r="T356" s="661"/>
      <c r="U356" s="661"/>
      <c r="V356" s="662"/>
      <c r="W356" s="42" t="s">
        <v>39</v>
      </c>
      <c r="X356" s="43">
        <f>IFERROR(X349/H349,"0")+IFERROR(X350/H350,"0")+IFERROR(X351/H351,"0")+IFERROR(X352/H352,"0")+IFERROR(X353/H353,"0")+IFERROR(X354/H354,"0")+IFERROR(X355/H355,"0")</f>
        <v>0</v>
      </c>
      <c r="Y356" s="43">
        <f>IFERROR(Y349/H349,"0")+IFERROR(Y350/H350,"0")+IFERROR(Y351/H351,"0")+IFERROR(Y352/H352,"0")+IFERROR(Y353/H353,"0")+IFERROR(Y354/H354,"0")+IFERROR(Y355/H355,"0")</f>
        <v>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663"/>
      <c r="B357" s="663"/>
      <c r="C357" s="663"/>
      <c r="D357" s="663"/>
      <c r="E357" s="663"/>
      <c r="F357" s="663"/>
      <c r="G357" s="663"/>
      <c r="H357" s="663"/>
      <c r="I357" s="663"/>
      <c r="J357" s="663"/>
      <c r="K357" s="663"/>
      <c r="L357" s="663"/>
      <c r="M357" s="663"/>
      <c r="N357" s="663"/>
      <c r="O357" s="664"/>
      <c r="P357" s="660" t="s">
        <v>40</v>
      </c>
      <c r="Q357" s="661"/>
      <c r="R357" s="661"/>
      <c r="S357" s="661"/>
      <c r="T357" s="661"/>
      <c r="U357" s="661"/>
      <c r="V357" s="662"/>
      <c r="W357" s="42" t="s">
        <v>0</v>
      </c>
      <c r="X357" s="43">
        <f>IFERROR(SUM(X349:X355),"0")</f>
        <v>0</v>
      </c>
      <c r="Y357" s="43">
        <f>IFERROR(SUM(Y349:Y355),"0")</f>
        <v>0</v>
      </c>
      <c r="Z357" s="42"/>
      <c r="AA357" s="67"/>
      <c r="AB357" s="67"/>
      <c r="AC357" s="67"/>
    </row>
    <row r="358" spans="1:68" ht="14.25" customHeight="1" x14ac:dyDescent="0.25">
      <c r="A358" s="655" t="s">
        <v>151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6">
        <v>4607091383980</v>
      </c>
      <c r="E359" s="656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123</v>
      </c>
      <c r="M359" s="38" t="s">
        <v>118</v>
      </c>
      <c r="N359" s="38"/>
      <c r="O359" s="37">
        <v>50</v>
      </c>
      <c r="P359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8"/>
      <c r="R359" s="658"/>
      <c r="S359" s="658"/>
      <c r="T359" s="65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124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6">
        <v>4607091384178</v>
      </c>
      <c r="E360" s="656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8"/>
      <c r="R360" s="658"/>
      <c r="S360" s="658"/>
      <c r="T360" s="659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3"/>
      <c r="B361" s="663"/>
      <c r="C361" s="663"/>
      <c r="D361" s="663"/>
      <c r="E361" s="663"/>
      <c r="F361" s="663"/>
      <c r="G361" s="663"/>
      <c r="H361" s="663"/>
      <c r="I361" s="663"/>
      <c r="J361" s="663"/>
      <c r="K361" s="663"/>
      <c r="L361" s="663"/>
      <c r="M361" s="663"/>
      <c r="N361" s="663"/>
      <c r="O361" s="664"/>
      <c r="P361" s="660" t="s">
        <v>40</v>
      </c>
      <c r="Q361" s="661"/>
      <c r="R361" s="661"/>
      <c r="S361" s="661"/>
      <c r="T361" s="661"/>
      <c r="U361" s="661"/>
      <c r="V361" s="662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3"/>
      <c r="B362" s="663"/>
      <c r="C362" s="663"/>
      <c r="D362" s="663"/>
      <c r="E362" s="663"/>
      <c r="F362" s="663"/>
      <c r="G362" s="663"/>
      <c r="H362" s="663"/>
      <c r="I362" s="663"/>
      <c r="J362" s="663"/>
      <c r="K362" s="663"/>
      <c r="L362" s="663"/>
      <c r="M362" s="663"/>
      <c r="N362" s="663"/>
      <c r="O362" s="664"/>
      <c r="P362" s="660" t="s">
        <v>40</v>
      </c>
      <c r="Q362" s="661"/>
      <c r="R362" s="661"/>
      <c r="S362" s="661"/>
      <c r="T362" s="661"/>
      <c r="U362" s="661"/>
      <c r="V362" s="662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5" t="s">
        <v>85</v>
      </c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5"/>
      <c r="P363" s="655"/>
      <c r="Q363" s="655"/>
      <c r="R363" s="655"/>
      <c r="S363" s="655"/>
      <c r="T363" s="655"/>
      <c r="U363" s="655"/>
      <c r="V363" s="655"/>
      <c r="W363" s="655"/>
      <c r="X363" s="655"/>
      <c r="Y363" s="655"/>
      <c r="Z363" s="655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6">
        <v>4607091383928</v>
      </c>
      <c r="E364" s="656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8"/>
      <c r="R364" s="658"/>
      <c r="S364" s="658"/>
      <c r="T364" s="65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6">
        <v>4607091384260</v>
      </c>
      <c r="E365" s="656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8"/>
      <c r="R365" s="658"/>
      <c r="S365" s="658"/>
      <c r="T365" s="65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3"/>
      <c r="B366" s="663"/>
      <c r="C366" s="663"/>
      <c r="D366" s="663"/>
      <c r="E366" s="663"/>
      <c r="F366" s="663"/>
      <c r="G366" s="663"/>
      <c r="H366" s="663"/>
      <c r="I366" s="663"/>
      <c r="J366" s="663"/>
      <c r="K366" s="663"/>
      <c r="L366" s="663"/>
      <c r="M366" s="663"/>
      <c r="N366" s="663"/>
      <c r="O366" s="664"/>
      <c r="P366" s="660" t="s">
        <v>40</v>
      </c>
      <c r="Q366" s="661"/>
      <c r="R366" s="661"/>
      <c r="S366" s="661"/>
      <c r="T366" s="661"/>
      <c r="U366" s="661"/>
      <c r="V366" s="662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3"/>
      <c r="B367" s="663"/>
      <c r="C367" s="663"/>
      <c r="D367" s="663"/>
      <c r="E367" s="663"/>
      <c r="F367" s="663"/>
      <c r="G367" s="663"/>
      <c r="H367" s="663"/>
      <c r="I367" s="663"/>
      <c r="J367" s="663"/>
      <c r="K367" s="663"/>
      <c r="L367" s="663"/>
      <c r="M367" s="663"/>
      <c r="N367" s="663"/>
      <c r="O367" s="664"/>
      <c r="P367" s="660" t="s">
        <v>40</v>
      </c>
      <c r="Q367" s="661"/>
      <c r="R367" s="661"/>
      <c r="S367" s="661"/>
      <c r="T367" s="661"/>
      <c r="U367" s="661"/>
      <c r="V367" s="662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5" t="s">
        <v>186</v>
      </c>
      <c r="B368" s="655"/>
      <c r="C368" s="655"/>
      <c r="D368" s="655"/>
      <c r="E368" s="655"/>
      <c r="F368" s="655"/>
      <c r="G368" s="655"/>
      <c r="H368" s="655"/>
      <c r="I368" s="655"/>
      <c r="J368" s="655"/>
      <c r="K368" s="655"/>
      <c r="L368" s="655"/>
      <c r="M368" s="655"/>
      <c r="N368" s="655"/>
      <c r="O368" s="655"/>
      <c r="P368" s="655"/>
      <c r="Q368" s="655"/>
      <c r="R368" s="655"/>
      <c r="S368" s="655"/>
      <c r="T368" s="655"/>
      <c r="U368" s="655"/>
      <c r="V368" s="655"/>
      <c r="W368" s="655"/>
      <c r="X368" s="655"/>
      <c r="Y368" s="655"/>
      <c r="Z368" s="655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6">
        <v>4607091384673</v>
      </c>
      <c r="E369" s="656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8"/>
      <c r="R369" s="658"/>
      <c r="S369" s="658"/>
      <c r="T369" s="65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3"/>
      <c r="B370" s="663"/>
      <c r="C370" s="663"/>
      <c r="D370" s="663"/>
      <c r="E370" s="663"/>
      <c r="F370" s="663"/>
      <c r="G370" s="663"/>
      <c r="H370" s="663"/>
      <c r="I370" s="663"/>
      <c r="J370" s="663"/>
      <c r="K370" s="663"/>
      <c r="L370" s="663"/>
      <c r="M370" s="663"/>
      <c r="N370" s="663"/>
      <c r="O370" s="664"/>
      <c r="P370" s="660" t="s">
        <v>40</v>
      </c>
      <c r="Q370" s="661"/>
      <c r="R370" s="661"/>
      <c r="S370" s="661"/>
      <c r="T370" s="661"/>
      <c r="U370" s="661"/>
      <c r="V370" s="662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3"/>
      <c r="B371" s="663"/>
      <c r="C371" s="663"/>
      <c r="D371" s="663"/>
      <c r="E371" s="663"/>
      <c r="F371" s="663"/>
      <c r="G371" s="663"/>
      <c r="H371" s="663"/>
      <c r="I371" s="663"/>
      <c r="J371" s="663"/>
      <c r="K371" s="663"/>
      <c r="L371" s="663"/>
      <c r="M371" s="663"/>
      <c r="N371" s="663"/>
      <c r="O371" s="664"/>
      <c r="P371" s="660" t="s">
        <v>40</v>
      </c>
      <c r="Q371" s="661"/>
      <c r="R371" s="661"/>
      <c r="S371" s="661"/>
      <c r="T371" s="661"/>
      <c r="U371" s="661"/>
      <c r="V371" s="662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4" t="s">
        <v>600</v>
      </c>
      <c r="B372" s="654"/>
      <c r="C372" s="654"/>
      <c r="D372" s="654"/>
      <c r="E372" s="654"/>
      <c r="F372" s="654"/>
      <c r="G372" s="654"/>
      <c r="H372" s="654"/>
      <c r="I372" s="654"/>
      <c r="J372" s="654"/>
      <c r="K372" s="654"/>
      <c r="L372" s="654"/>
      <c r="M372" s="654"/>
      <c r="N372" s="654"/>
      <c r="O372" s="654"/>
      <c r="P372" s="654"/>
      <c r="Q372" s="654"/>
      <c r="R372" s="654"/>
      <c r="S372" s="654"/>
      <c r="T372" s="654"/>
      <c r="U372" s="654"/>
      <c r="V372" s="654"/>
      <c r="W372" s="654"/>
      <c r="X372" s="654"/>
      <c r="Y372" s="654"/>
      <c r="Z372" s="654"/>
      <c r="AA372" s="65"/>
      <c r="AB372" s="65"/>
      <c r="AC372" s="79"/>
    </row>
    <row r="373" spans="1:68" ht="14.25" customHeight="1" x14ac:dyDescent="0.25">
      <c r="A373" s="655" t="s">
        <v>114</v>
      </c>
      <c r="B373" s="655"/>
      <c r="C373" s="655"/>
      <c r="D373" s="655"/>
      <c r="E373" s="655"/>
      <c r="F373" s="655"/>
      <c r="G373" s="655"/>
      <c r="H373" s="655"/>
      <c r="I373" s="655"/>
      <c r="J373" s="655"/>
      <c r="K373" s="655"/>
      <c r="L373" s="655"/>
      <c r="M373" s="655"/>
      <c r="N373" s="655"/>
      <c r="O373" s="655"/>
      <c r="P373" s="655"/>
      <c r="Q373" s="655"/>
      <c r="R373" s="655"/>
      <c r="S373" s="655"/>
      <c r="T373" s="655"/>
      <c r="U373" s="655"/>
      <c r="V373" s="655"/>
      <c r="W373" s="655"/>
      <c r="X373" s="655"/>
      <c r="Y373" s="655"/>
      <c r="Z373" s="655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6">
        <v>4680115881907</v>
      </c>
      <c r="E374" s="656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8"/>
      <c r="R374" s="658"/>
      <c r="S374" s="658"/>
      <c r="T374" s="65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6">
        <v>4680115884892</v>
      </c>
      <c r="E375" s="656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8"/>
      <c r="R375" s="658"/>
      <c r="S375" s="658"/>
      <c r="T375" s="65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6">
        <v>4680115884885</v>
      </c>
      <c r="E376" s="656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8"/>
      <c r="R376" s="658"/>
      <c r="S376" s="658"/>
      <c r="T376" s="65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6">
        <v>4680115884908</v>
      </c>
      <c r="E377" s="656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8"/>
      <c r="R377" s="658"/>
      <c r="S377" s="658"/>
      <c r="T377" s="65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3"/>
      <c r="B378" s="663"/>
      <c r="C378" s="663"/>
      <c r="D378" s="663"/>
      <c r="E378" s="663"/>
      <c r="F378" s="663"/>
      <c r="G378" s="663"/>
      <c r="H378" s="663"/>
      <c r="I378" s="663"/>
      <c r="J378" s="663"/>
      <c r="K378" s="663"/>
      <c r="L378" s="663"/>
      <c r="M378" s="663"/>
      <c r="N378" s="663"/>
      <c r="O378" s="664"/>
      <c r="P378" s="660" t="s">
        <v>40</v>
      </c>
      <c r="Q378" s="661"/>
      <c r="R378" s="661"/>
      <c r="S378" s="661"/>
      <c r="T378" s="661"/>
      <c r="U378" s="661"/>
      <c r="V378" s="662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3"/>
      <c r="B379" s="663"/>
      <c r="C379" s="663"/>
      <c r="D379" s="663"/>
      <c r="E379" s="663"/>
      <c r="F379" s="663"/>
      <c r="G379" s="663"/>
      <c r="H379" s="663"/>
      <c r="I379" s="663"/>
      <c r="J379" s="663"/>
      <c r="K379" s="663"/>
      <c r="L379" s="663"/>
      <c r="M379" s="663"/>
      <c r="N379" s="663"/>
      <c r="O379" s="664"/>
      <c r="P379" s="660" t="s">
        <v>40</v>
      </c>
      <c r="Q379" s="661"/>
      <c r="R379" s="661"/>
      <c r="S379" s="661"/>
      <c r="T379" s="661"/>
      <c r="U379" s="661"/>
      <c r="V379" s="662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5" t="s">
        <v>78</v>
      </c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5"/>
      <c r="P380" s="655"/>
      <c r="Q380" s="655"/>
      <c r="R380" s="655"/>
      <c r="S380" s="655"/>
      <c r="T380" s="655"/>
      <c r="U380" s="655"/>
      <c r="V380" s="655"/>
      <c r="W380" s="655"/>
      <c r="X380" s="655"/>
      <c r="Y380" s="655"/>
      <c r="Z380" s="655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6">
        <v>4607091384802</v>
      </c>
      <c r="E381" s="656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8"/>
      <c r="R381" s="658"/>
      <c r="S381" s="658"/>
      <c r="T381" s="659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3"/>
      <c r="B382" s="663"/>
      <c r="C382" s="663"/>
      <c r="D382" s="663"/>
      <c r="E382" s="663"/>
      <c r="F382" s="663"/>
      <c r="G382" s="663"/>
      <c r="H382" s="663"/>
      <c r="I382" s="663"/>
      <c r="J382" s="663"/>
      <c r="K382" s="663"/>
      <c r="L382" s="663"/>
      <c r="M382" s="663"/>
      <c r="N382" s="663"/>
      <c r="O382" s="664"/>
      <c r="P382" s="660" t="s">
        <v>40</v>
      </c>
      <c r="Q382" s="661"/>
      <c r="R382" s="661"/>
      <c r="S382" s="661"/>
      <c r="T382" s="661"/>
      <c r="U382" s="661"/>
      <c r="V382" s="662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3"/>
      <c r="B383" s="663"/>
      <c r="C383" s="663"/>
      <c r="D383" s="663"/>
      <c r="E383" s="663"/>
      <c r="F383" s="663"/>
      <c r="G383" s="663"/>
      <c r="H383" s="663"/>
      <c r="I383" s="663"/>
      <c r="J383" s="663"/>
      <c r="K383" s="663"/>
      <c r="L383" s="663"/>
      <c r="M383" s="663"/>
      <c r="N383" s="663"/>
      <c r="O383" s="664"/>
      <c r="P383" s="660" t="s">
        <v>40</v>
      </c>
      <c r="Q383" s="661"/>
      <c r="R383" s="661"/>
      <c r="S383" s="661"/>
      <c r="T383" s="661"/>
      <c r="U383" s="661"/>
      <c r="V383" s="662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5" t="s">
        <v>85</v>
      </c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5"/>
      <c r="P384" s="655"/>
      <c r="Q384" s="655"/>
      <c r="R384" s="655"/>
      <c r="S384" s="655"/>
      <c r="T384" s="655"/>
      <c r="U384" s="655"/>
      <c r="V384" s="655"/>
      <c r="W384" s="655"/>
      <c r="X384" s="655"/>
      <c r="Y384" s="655"/>
      <c r="Z384" s="655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6">
        <v>4607091384246</v>
      </c>
      <c r="E385" s="656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8"/>
      <c r="R385" s="658"/>
      <c r="S385" s="658"/>
      <c r="T385" s="659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6">
        <v>4607091384253</v>
      </c>
      <c r="E386" s="656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8"/>
      <c r="R386" s="658"/>
      <c r="S386" s="658"/>
      <c r="T386" s="659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3"/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4"/>
      <c r="P387" s="660" t="s">
        <v>40</v>
      </c>
      <c r="Q387" s="661"/>
      <c r="R387" s="661"/>
      <c r="S387" s="661"/>
      <c r="T387" s="661"/>
      <c r="U387" s="661"/>
      <c r="V387" s="662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3"/>
      <c r="B388" s="663"/>
      <c r="C388" s="663"/>
      <c r="D388" s="663"/>
      <c r="E388" s="663"/>
      <c r="F388" s="663"/>
      <c r="G388" s="663"/>
      <c r="H388" s="663"/>
      <c r="I388" s="663"/>
      <c r="J388" s="663"/>
      <c r="K388" s="663"/>
      <c r="L388" s="663"/>
      <c r="M388" s="663"/>
      <c r="N388" s="663"/>
      <c r="O388" s="664"/>
      <c r="P388" s="660" t="s">
        <v>40</v>
      </c>
      <c r="Q388" s="661"/>
      <c r="R388" s="661"/>
      <c r="S388" s="661"/>
      <c r="T388" s="661"/>
      <c r="U388" s="661"/>
      <c r="V388" s="662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5" t="s">
        <v>186</v>
      </c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5"/>
      <c r="P389" s="655"/>
      <c r="Q389" s="655"/>
      <c r="R389" s="655"/>
      <c r="S389" s="655"/>
      <c r="T389" s="655"/>
      <c r="U389" s="655"/>
      <c r="V389" s="655"/>
      <c r="W389" s="655"/>
      <c r="X389" s="655"/>
      <c r="Y389" s="655"/>
      <c r="Z389" s="655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6">
        <v>4607091389357</v>
      </c>
      <c r="E390" s="656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8"/>
      <c r="R390" s="658"/>
      <c r="S390" s="658"/>
      <c r="T390" s="659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3"/>
      <c r="B391" s="663"/>
      <c r="C391" s="663"/>
      <c r="D391" s="663"/>
      <c r="E391" s="663"/>
      <c r="F391" s="663"/>
      <c r="G391" s="663"/>
      <c r="H391" s="663"/>
      <c r="I391" s="663"/>
      <c r="J391" s="663"/>
      <c r="K391" s="663"/>
      <c r="L391" s="663"/>
      <c r="M391" s="663"/>
      <c r="N391" s="663"/>
      <c r="O391" s="664"/>
      <c r="P391" s="660" t="s">
        <v>40</v>
      </c>
      <c r="Q391" s="661"/>
      <c r="R391" s="661"/>
      <c r="S391" s="661"/>
      <c r="T391" s="661"/>
      <c r="U391" s="661"/>
      <c r="V391" s="662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3"/>
      <c r="B392" s="663"/>
      <c r="C392" s="663"/>
      <c r="D392" s="663"/>
      <c r="E392" s="663"/>
      <c r="F392" s="663"/>
      <c r="G392" s="663"/>
      <c r="H392" s="663"/>
      <c r="I392" s="663"/>
      <c r="J392" s="663"/>
      <c r="K392" s="663"/>
      <c r="L392" s="663"/>
      <c r="M392" s="663"/>
      <c r="N392" s="663"/>
      <c r="O392" s="664"/>
      <c r="P392" s="660" t="s">
        <v>40</v>
      </c>
      <c r="Q392" s="661"/>
      <c r="R392" s="661"/>
      <c r="S392" s="661"/>
      <c r="T392" s="661"/>
      <c r="U392" s="661"/>
      <c r="V392" s="662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3" t="s">
        <v>622</v>
      </c>
      <c r="B393" s="653"/>
      <c r="C393" s="653"/>
      <c r="D393" s="653"/>
      <c r="E393" s="653"/>
      <c r="F393" s="653"/>
      <c r="G393" s="653"/>
      <c r="H393" s="653"/>
      <c r="I393" s="653"/>
      <c r="J393" s="653"/>
      <c r="K393" s="653"/>
      <c r="L393" s="653"/>
      <c r="M393" s="653"/>
      <c r="N393" s="653"/>
      <c r="O393" s="653"/>
      <c r="P393" s="653"/>
      <c r="Q393" s="653"/>
      <c r="R393" s="653"/>
      <c r="S393" s="653"/>
      <c r="T393" s="653"/>
      <c r="U393" s="653"/>
      <c r="V393" s="653"/>
      <c r="W393" s="653"/>
      <c r="X393" s="653"/>
      <c r="Y393" s="653"/>
      <c r="Z393" s="653"/>
      <c r="AA393" s="54"/>
      <c r="AB393" s="54"/>
      <c r="AC393" s="54"/>
    </row>
    <row r="394" spans="1:68" ht="16.5" customHeight="1" x14ac:dyDescent="0.25">
      <c r="A394" s="654" t="s">
        <v>623</v>
      </c>
      <c r="B394" s="654"/>
      <c r="C394" s="654"/>
      <c r="D394" s="654"/>
      <c r="E394" s="654"/>
      <c r="F394" s="654"/>
      <c r="G394" s="654"/>
      <c r="H394" s="654"/>
      <c r="I394" s="654"/>
      <c r="J394" s="654"/>
      <c r="K394" s="654"/>
      <c r="L394" s="654"/>
      <c r="M394" s="654"/>
      <c r="N394" s="654"/>
      <c r="O394" s="654"/>
      <c r="P394" s="654"/>
      <c r="Q394" s="654"/>
      <c r="R394" s="654"/>
      <c r="S394" s="654"/>
      <c r="T394" s="654"/>
      <c r="U394" s="654"/>
      <c r="V394" s="654"/>
      <c r="W394" s="654"/>
      <c r="X394" s="654"/>
      <c r="Y394" s="654"/>
      <c r="Z394" s="654"/>
      <c r="AA394" s="65"/>
      <c r="AB394" s="65"/>
      <c r="AC394" s="79"/>
    </row>
    <row r="395" spans="1:68" ht="14.25" customHeight="1" x14ac:dyDescent="0.25">
      <c r="A395" s="655" t="s">
        <v>78</v>
      </c>
      <c r="B395" s="655"/>
      <c r="C395" s="655"/>
      <c r="D395" s="655"/>
      <c r="E395" s="655"/>
      <c r="F395" s="655"/>
      <c r="G395" s="655"/>
      <c r="H395" s="655"/>
      <c r="I395" s="655"/>
      <c r="J395" s="655"/>
      <c r="K395" s="655"/>
      <c r="L395" s="655"/>
      <c r="M395" s="655"/>
      <c r="N395" s="655"/>
      <c r="O395" s="655"/>
      <c r="P395" s="655"/>
      <c r="Q395" s="655"/>
      <c r="R395" s="655"/>
      <c r="S395" s="655"/>
      <c r="T395" s="655"/>
      <c r="U395" s="655"/>
      <c r="V395" s="655"/>
      <c r="W395" s="655"/>
      <c r="X395" s="655"/>
      <c r="Y395" s="655"/>
      <c r="Z395" s="655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6">
        <v>4680115886100</v>
      </c>
      <c r="E396" s="656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8"/>
      <c r="R396" s="658"/>
      <c r="S396" s="658"/>
      <c r="T396" s="65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4301031406</v>
      </c>
      <c r="D397" s="656">
        <v>4680115886117</v>
      </c>
      <c r="E397" s="656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8"/>
      <c r="R397" s="658"/>
      <c r="S397" s="658"/>
      <c r="T397" s="65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4301031382</v>
      </c>
      <c r="D398" s="656">
        <v>4680115886117</v>
      </c>
      <c r="E398" s="656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8"/>
      <c r="R398" s="658"/>
      <c r="S398" s="658"/>
      <c r="T398" s="65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6">
        <v>4680115886124</v>
      </c>
      <c r="E399" s="656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8"/>
      <c r="R399" s="658"/>
      <c r="S399" s="658"/>
      <c r="T399" s="659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6">
        <v>4680115883147</v>
      </c>
      <c r="E400" s="656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8"/>
      <c r="R400" s="658"/>
      <c r="S400" s="658"/>
      <c r="T400" s="659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6">
        <v>4607091384338</v>
      </c>
      <c r="E401" s="656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8"/>
      <c r="R401" s="658"/>
      <c r="S401" s="658"/>
      <c r="T401" s="659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6">
        <v>4607091389524</v>
      </c>
      <c r="E402" s="656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8"/>
      <c r="R402" s="658"/>
      <c r="S402" s="658"/>
      <c r="T402" s="659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6">
        <v>4680115883161</v>
      </c>
      <c r="E403" s="656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8"/>
      <c r="R403" s="658"/>
      <c r="S403" s="658"/>
      <c r="T403" s="65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6">
        <v>4607091389531</v>
      </c>
      <c r="E404" s="656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8"/>
      <c r="R404" s="658"/>
      <c r="S404" s="658"/>
      <c r="T404" s="65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6">
        <v>4607091384345</v>
      </c>
      <c r="E405" s="656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8"/>
      <c r="R405" s="658"/>
      <c r="S405" s="658"/>
      <c r="T405" s="65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3"/>
      <c r="B406" s="663"/>
      <c r="C406" s="663"/>
      <c r="D406" s="663"/>
      <c r="E406" s="663"/>
      <c r="F406" s="663"/>
      <c r="G406" s="663"/>
      <c r="H406" s="663"/>
      <c r="I406" s="663"/>
      <c r="J406" s="663"/>
      <c r="K406" s="663"/>
      <c r="L406" s="663"/>
      <c r="M406" s="663"/>
      <c r="N406" s="663"/>
      <c r="O406" s="664"/>
      <c r="P406" s="660" t="s">
        <v>40</v>
      </c>
      <c r="Q406" s="661"/>
      <c r="R406" s="661"/>
      <c r="S406" s="661"/>
      <c r="T406" s="661"/>
      <c r="U406" s="661"/>
      <c r="V406" s="662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3"/>
      <c r="B407" s="663"/>
      <c r="C407" s="663"/>
      <c r="D407" s="663"/>
      <c r="E407" s="663"/>
      <c r="F407" s="663"/>
      <c r="G407" s="663"/>
      <c r="H407" s="663"/>
      <c r="I407" s="663"/>
      <c r="J407" s="663"/>
      <c r="K407" s="663"/>
      <c r="L407" s="663"/>
      <c r="M407" s="663"/>
      <c r="N407" s="663"/>
      <c r="O407" s="664"/>
      <c r="P407" s="660" t="s">
        <v>40</v>
      </c>
      <c r="Q407" s="661"/>
      <c r="R407" s="661"/>
      <c r="S407" s="661"/>
      <c r="T407" s="661"/>
      <c r="U407" s="661"/>
      <c r="V407" s="662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5" t="s">
        <v>85</v>
      </c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5"/>
      <c r="P408" s="655"/>
      <c r="Q408" s="655"/>
      <c r="R408" s="655"/>
      <c r="S408" s="655"/>
      <c r="T408" s="655"/>
      <c r="U408" s="655"/>
      <c r="V408" s="655"/>
      <c r="W408" s="655"/>
      <c r="X408" s="655"/>
      <c r="Y408" s="655"/>
      <c r="Z408" s="655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6">
        <v>4607091384352</v>
      </c>
      <c r="E409" s="656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8"/>
      <c r="R409" s="658"/>
      <c r="S409" s="658"/>
      <c r="T409" s="659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6">
        <v>4607091389654</v>
      </c>
      <c r="E410" s="656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8"/>
      <c r="R410" s="658"/>
      <c r="S410" s="658"/>
      <c r="T410" s="659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3"/>
      <c r="B411" s="663"/>
      <c r="C411" s="663"/>
      <c r="D411" s="663"/>
      <c r="E411" s="663"/>
      <c r="F411" s="663"/>
      <c r="G411" s="663"/>
      <c r="H411" s="663"/>
      <c r="I411" s="663"/>
      <c r="J411" s="663"/>
      <c r="K411" s="663"/>
      <c r="L411" s="663"/>
      <c r="M411" s="663"/>
      <c r="N411" s="663"/>
      <c r="O411" s="664"/>
      <c r="P411" s="660" t="s">
        <v>40</v>
      </c>
      <c r="Q411" s="661"/>
      <c r="R411" s="661"/>
      <c r="S411" s="661"/>
      <c r="T411" s="661"/>
      <c r="U411" s="661"/>
      <c r="V411" s="662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3"/>
      <c r="B412" s="663"/>
      <c r="C412" s="663"/>
      <c r="D412" s="663"/>
      <c r="E412" s="663"/>
      <c r="F412" s="663"/>
      <c r="G412" s="663"/>
      <c r="H412" s="663"/>
      <c r="I412" s="663"/>
      <c r="J412" s="663"/>
      <c r="K412" s="663"/>
      <c r="L412" s="663"/>
      <c r="M412" s="663"/>
      <c r="N412" s="663"/>
      <c r="O412" s="664"/>
      <c r="P412" s="660" t="s">
        <v>40</v>
      </c>
      <c r="Q412" s="661"/>
      <c r="R412" s="661"/>
      <c r="S412" s="661"/>
      <c r="T412" s="661"/>
      <c r="U412" s="661"/>
      <c r="V412" s="662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4" t="s">
        <v>655</v>
      </c>
      <c r="B413" s="654"/>
      <c r="C413" s="654"/>
      <c r="D413" s="654"/>
      <c r="E413" s="654"/>
      <c r="F413" s="654"/>
      <c r="G413" s="654"/>
      <c r="H413" s="654"/>
      <c r="I413" s="654"/>
      <c r="J413" s="654"/>
      <c r="K413" s="654"/>
      <c r="L413" s="654"/>
      <c r="M413" s="654"/>
      <c r="N413" s="654"/>
      <c r="O413" s="654"/>
      <c r="P413" s="654"/>
      <c r="Q413" s="654"/>
      <c r="R413" s="654"/>
      <c r="S413" s="654"/>
      <c r="T413" s="654"/>
      <c r="U413" s="654"/>
      <c r="V413" s="654"/>
      <c r="W413" s="654"/>
      <c r="X413" s="654"/>
      <c r="Y413" s="654"/>
      <c r="Z413" s="654"/>
      <c r="AA413" s="65"/>
      <c r="AB413" s="65"/>
      <c r="AC413" s="79"/>
    </row>
    <row r="414" spans="1:68" ht="14.25" customHeight="1" x14ac:dyDescent="0.25">
      <c r="A414" s="655" t="s">
        <v>151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6">
        <v>4680115885240</v>
      </c>
      <c r="E415" s="656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8"/>
      <c r="R415" s="658"/>
      <c r="S415" s="658"/>
      <c r="T415" s="65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6">
        <v>4607091389364</v>
      </c>
      <c r="E416" s="656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8"/>
      <c r="R416" s="658"/>
      <c r="S416" s="658"/>
      <c r="T416" s="659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3"/>
      <c r="B417" s="663"/>
      <c r="C417" s="663"/>
      <c r="D417" s="663"/>
      <c r="E417" s="663"/>
      <c r="F417" s="663"/>
      <c r="G417" s="663"/>
      <c r="H417" s="663"/>
      <c r="I417" s="663"/>
      <c r="J417" s="663"/>
      <c r="K417" s="663"/>
      <c r="L417" s="663"/>
      <c r="M417" s="663"/>
      <c r="N417" s="663"/>
      <c r="O417" s="664"/>
      <c r="P417" s="660" t="s">
        <v>40</v>
      </c>
      <c r="Q417" s="661"/>
      <c r="R417" s="661"/>
      <c r="S417" s="661"/>
      <c r="T417" s="661"/>
      <c r="U417" s="661"/>
      <c r="V417" s="662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3"/>
      <c r="B418" s="663"/>
      <c r="C418" s="663"/>
      <c r="D418" s="663"/>
      <c r="E418" s="663"/>
      <c r="F418" s="663"/>
      <c r="G418" s="663"/>
      <c r="H418" s="663"/>
      <c r="I418" s="663"/>
      <c r="J418" s="663"/>
      <c r="K418" s="663"/>
      <c r="L418" s="663"/>
      <c r="M418" s="663"/>
      <c r="N418" s="663"/>
      <c r="O418" s="664"/>
      <c r="P418" s="660" t="s">
        <v>40</v>
      </c>
      <c r="Q418" s="661"/>
      <c r="R418" s="661"/>
      <c r="S418" s="661"/>
      <c r="T418" s="661"/>
      <c r="U418" s="661"/>
      <c r="V418" s="662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5" t="s">
        <v>78</v>
      </c>
      <c r="B419" s="655"/>
      <c r="C419" s="655"/>
      <c r="D419" s="655"/>
      <c r="E419" s="655"/>
      <c r="F419" s="655"/>
      <c r="G419" s="655"/>
      <c r="H419" s="655"/>
      <c r="I419" s="655"/>
      <c r="J419" s="655"/>
      <c r="K419" s="655"/>
      <c r="L419" s="655"/>
      <c r="M419" s="655"/>
      <c r="N419" s="655"/>
      <c r="O419" s="655"/>
      <c r="P419" s="655"/>
      <c r="Q419" s="655"/>
      <c r="R419" s="655"/>
      <c r="S419" s="655"/>
      <c r="T419" s="655"/>
      <c r="U419" s="655"/>
      <c r="V419" s="655"/>
      <c r="W419" s="655"/>
      <c r="X419" s="655"/>
      <c r="Y419" s="655"/>
      <c r="Z419" s="655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6">
        <v>4680115886094</v>
      </c>
      <c r="E420" s="656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8"/>
      <c r="R420" s="658"/>
      <c r="S420" s="658"/>
      <c r="T420" s="65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6">
        <v>4607091389425</v>
      </c>
      <c r="E421" s="656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8"/>
      <c r="R421" s="658"/>
      <c r="S421" s="658"/>
      <c r="T421" s="659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6">
        <v>4680115880771</v>
      </c>
      <c r="E422" s="656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8"/>
      <c r="R422" s="658"/>
      <c r="S422" s="658"/>
      <c r="T422" s="659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6">
        <v>4607091389500</v>
      </c>
      <c r="E423" s="656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8"/>
      <c r="R423" s="658"/>
      <c r="S423" s="658"/>
      <c r="T423" s="65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3"/>
      <c r="B424" s="663"/>
      <c r="C424" s="663"/>
      <c r="D424" s="663"/>
      <c r="E424" s="663"/>
      <c r="F424" s="663"/>
      <c r="G424" s="663"/>
      <c r="H424" s="663"/>
      <c r="I424" s="663"/>
      <c r="J424" s="663"/>
      <c r="K424" s="663"/>
      <c r="L424" s="663"/>
      <c r="M424" s="663"/>
      <c r="N424" s="663"/>
      <c r="O424" s="664"/>
      <c r="P424" s="660" t="s">
        <v>40</v>
      </c>
      <c r="Q424" s="661"/>
      <c r="R424" s="661"/>
      <c r="S424" s="661"/>
      <c r="T424" s="661"/>
      <c r="U424" s="661"/>
      <c r="V424" s="662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3"/>
      <c r="B425" s="663"/>
      <c r="C425" s="663"/>
      <c r="D425" s="663"/>
      <c r="E425" s="663"/>
      <c r="F425" s="663"/>
      <c r="G425" s="663"/>
      <c r="H425" s="663"/>
      <c r="I425" s="663"/>
      <c r="J425" s="663"/>
      <c r="K425" s="663"/>
      <c r="L425" s="663"/>
      <c r="M425" s="663"/>
      <c r="N425" s="663"/>
      <c r="O425" s="664"/>
      <c r="P425" s="660" t="s">
        <v>40</v>
      </c>
      <c r="Q425" s="661"/>
      <c r="R425" s="661"/>
      <c r="S425" s="661"/>
      <c r="T425" s="661"/>
      <c r="U425" s="661"/>
      <c r="V425" s="662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4" t="s">
        <v>673</v>
      </c>
      <c r="B426" s="654"/>
      <c r="C426" s="654"/>
      <c r="D426" s="654"/>
      <c r="E426" s="654"/>
      <c r="F426" s="654"/>
      <c r="G426" s="654"/>
      <c r="H426" s="654"/>
      <c r="I426" s="654"/>
      <c r="J426" s="654"/>
      <c r="K426" s="654"/>
      <c r="L426" s="654"/>
      <c r="M426" s="654"/>
      <c r="N426" s="654"/>
      <c r="O426" s="654"/>
      <c r="P426" s="654"/>
      <c r="Q426" s="654"/>
      <c r="R426" s="654"/>
      <c r="S426" s="654"/>
      <c r="T426" s="654"/>
      <c r="U426" s="654"/>
      <c r="V426" s="654"/>
      <c r="W426" s="654"/>
      <c r="X426" s="654"/>
      <c r="Y426" s="654"/>
      <c r="Z426" s="654"/>
      <c r="AA426" s="65"/>
      <c r="AB426" s="65"/>
      <c r="AC426" s="79"/>
    </row>
    <row r="427" spans="1:68" ht="14.25" customHeight="1" x14ac:dyDescent="0.25">
      <c r="A427" s="655" t="s">
        <v>78</v>
      </c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5"/>
      <c r="P427" s="655"/>
      <c r="Q427" s="655"/>
      <c r="R427" s="655"/>
      <c r="S427" s="655"/>
      <c r="T427" s="655"/>
      <c r="U427" s="655"/>
      <c r="V427" s="655"/>
      <c r="W427" s="655"/>
      <c r="X427" s="655"/>
      <c r="Y427" s="655"/>
      <c r="Z427" s="655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6">
        <v>4680115885110</v>
      </c>
      <c r="E428" s="656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8"/>
      <c r="R428" s="658"/>
      <c r="S428" s="658"/>
      <c r="T428" s="65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3"/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4"/>
      <c r="P429" s="660" t="s">
        <v>40</v>
      </c>
      <c r="Q429" s="661"/>
      <c r="R429" s="661"/>
      <c r="S429" s="661"/>
      <c r="T429" s="661"/>
      <c r="U429" s="661"/>
      <c r="V429" s="662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3"/>
      <c r="B430" s="663"/>
      <c r="C430" s="663"/>
      <c r="D430" s="663"/>
      <c r="E430" s="663"/>
      <c r="F430" s="663"/>
      <c r="G430" s="663"/>
      <c r="H430" s="663"/>
      <c r="I430" s="663"/>
      <c r="J430" s="663"/>
      <c r="K430" s="663"/>
      <c r="L430" s="663"/>
      <c r="M430" s="663"/>
      <c r="N430" s="663"/>
      <c r="O430" s="664"/>
      <c r="P430" s="660" t="s">
        <v>40</v>
      </c>
      <c r="Q430" s="661"/>
      <c r="R430" s="661"/>
      <c r="S430" s="661"/>
      <c r="T430" s="661"/>
      <c r="U430" s="661"/>
      <c r="V430" s="662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4" t="s">
        <v>677</v>
      </c>
      <c r="B431" s="654"/>
      <c r="C431" s="654"/>
      <c r="D431" s="654"/>
      <c r="E431" s="654"/>
      <c r="F431" s="654"/>
      <c r="G431" s="654"/>
      <c r="H431" s="654"/>
      <c r="I431" s="654"/>
      <c r="J431" s="654"/>
      <c r="K431" s="654"/>
      <c r="L431" s="654"/>
      <c r="M431" s="654"/>
      <c r="N431" s="654"/>
      <c r="O431" s="654"/>
      <c r="P431" s="654"/>
      <c r="Q431" s="654"/>
      <c r="R431" s="654"/>
      <c r="S431" s="654"/>
      <c r="T431" s="654"/>
      <c r="U431" s="654"/>
      <c r="V431" s="654"/>
      <c r="W431" s="654"/>
      <c r="X431" s="654"/>
      <c r="Y431" s="654"/>
      <c r="Z431" s="654"/>
      <c r="AA431" s="65"/>
      <c r="AB431" s="65"/>
      <c r="AC431" s="79"/>
    </row>
    <row r="432" spans="1:68" ht="14.25" customHeight="1" x14ac:dyDescent="0.25">
      <c r="A432" s="655" t="s">
        <v>78</v>
      </c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5"/>
      <c r="P432" s="655"/>
      <c r="Q432" s="655"/>
      <c r="R432" s="655"/>
      <c r="S432" s="655"/>
      <c r="T432" s="655"/>
      <c r="U432" s="655"/>
      <c r="V432" s="655"/>
      <c r="W432" s="655"/>
      <c r="X432" s="655"/>
      <c r="Y432" s="655"/>
      <c r="Z432" s="655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6">
        <v>4680115885103</v>
      </c>
      <c r="E433" s="656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8"/>
      <c r="R433" s="658"/>
      <c r="S433" s="658"/>
      <c r="T433" s="659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3"/>
      <c r="B434" s="663"/>
      <c r="C434" s="663"/>
      <c r="D434" s="663"/>
      <c r="E434" s="663"/>
      <c r="F434" s="663"/>
      <c r="G434" s="663"/>
      <c r="H434" s="663"/>
      <c r="I434" s="663"/>
      <c r="J434" s="663"/>
      <c r="K434" s="663"/>
      <c r="L434" s="663"/>
      <c r="M434" s="663"/>
      <c r="N434" s="663"/>
      <c r="O434" s="664"/>
      <c r="P434" s="660" t="s">
        <v>40</v>
      </c>
      <c r="Q434" s="661"/>
      <c r="R434" s="661"/>
      <c r="S434" s="661"/>
      <c r="T434" s="661"/>
      <c r="U434" s="661"/>
      <c r="V434" s="662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3"/>
      <c r="B435" s="663"/>
      <c r="C435" s="663"/>
      <c r="D435" s="663"/>
      <c r="E435" s="663"/>
      <c r="F435" s="663"/>
      <c r="G435" s="663"/>
      <c r="H435" s="663"/>
      <c r="I435" s="663"/>
      <c r="J435" s="663"/>
      <c r="K435" s="663"/>
      <c r="L435" s="663"/>
      <c r="M435" s="663"/>
      <c r="N435" s="663"/>
      <c r="O435" s="664"/>
      <c r="P435" s="660" t="s">
        <v>40</v>
      </c>
      <c r="Q435" s="661"/>
      <c r="R435" s="661"/>
      <c r="S435" s="661"/>
      <c r="T435" s="661"/>
      <c r="U435" s="661"/>
      <c r="V435" s="662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3" t="s">
        <v>681</v>
      </c>
      <c r="B436" s="653"/>
      <c r="C436" s="653"/>
      <c r="D436" s="653"/>
      <c r="E436" s="653"/>
      <c r="F436" s="653"/>
      <c r="G436" s="653"/>
      <c r="H436" s="653"/>
      <c r="I436" s="653"/>
      <c r="J436" s="653"/>
      <c r="K436" s="653"/>
      <c r="L436" s="653"/>
      <c r="M436" s="653"/>
      <c r="N436" s="653"/>
      <c r="O436" s="653"/>
      <c r="P436" s="653"/>
      <c r="Q436" s="653"/>
      <c r="R436" s="653"/>
      <c r="S436" s="653"/>
      <c r="T436" s="653"/>
      <c r="U436" s="653"/>
      <c r="V436" s="653"/>
      <c r="W436" s="653"/>
      <c r="X436" s="653"/>
      <c r="Y436" s="653"/>
      <c r="Z436" s="653"/>
      <c r="AA436" s="54"/>
      <c r="AB436" s="54"/>
      <c r="AC436" s="54"/>
    </row>
    <row r="437" spans="1:68" ht="16.5" customHeight="1" x14ac:dyDescent="0.25">
      <c r="A437" s="654" t="s">
        <v>681</v>
      </c>
      <c r="B437" s="654"/>
      <c r="C437" s="654"/>
      <c r="D437" s="654"/>
      <c r="E437" s="654"/>
      <c r="F437" s="654"/>
      <c r="G437" s="654"/>
      <c r="H437" s="654"/>
      <c r="I437" s="654"/>
      <c r="J437" s="654"/>
      <c r="K437" s="654"/>
      <c r="L437" s="654"/>
      <c r="M437" s="654"/>
      <c r="N437" s="654"/>
      <c r="O437" s="654"/>
      <c r="P437" s="654"/>
      <c r="Q437" s="654"/>
      <c r="R437" s="654"/>
      <c r="S437" s="654"/>
      <c r="T437" s="654"/>
      <c r="U437" s="654"/>
      <c r="V437" s="654"/>
      <c r="W437" s="654"/>
      <c r="X437" s="654"/>
      <c r="Y437" s="654"/>
      <c r="Z437" s="654"/>
      <c r="AA437" s="65"/>
      <c r="AB437" s="65"/>
      <c r="AC437" s="79"/>
    </row>
    <row r="438" spans="1:68" ht="14.25" customHeight="1" x14ac:dyDescent="0.25">
      <c r="A438" s="655" t="s">
        <v>114</v>
      </c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5"/>
      <c r="P438" s="655"/>
      <c r="Q438" s="655"/>
      <c r="R438" s="655"/>
      <c r="S438" s="655"/>
      <c r="T438" s="655"/>
      <c r="U438" s="655"/>
      <c r="V438" s="655"/>
      <c r="W438" s="655"/>
      <c r="X438" s="655"/>
      <c r="Y438" s="655"/>
      <c r="Z438" s="655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6">
        <v>4607091389067</v>
      </c>
      <c r="E439" s="656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8"/>
      <c r="R439" s="658"/>
      <c r="S439" s="658"/>
      <c r="T439" s="65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6">
        <v>4680115885271</v>
      </c>
      <c r="E440" s="656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8"/>
      <c r="R440" s="658"/>
      <c r="S440" s="658"/>
      <c r="T440" s="65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6">
        <v>4680115885226</v>
      </c>
      <c r="E441" s="656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8"/>
      <c r="R441" s="658"/>
      <c r="S441" s="658"/>
      <c r="T441" s="65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6">
        <v>4680115884502</v>
      </c>
      <c r="E442" s="656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8"/>
      <c r="R442" s="658"/>
      <c r="S442" s="658"/>
      <c r="T442" s="65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6">
        <v>4607091389104</v>
      </c>
      <c r="E443" s="656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8"/>
      <c r="R443" s="658"/>
      <c r="S443" s="658"/>
      <c r="T443" s="65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6">
        <v>4680115884519</v>
      </c>
      <c r="E444" s="656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8"/>
      <c r="R444" s="658"/>
      <c r="S444" s="658"/>
      <c r="T444" s="65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6">
        <v>4680115886391</v>
      </c>
      <c r="E445" s="656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8"/>
      <c r="R445" s="658"/>
      <c r="S445" s="658"/>
      <c r="T445" s="659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4301011778</v>
      </c>
      <c r="D446" s="656">
        <v>4680115880603</v>
      </c>
      <c r="E446" s="656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8"/>
      <c r="R446" s="658"/>
      <c r="S446" s="658"/>
      <c r="T446" s="65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4301012035</v>
      </c>
      <c r="D447" s="656">
        <v>4680115880603</v>
      </c>
      <c r="E447" s="656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8"/>
      <c r="R447" s="658"/>
      <c r="S447" s="658"/>
      <c r="T447" s="65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6">
        <v>4680115882782</v>
      </c>
      <c r="E448" s="656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8"/>
      <c r="R448" s="658"/>
      <c r="S448" s="658"/>
      <c r="T448" s="65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6">
        <v>4680115885479</v>
      </c>
      <c r="E449" s="65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8"/>
      <c r="R449" s="658"/>
      <c r="S449" s="658"/>
      <c r="T449" s="65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4301011784</v>
      </c>
      <c r="D450" s="656">
        <v>4607091389982</v>
      </c>
      <c r="E450" s="656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8"/>
      <c r="R450" s="658"/>
      <c r="S450" s="658"/>
      <c r="T450" s="65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4301012034</v>
      </c>
      <c r="D451" s="656">
        <v>4607091389982</v>
      </c>
      <c r="E451" s="656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8"/>
      <c r="R451" s="658"/>
      <c r="S451" s="658"/>
      <c r="T451" s="65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3"/>
      <c r="B452" s="663"/>
      <c r="C452" s="663"/>
      <c r="D452" s="663"/>
      <c r="E452" s="663"/>
      <c r="F452" s="663"/>
      <c r="G452" s="663"/>
      <c r="H452" s="663"/>
      <c r="I452" s="663"/>
      <c r="J452" s="663"/>
      <c r="K452" s="663"/>
      <c r="L452" s="663"/>
      <c r="M452" s="663"/>
      <c r="N452" s="663"/>
      <c r="O452" s="664"/>
      <c r="P452" s="660" t="s">
        <v>40</v>
      </c>
      <c r="Q452" s="661"/>
      <c r="R452" s="661"/>
      <c r="S452" s="661"/>
      <c r="T452" s="661"/>
      <c r="U452" s="661"/>
      <c r="V452" s="662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3"/>
      <c r="B453" s="663"/>
      <c r="C453" s="663"/>
      <c r="D453" s="663"/>
      <c r="E453" s="663"/>
      <c r="F453" s="663"/>
      <c r="G453" s="663"/>
      <c r="H453" s="663"/>
      <c r="I453" s="663"/>
      <c r="J453" s="663"/>
      <c r="K453" s="663"/>
      <c r="L453" s="663"/>
      <c r="M453" s="663"/>
      <c r="N453" s="663"/>
      <c r="O453" s="664"/>
      <c r="P453" s="660" t="s">
        <v>40</v>
      </c>
      <c r="Q453" s="661"/>
      <c r="R453" s="661"/>
      <c r="S453" s="661"/>
      <c r="T453" s="661"/>
      <c r="U453" s="661"/>
      <c r="V453" s="662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5" t="s">
        <v>151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6">
        <v>4607091388930</v>
      </c>
      <c r="E455" s="65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8"/>
      <c r="R455" s="658"/>
      <c r="S455" s="658"/>
      <c r="T455" s="659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6">
        <v>4680115886407</v>
      </c>
      <c r="E456" s="656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8"/>
      <c r="R456" s="658"/>
      <c r="S456" s="658"/>
      <c r="T456" s="65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6">
        <v>4680115880054</v>
      </c>
      <c r="E457" s="656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8"/>
      <c r="R457" s="658"/>
      <c r="S457" s="658"/>
      <c r="T457" s="65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3"/>
      <c r="B458" s="663"/>
      <c r="C458" s="663"/>
      <c r="D458" s="663"/>
      <c r="E458" s="663"/>
      <c r="F458" s="663"/>
      <c r="G458" s="663"/>
      <c r="H458" s="663"/>
      <c r="I458" s="663"/>
      <c r="J458" s="663"/>
      <c r="K458" s="663"/>
      <c r="L458" s="663"/>
      <c r="M458" s="663"/>
      <c r="N458" s="663"/>
      <c r="O458" s="664"/>
      <c r="P458" s="660" t="s">
        <v>40</v>
      </c>
      <c r="Q458" s="661"/>
      <c r="R458" s="661"/>
      <c r="S458" s="661"/>
      <c r="T458" s="661"/>
      <c r="U458" s="661"/>
      <c r="V458" s="662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3"/>
      <c r="B459" s="663"/>
      <c r="C459" s="663"/>
      <c r="D459" s="663"/>
      <c r="E459" s="663"/>
      <c r="F459" s="663"/>
      <c r="G459" s="663"/>
      <c r="H459" s="663"/>
      <c r="I459" s="663"/>
      <c r="J459" s="663"/>
      <c r="K459" s="663"/>
      <c r="L459" s="663"/>
      <c r="M459" s="663"/>
      <c r="N459" s="663"/>
      <c r="O459" s="664"/>
      <c r="P459" s="660" t="s">
        <v>40</v>
      </c>
      <c r="Q459" s="661"/>
      <c r="R459" s="661"/>
      <c r="S459" s="661"/>
      <c r="T459" s="661"/>
      <c r="U459" s="661"/>
      <c r="V459" s="662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5" t="s">
        <v>78</v>
      </c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5"/>
      <c r="P460" s="655"/>
      <c r="Q460" s="655"/>
      <c r="R460" s="655"/>
      <c r="S460" s="655"/>
      <c r="T460" s="655"/>
      <c r="U460" s="655"/>
      <c r="V460" s="655"/>
      <c r="W460" s="655"/>
      <c r="X460" s="655"/>
      <c r="Y460" s="655"/>
      <c r="Z460" s="655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6">
        <v>4680115883116</v>
      </c>
      <c r="E461" s="656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8"/>
      <c r="R461" s="658"/>
      <c r="S461" s="658"/>
      <c r="T461" s="65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6">
        <v>4680115883093</v>
      </c>
      <c r="E462" s="656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8"/>
      <c r="R462" s="658"/>
      <c r="S462" s="658"/>
      <c r="T462" s="65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6">
        <v>4680115883109</v>
      </c>
      <c r="E463" s="656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8"/>
      <c r="R463" s="658"/>
      <c r="S463" s="658"/>
      <c r="T463" s="65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4301031351</v>
      </c>
      <c r="D464" s="656">
        <v>4680115882072</v>
      </c>
      <c r="E464" s="656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8"/>
      <c r="R464" s="658"/>
      <c r="S464" s="658"/>
      <c r="T464" s="65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4301031419</v>
      </c>
      <c r="D465" s="656">
        <v>4680115882072</v>
      </c>
      <c r="E465" s="656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8"/>
      <c r="R465" s="658"/>
      <c r="S465" s="658"/>
      <c r="T465" s="659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6">
        <v>4680115882102</v>
      </c>
      <c r="E466" s="656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8"/>
      <c r="R466" s="658"/>
      <c r="S466" s="658"/>
      <c r="T466" s="659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6">
        <v>4680115882096</v>
      </c>
      <c r="E467" s="656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8"/>
      <c r="R467" s="658"/>
      <c r="S467" s="658"/>
      <c r="T467" s="659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3"/>
      <c r="B468" s="663"/>
      <c r="C468" s="663"/>
      <c r="D468" s="663"/>
      <c r="E468" s="663"/>
      <c r="F468" s="663"/>
      <c r="G468" s="663"/>
      <c r="H468" s="663"/>
      <c r="I468" s="663"/>
      <c r="J468" s="663"/>
      <c r="K468" s="663"/>
      <c r="L468" s="663"/>
      <c r="M468" s="663"/>
      <c r="N468" s="663"/>
      <c r="O468" s="664"/>
      <c r="P468" s="660" t="s">
        <v>40</v>
      </c>
      <c r="Q468" s="661"/>
      <c r="R468" s="661"/>
      <c r="S468" s="661"/>
      <c r="T468" s="661"/>
      <c r="U468" s="661"/>
      <c r="V468" s="662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3"/>
      <c r="B469" s="663"/>
      <c r="C469" s="663"/>
      <c r="D469" s="663"/>
      <c r="E469" s="663"/>
      <c r="F469" s="663"/>
      <c r="G469" s="663"/>
      <c r="H469" s="663"/>
      <c r="I469" s="663"/>
      <c r="J469" s="663"/>
      <c r="K469" s="663"/>
      <c r="L469" s="663"/>
      <c r="M469" s="663"/>
      <c r="N469" s="663"/>
      <c r="O469" s="664"/>
      <c r="P469" s="660" t="s">
        <v>40</v>
      </c>
      <c r="Q469" s="661"/>
      <c r="R469" s="661"/>
      <c r="S469" s="661"/>
      <c r="T469" s="661"/>
      <c r="U469" s="661"/>
      <c r="V469" s="662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5" t="s">
        <v>85</v>
      </c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5"/>
      <c r="P470" s="655"/>
      <c r="Q470" s="655"/>
      <c r="R470" s="655"/>
      <c r="S470" s="655"/>
      <c r="T470" s="655"/>
      <c r="U470" s="655"/>
      <c r="V470" s="655"/>
      <c r="W470" s="655"/>
      <c r="X470" s="655"/>
      <c r="Y470" s="655"/>
      <c r="Z470" s="655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6">
        <v>4607091383409</v>
      </c>
      <c r="E471" s="656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8"/>
      <c r="R471" s="658"/>
      <c r="S471" s="658"/>
      <c r="T471" s="65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6">
        <v>4607091383416</v>
      </c>
      <c r="E472" s="656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8"/>
      <c r="R472" s="658"/>
      <c r="S472" s="658"/>
      <c r="T472" s="65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6">
        <v>4680115883536</v>
      </c>
      <c r="E473" s="656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8"/>
      <c r="R473" s="658"/>
      <c r="S473" s="658"/>
      <c r="T473" s="65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3"/>
      <c r="B474" s="663"/>
      <c r="C474" s="663"/>
      <c r="D474" s="663"/>
      <c r="E474" s="663"/>
      <c r="F474" s="663"/>
      <c r="G474" s="663"/>
      <c r="H474" s="663"/>
      <c r="I474" s="663"/>
      <c r="J474" s="663"/>
      <c r="K474" s="663"/>
      <c r="L474" s="663"/>
      <c r="M474" s="663"/>
      <c r="N474" s="663"/>
      <c r="O474" s="664"/>
      <c r="P474" s="660" t="s">
        <v>40</v>
      </c>
      <c r="Q474" s="661"/>
      <c r="R474" s="661"/>
      <c r="S474" s="661"/>
      <c r="T474" s="661"/>
      <c r="U474" s="661"/>
      <c r="V474" s="662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3"/>
      <c r="B475" s="663"/>
      <c r="C475" s="663"/>
      <c r="D475" s="663"/>
      <c r="E475" s="663"/>
      <c r="F475" s="663"/>
      <c r="G475" s="663"/>
      <c r="H475" s="663"/>
      <c r="I475" s="663"/>
      <c r="J475" s="663"/>
      <c r="K475" s="663"/>
      <c r="L475" s="663"/>
      <c r="M475" s="663"/>
      <c r="N475" s="663"/>
      <c r="O475" s="664"/>
      <c r="P475" s="660" t="s">
        <v>40</v>
      </c>
      <c r="Q475" s="661"/>
      <c r="R475" s="661"/>
      <c r="S475" s="661"/>
      <c r="T475" s="661"/>
      <c r="U475" s="661"/>
      <c r="V475" s="662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5" t="s">
        <v>186</v>
      </c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5"/>
      <c r="P476" s="655"/>
      <c r="Q476" s="655"/>
      <c r="R476" s="655"/>
      <c r="S476" s="655"/>
      <c r="T476" s="655"/>
      <c r="U476" s="655"/>
      <c r="V476" s="655"/>
      <c r="W476" s="655"/>
      <c r="X476" s="655"/>
      <c r="Y476" s="655"/>
      <c r="Z476" s="655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6">
        <v>4680115885035</v>
      </c>
      <c r="E477" s="656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8"/>
      <c r="R477" s="658"/>
      <c r="S477" s="658"/>
      <c r="T477" s="65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3"/>
      <c r="B478" s="663"/>
      <c r="C478" s="663"/>
      <c r="D478" s="663"/>
      <c r="E478" s="663"/>
      <c r="F478" s="663"/>
      <c r="G478" s="663"/>
      <c r="H478" s="663"/>
      <c r="I478" s="663"/>
      <c r="J478" s="663"/>
      <c r="K478" s="663"/>
      <c r="L478" s="663"/>
      <c r="M478" s="663"/>
      <c r="N478" s="663"/>
      <c r="O478" s="664"/>
      <c r="P478" s="660" t="s">
        <v>40</v>
      </c>
      <c r="Q478" s="661"/>
      <c r="R478" s="661"/>
      <c r="S478" s="661"/>
      <c r="T478" s="661"/>
      <c r="U478" s="661"/>
      <c r="V478" s="662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3"/>
      <c r="B479" s="663"/>
      <c r="C479" s="663"/>
      <c r="D479" s="663"/>
      <c r="E479" s="663"/>
      <c r="F479" s="663"/>
      <c r="G479" s="663"/>
      <c r="H479" s="663"/>
      <c r="I479" s="663"/>
      <c r="J479" s="663"/>
      <c r="K479" s="663"/>
      <c r="L479" s="663"/>
      <c r="M479" s="663"/>
      <c r="N479" s="663"/>
      <c r="O479" s="664"/>
      <c r="P479" s="660" t="s">
        <v>40</v>
      </c>
      <c r="Q479" s="661"/>
      <c r="R479" s="661"/>
      <c r="S479" s="661"/>
      <c r="T479" s="661"/>
      <c r="U479" s="661"/>
      <c r="V479" s="662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3" t="s">
        <v>747</v>
      </c>
      <c r="B480" s="653"/>
      <c r="C480" s="653"/>
      <c r="D480" s="653"/>
      <c r="E480" s="653"/>
      <c r="F480" s="653"/>
      <c r="G480" s="653"/>
      <c r="H480" s="653"/>
      <c r="I480" s="653"/>
      <c r="J480" s="653"/>
      <c r="K480" s="653"/>
      <c r="L480" s="653"/>
      <c r="M480" s="653"/>
      <c r="N480" s="653"/>
      <c r="O480" s="653"/>
      <c r="P480" s="653"/>
      <c r="Q480" s="653"/>
      <c r="R480" s="653"/>
      <c r="S480" s="653"/>
      <c r="T480" s="653"/>
      <c r="U480" s="653"/>
      <c r="V480" s="653"/>
      <c r="W480" s="653"/>
      <c r="X480" s="653"/>
      <c r="Y480" s="653"/>
      <c r="Z480" s="653"/>
      <c r="AA480" s="54"/>
      <c r="AB480" s="54"/>
      <c r="AC480" s="54"/>
    </row>
    <row r="481" spans="1:68" ht="16.5" customHeight="1" x14ac:dyDescent="0.25">
      <c r="A481" s="654" t="s">
        <v>747</v>
      </c>
      <c r="B481" s="654"/>
      <c r="C481" s="654"/>
      <c r="D481" s="654"/>
      <c r="E481" s="654"/>
      <c r="F481" s="654"/>
      <c r="G481" s="654"/>
      <c r="H481" s="654"/>
      <c r="I481" s="654"/>
      <c r="J481" s="654"/>
      <c r="K481" s="654"/>
      <c r="L481" s="654"/>
      <c r="M481" s="654"/>
      <c r="N481" s="654"/>
      <c r="O481" s="654"/>
      <c r="P481" s="654"/>
      <c r="Q481" s="654"/>
      <c r="R481" s="654"/>
      <c r="S481" s="654"/>
      <c r="T481" s="654"/>
      <c r="U481" s="654"/>
      <c r="V481" s="654"/>
      <c r="W481" s="654"/>
      <c r="X481" s="654"/>
      <c r="Y481" s="654"/>
      <c r="Z481" s="654"/>
      <c r="AA481" s="65"/>
      <c r="AB481" s="65"/>
      <c r="AC481" s="79"/>
    </row>
    <row r="482" spans="1:68" ht="14.25" customHeight="1" x14ac:dyDescent="0.25">
      <c r="A482" s="655" t="s">
        <v>114</v>
      </c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5"/>
      <c r="P482" s="655"/>
      <c r="Q482" s="655"/>
      <c r="R482" s="655"/>
      <c r="S482" s="655"/>
      <c r="T482" s="655"/>
      <c r="U482" s="655"/>
      <c r="V482" s="655"/>
      <c r="W482" s="655"/>
      <c r="X482" s="655"/>
      <c r="Y482" s="655"/>
      <c r="Z482" s="655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6">
        <v>4640242181011</v>
      </c>
      <c r="E483" s="656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7" t="s">
        <v>750</v>
      </c>
      <c r="Q483" s="658"/>
      <c r="R483" s="658"/>
      <c r="S483" s="658"/>
      <c r="T483" s="65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6">
        <v>4640242180441</v>
      </c>
      <c r="E484" s="656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8" t="s">
        <v>754</v>
      </c>
      <c r="Q484" s="658"/>
      <c r="R484" s="658"/>
      <c r="S484" s="658"/>
      <c r="T484" s="65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6">
        <v>4640242180564</v>
      </c>
      <c r="E485" s="656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9" t="s">
        <v>758</v>
      </c>
      <c r="Q485" s="658"/>
      <c r="R485" s="658"/>
      <c r="S485" s="658"/>
      <c r="T485" s="65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3"/>
      <c r="B486" s="663"/>
      <c r="C486" s="663"/>
      <c r="D486" s="663"/>
      <c r="E486" s="663"/>
      <c r="F486" s="663"/>
      <c r="G486" s="663"/>
      <c r="H486" s="663"/>
      <c r="I486" s="663"/>
      <c r="J486" s="663"/>
      <c r="K486" s="663"/>
      <c r="L486" s="663"/>
      <c r="M486" s="663"/>
      <c r="N486" s="663"/>
      <c r="O486" s="664"/>
      <c r="P486" s="660" t="s">
        <v>40</v>
      </c>
      <c r="Q486" s="661"/>
      <c r="R486" s="661"/>
      <c r="S486" s="661"/>
      <c r="T486" s="661"/>
      <c r="U486" s="661"/>
      <c r="V486" s="662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3"/>
      <c r="B487" s="663"/>
      <c r="C487" s="663"/>
      <c r="D487" s="663"/>
      <c r="E487" s="663"/>
      <c r="F487" s="663"/>
      <c r="G487" s="663"/>
      <c r="H487" s="663"/>
      <c r="I487" s="663"/>
      <c r="J487" s="663"/>
      <c r="K487" s="663"/>
      <c r="L487" s="663"/>
      <c r="M487" s="663"/>
      <c r="N487" s="663"/>
      <c r="O487" s="664"/>
      <c r="P487" s="660" t="s">
        <v>40</v>
      </c>
      <c r="Q487" s="661"/>
      <c r="R487" s="661"/>
      <c r="S487" s="661"/>
      <c r="T487" s="661"/>
      <c r="U487" s="661"/>
      <c r="V487" s="662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5" t="s">
        <v>151</v>
      </c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5"/>
      <c r="P488" s="655"/>
      <c r="Q488" s="655"/>
      <c r="R488" s="655"/>
      <c r="S488" s="655"/>
      <c r="T488" s="655"/>
      <c r="U488" s="655"/>
      <c r="V488" s="655"/>
      <c r="W488" s="655"/>
      <c r="X488" s="655"/>
      <c r="Y488" s="655"/>
      <c r="Z488" s="655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6">
        <v>4640242180519</v>
      </c>
      <c r="E489" s="656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00" t="s">
        <v>762</v>
      </c>
      <c r="Q489" s="658"/>
      <c r="R489" s="658"/>
      <c r="S489" s="658"/>
      <c r="T489" s="65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6">
        <v>4640242180519</v>
      </c>
      <c r="E490" s="656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1" t="s">
        <v>765</v>
      </c>
      <c r="Q490" s="658"/>
      <c r="R490" s="658"/>
      <c r="S490" s="658"/>
      <c r="T490" s="659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6">
        <v>4640242180526</v>
      </c>
      <c r="E491" s="656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2" t="s">
        <v>769</v>
      </c>
      <c r="Q491" s="658"/>
      <c r="R491" s="658"/>
      <c r="S491" s="658"/>
      <c r="T491" s="65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6">
        <v>4640242181363</v>
      </c>
      <c r="E492" s="656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3" t="s">
        <v>772</v>
      </c>
      <c r="Q492" s="658"/>
      <c r="R492" s="658"/>
      <c r="S492" s="658"/>
      <c r="T492" s="65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3"/>
      <c r="B493" s="663"/>
      <c r="C493" s="663"/>
      <c r="D493" s="663"/>
      <c r="E493" s="663"/>
      <c r="F493" s="663"/>
      <c r="G493" s="663"/>
      <c r="H493" s="663"/>
      <c r="I493" s="663"/>
      <c r="J493" s="663"/>
      <c r="K493" s="663"/>
      <c r="L493" s="663"/>
      <c r="M493" s="663"/>
      <c r="N493" s="663"/>
      <c r="O493" s="664"/>
      <c r="P493" s="660" t="s">
        <v>40</v>
      </c>
      <c r="Q493" s="661"/>
      <c r="R493" s="661"/>
      <c r="S493" s="661"/>
      <c r="T493" s="661"/>
      <c r="U493" s="661"/>
      <c r="V493" s="662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3"/>
      <c r="B494" s="663"/>
      <c r="C494" s="663"/>
      <c r="D494" s="663"/>
      <c r="E494" s="663"/>
      <c r="F494" s="663"/>
      <c r="G494" s="663"/>
      <c r="H494" s="663"/>
      <c r="I494" s="663"/>
      <c r="J494" s="663"/>
      <c r="K494" s="663"/>
      <c r="L494" s="663"/>
      <c r="M494" s="663"/>
      <c r="N494" s="663"/>
      <c r="O494" s="664"/>
      <c r="P494" s="660" t="s">
        <v>40</v>
      </c>
      <c r="Q494" s="661"/>
      <c r="R494" s="661"/>
      <c r="S494" s="661"/>
      <c r="T494" s="661"/>
      <c r="U494" s="661"/>
      <c r="V494" s="662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5" t="s">
        <v>78</v>
      </c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5"/>
      <c r="P495" s="655"/>
      <c r="Q495" s="655"/>
      <c r="R495" s="655"/>
      <c r="S495" s="655"/>
      <c r="T495" s="655"/>
      <c r="U495" s="655"/>
      <c r="V495" s="655"/>
      <c r="W495" s="655"/>
      <c r="X495" s="655"/>
      <c r="Y495" s="655"/>
      <c r="Z495" s="655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6">
        <v>4640242180816</v>
      </c>
      <c r="E496" s="656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4" t="s">
        <v>776</v>
      </c>
      <c r="Q496" s="658"/>
      <c r="R496" s="658"/>
      <c r="S496" s="658"/>
      <c r="T496" s="65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6">
        <v>4640242180595</v>
      </c>
      <c r="E497" s="656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5" t="s">
        <v>780</v>
      </c>
      <c r="Q497" s="658"/>
      <c r="R497" s="658"/>
      <c r="S497" s="658"/>
      <c r="T497" s="65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3"/>
      <c r="B498" s="663"/>
      <c r="C498" s="663"/>
      <c r="D498" s="663"/>
      <c r="E498" s="663"/>
      <c r="F498" s="663"/>
      <c r="G498" s="663"/>
      <c r="H498" s="663"/>
      <c r="I498" s="663"/>
      <c r="J498" s="663"/>
      <c r="K498" s="663"/>
      <c r="L498" s="663"/>
      <c r="M498" s="663"/>
      <c r="N498" s="663"/>
      <c r="O498" s="664"/>
      <c r="P498" s="660" t="s">
        <v>40</v>
      </c>
      <c r="Q498" s="661"/>
      <c r="R498" s="661"/>
      <c r="S498" s="661"/>
      <c r="T498" s="661"/>
      <c r="U498" s="661"/>
      <c r="V498" s="66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3"/>
      <c r="B499" s="663"/>
      <c r="C499" s="663"/>
      <c r="D499" s="663"/>
      <c r="E499" s="663"/>
      <c r="F499" s="663"/>
      <c r="G499" s="663"/>
      <c r="H499" s="663"/>
      <c r="I499" s="663"/>
      <c r="J499" s="663"/>
      <c r="K499" s="663"/>
      <c r="L499" s="663"/>
      <c r="M499" s="663"/>
      <c r="N499" s="663"/>
      <c r="O499" s="664"/>
      <c r="P499" s="660" t="s">
        <v>40</v>
      </c>
      <c r="Q499" s="661"/>
      <c r="R499" s="661"/>
      <c r="S499" s="661"/>
      <c r="T499" s="661"/>
      <c r="U499" s="661"/>
      <c r="V499" s="66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5" t="s">
        <v>85</v>
      </c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5"/>
      <c r="P500" s="655"/>
      <c r="Q500" s="655"/>
      <c r="R500" s="655"/>
      <c r="S500" s="655"/>
      <c r="T500" s="655"/>
      <c r="U500" s="655"/>
      <c r="V500" s="655"/>
      <c r="W500" s="655"/>
      <c r="X500" s="655"/>
      <c r="Y500" s="655"/>
      <c r="Z500" s="655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6">
        <v>4640242180533</v>
      </c>
      <c r="E501" s="656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6" t="s">
        <v>784</v>
      </c>
      <c r="Q501" s="658"/>
      <c r="R501" s="658"/>
      <c r="S501" s="658"/>
      <c r="T501" s="65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6">
        <v>4640242180533</v>
      </c>
      <c r="E502" s="656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7" t="s">
        <v>784</v>
      </c>
      <c r="Q502" s="658"/>
      <c r="R502" s="658"/>
      <c r="S502" s="658"/>
      <c r="T502" s="65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3"/>
      <c r="B503" s="663"/>
      <c r="C503" s="663"/>
      <c r="D503" s="663"/>
      <c r="E503" s="663"/>
      <c r="F503" s="663"/>
      <c r="G503" s="663"/>
      <c r="H503" s="663"/>
      <c r="I503" s="663"/>
      <c r="J503" s="663"/>
      <c r="K503" s="663"/>
      <c r="L503" s="663"/>
      <c r="M503" s="663"/>
      <c r="N503" s="663"/>
      <c r="O503" s="664"/>
      <c r="P503" s="660" t="s">
        <v>40</v>
      </c>
      <c r="Q503" s="661"/>
      <c r="R503" s="661"/>
      <c r="S503" s="661"/>
      <c r="T503" s="661"/>
      <c r="U503" s="661"/>
      <c r="V503" s="662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3"/>
      <c r="B504" s="663"/>
      <c r="C504" s="663"/>
      <c r="D504" s="663"/>
      <c r="E504" s="663"/>
      <c r="F504" s="663"/>
      <c r="G504" s="663"/>
      <c r="H504" s="663"/>
      <c r="I504" s="663"/>
      <c r="J504" s="663"/>
      <c r="K504" s="663"/>
      <c r="L504" s="663"/>
      <c r="M504" s="663"/>
      <c r="N504" s="663"/>
      <c r="O504" s="664"/>
      <c r="P504" s="660" t="s">
        <v>40</v>
      </c>
      <c r="Q504" s="661"/>
      <c r="R504" s="661"/>
      <c r="S504" s="661"/>
      <c r="T504" s="661"/>
      <c r="U504" s="661"/>
      <c r="V504" s="662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5" t="s">
        <v>186</v>
      </c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5"/>
      <c r="P505" s="655"/>
      <c r="Q505" s="655"/>
      <c r="R505" s="655"/>
      <c r="S505" s="655"/>
      <c r="T505" s="655"/>
      <c r="U505" s="655"/>
      <c r="V505" s="655"/>
      <c r="W505" s="655"/>
      <c r="X505" s="655"/>
      <c r="Y505" s="655"/>
      <c r="Z505" s="655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4301060485</v>
      </c>
      <c r="D506" s="656">
        <v>4640242180120</v>
      </c>
      <c r="E506" s="656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8" t="s">
        <v>789</v>
      </c>
      <c r="Q506" s="658"/>
      <c r="R506" s="658"/>
      <c r="S506" s="658"/>
      <c r="T506" s="659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4301060496</v>
      </c>
      <c r="D507" s="656">
        <v>4640242180120</v>
      </c>
      <c r="E507" s="656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9" t="s">
        <v>792</v>
      </c>
      <c r="Q507" s="658"/>
      <c r="R507" s="658"/>
      <c r="S507" s="658"/>
      <c r="T507" s="659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4301060486</v>
      </c>
      <c r="D508" s="656">
        <v>4640242180137</v>
      </c>
      <c r="E508" s="656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10" t="s">
        <v>795</v>
      </c>
      <c r="Q508" s="658"/>
      <c r="R508" s="658"/>
      <c r="S508" s="658"/>
      <c r="T508" s="65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4301060498</v>
      </c>
      <c r="D509" s="656">
        <v>4640242180137</v>
      </c>
      <c r="E509" s="656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1" t="s">
        <v>798</v>
      </c>
      <c r="Q509" s="658"/>
      <c r="R509" s="658"/>
      <c r="S509" s="658"/>
      <c r="T509" s="659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3"/>
      <c r="B510" s="663"/>
      <c r="C510" s="663"/>
      <c r="D510" s="663"/>
      <c r="E510" s="663"/>
      <c r="F510" s="663"/>
      <c r="G510" s="663"/>
      <c r="H510" s="663"/>
      <c r="I510" s="663"/>
      <c r="J510" s="663"/>
      <c r="K510" s="663"/>
      <c r="L510" s="663"/>
      <c r="M510" s="663"/>
      <c r="N510" s="663"/>
      <c r="O510" s="664"/>
      <c r="P510" s="660" t="s">
        <v>40</v>
      </c>
      <c r="Q510" s="661"/>
      <c r="R510" s="661"/>
      <c r="S510" s="661"/>
      <c r="T510" s="661"/>
      <c r="U510" s="661"/>
      <c r="V510" s="662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3"/>
      <c r="B511" s="663"/>
      <c r="C511" s="663"/>
      <c r="D511" s="663"/>
      <c r="E511" s="663"/>
      <c r="F511" s="663"/>
      <c r="G511" s="663"/>
      <c r="H511" s="663"/>
      <c r="I511" s="663"/>
      <c r="J511" s="663"/>
      <c r="K511" s="663"/>
      <c r="L511" s="663"/>
      <c r="M511" s="663"/>
      <c r="N511" s="663"/>
      <c r="O511" s="664"/>
      <c r="P511" s="660" t="s">
        <v>40</v>
      </c>
      <c r="Q511" s="661"/>
      <c r="R511" s="661"/>
      <c r="S511" s="661"/>
      <c r="T511" s="661"/>
      <c r="U511" s="661"/>
      <c r="V511" s="662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4" t="s">
        <v>799</v>
      </c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654"/>
      <c r="P512" s="654"/>
      <c r="Q512" s="654"/>
      <c r="R512" s="654"/>
      <c r="S512" s="654"/>
      <c r="T512" s="654"/>
      <c r="U512" s="654"/>
      <c r="V512" s="654"/>
      <c r="W512" s="654"/>
      <c r="X512" s="654"/>
      <c r="Y512" s="654"/>
      <c r="Z512" s="654"/>
      <c r="AA512" s="65"/>
      <c r="AB512" s="65"/>
      <c r="AC512" s="79"/>
    </row>
    <row r="513" spans="1:68" ht="14.25" customHeight="1" x14ac:dyDescent="0.25">
      <c r="A513" s="655" t="s">
        <v>151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6">
        <v>4640242180090</v>
      </c>
      <c r="E514" s="656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2" t="s">
        <v>802</v>
      </c>
      <c r="Q514" s="658"/>
      <c r="R514" s="658"/>
      <c r="S514" s="658"/>
      <c r="T514" s="659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3"/>
      <c r="B515" s="663"/>
      <c r="C515" s="663"/>
      <c r="D515" s="663"/>
      <c r="E515" s="663"/>
      <c r="F515" s="663"/>
      <c r="G515" s="663"/>
      <c r="H515" s="663"/>
      <c r="I515" s="663"/>
      <c r="J515" s="663"/>
      <c r="K515" s="663"/>
      <c r="L515" s="663"/>
      <c r="M515" s="663"/>
      <c r="N515" s="663"/>
      <c r="O515" s="664"/>
      <c r="P515" s="660" t="s">
        <v>40</v>
      </c>
      <c r="Q515" s="661"/>
      <c r="R515" s="661"/>
      <c r="S515" s="661"/>
      <c r="T515" s="661"/>
      <c r="U515" s="661"/>
      <c r="V515" s="662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3"/>
      <c r="B516" s="663"/>
      <c r="C516" s="663"/>
      <c r="D516" s="663"/>
      <c r="E516" s="663"/>
      <c r="F516" s="663"/>
      <c r="G516" s="663"/>
      <c r="H516" s="663"/>
      <c r="I516" s="663"/>
      <c r="J516" s="663"/>
      <c r="K516" s="663"/>
      <c r="L516" s="663"/>
      <c r="M516" s="663"/>
      <c r="N516" s="663"/>
      <c r="O516" s="664"/>
      <c r="P516" s="660" t="s">
        <v>40</v>
      </c>
      <c r="Q516" s="661"/>
      <c r="R516" s="661"/>
      <c r="S516" s="661"/>
      <c r="T516" s="661"/>
      <c r="U516" s="661"/>
      <c r="V516" s="662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3"/>
      <c r="B517" s="663"/>
      <c r="C517" s="663"/>
      <c r="D517" s="663"/>
      <c r="E517" s="663"/>
      <c r="F517" s="663"/>
      <c r="G517" s="663"/>
      <c r="H517" s="663"/>
      <c r="I517" s="663"/>
      <c r="J517" s="663"/>
      <c r="K517" s="663"/>
      <c r="L517" s="663"/>
      <c r="M517" s="663"/>
      <c r="N517" s="663"/>
      <c r="O517" s="916"/>
      <c r="P517" s="913" t="s">
        <v>33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0</v>
      </c>
      <c r="Z517" s="42"/>
      <c r="AA517" s="67"/>
      <c r="AB517" s="67"/>
      <c r="AC517" s="67"/>
    </row>
    <row r="518" spans="1:68" x14ac:dyDescent="0.2">
      <c r="A518" s="663"/>
      <c r="B518" s="663"/>
      <c r="C518" s="663"/>
      <c r="D518" s="663"/>
      <c r="E518" s="663"/>
      <c r="F518" s="663"/>
      <c r="G518" s="663"/>
      <c r="H518" s="663"/>
      <c r="I518" s="663"/>
      <c r="J518" s="663"/>
      <c r="K518" s="663"/>
      <c r="L518" s="663"/>
      <c r="M518" s="663"/>
      <c r="N518" s="663"/>
      <c r="O518" s="916"/>
      <c r="P518" s="913" t="s">
        <v>34</v>
      </c>
      <c r="Q518" s="914"/>
      <c r="R518" s="914"/>
      <c r="S518" s="914"/>
      <c r="T518" s="914"/>
      <c r="U518" s="914"/>
      <c r="V518" s="915"/>
      <c r="W518" s="42" t="s">
        <v>0</v>
      </c>
      <c r="X518" s="43">
        <f>IFERROR(SUM(BM22:BM514),"0")</f>
        <v>0</v>
      </c>
      <c r="Y518" s="43">
        <f>IFERROR(SUM(BN22:BN514),"0")</f>
        <v>0</v>
      </c>
      <c r="Z518" s="42"/>
      <c r="AA518" s="67"/>
      <c r="AB518" s="67"/>
      <c r="AC518" s="67"/>
    </row>
    <row r="519" spans="1:68" x14ac:dyDescent="0.2">
      <c r="A519" s="663"/>
      <c r="B519" s="663"/>
      <c r="C519" s="663"/>
      <c r="D519" s="663"/>
      <c r="E519" s="663"/>
      <c r="F519" s="663"/>
      <c r="G519" s="663"/>
      <c r="H519" s="663"/>
      <c r="I519" s="663"/>
      <c r="J519" s="663"/>
      <c r="K519" s="663"/>
      <c r="L519" s="663"/>
      <c r="M519" s="663"/>
      <c r="N519" s="663"/>
      <c r="O519" s="916"/>
      <c r="P519" s="913" t="s">
        <v>35</v>
      </c>
      <c r="Q519" s="914"/>
      <c r="R519" s="914"/>
      <c r="S519" s="914"/>
      <c r="T519" s="914"/>
      <c r="U519" s="914"/>
      <c r="V519" s="915"/>
      <c r="W519" s="42" t="s">
        <v>20</v>
      </c>
      <c r="X519" s="44">
        <f>ROUNDUP(SUM(BO22:BO514),0)</f>
        <v>0</v>
      </c>
      <c r="Y519" s="44">
        <f>ROUNDUP(SUM(BP22:BP514),0)</f>
        <v>0</v>
      </c>
      <c r="Z519" s="42"/>
      <c r="AA519" s="67"/>
      <c r="AB519" s="67"/>
      <c r="AC519" s="67"/>
    </row>
    <row r="520" spans="1:68" x14ac:dyDescent="0.2">
      <c r="A520" s="663"/>
      <c r="B520" s="663"/>
      <c r="C520" s="663"/>
      <c r="D520" s="663"/>
      <c r="E520" s="663"/>
      <c r="F520" s="663"/>
      <c r="G520" s="663"/>
      <c r="H520" s="663"/>
      <c r="I520" s="663"/>
      <c r="J520" s="663"/>
      <c r="K520" s="663"/>
      <c r="L520" s="663"/>
      <c r="M520" s="663"/>
      <c r="N520" s="663"/>
      <c r="O520" s="916"/>
      <c r="P520" s="913" t="s">
        <v>36</v>
      </c>
      <c r="Q520" s="914"/>
      <c r="R520" s="914"/>
      <c r="S520" s="914"/>
      <c r="T520" s="914"/>
      <c r="U520" s="914"/>
      <c r="V520" s="915"/>
      <c r="W520" s="42" t="s">
        <v>0</v>
      </c>
      <c r="X520" s="43">
        <f>GrossWeightTotal+PalletQtyTotal*25</f>
        <v>0</v>
      </c>
      <c r="Y520" s="43">
        <f>GrossWeightTotalR+PalletQtyTotalR*25</f>
        <v>0</v>
      </c>
      <c r="Z520" s="42"/>
      <c r="AA520" s="67"/>
      <c r="AB520" s="67"/>
      <c r="AC520" s="67"/>
    </row>
    <row r="521" spans="1:68" x14ac:dyDescent="0.2">
      <c r="A521" s="663"/>
      <c r="B521" s="663"/>
      <c r="C521" s="663"/>
      <c r="D521" s="663"/>
      <c r="E521" s="663"/>
      <c r="F521" s="663"/>
      <c r="G521" s="663"/>
      <c r="H521" s="663"/>
      <c r="I521" s="663"/>
      <c r="J521" s="663"/>
      <c r="K521" s="663"/>
      <c r="L521" s="663"/>
      <c r="M521" s="663"/>
      <c r="N521" s="663"/>
      <c r="O521" s="916"/>
      <c r="P521" s="913" t="s">
        <v>37</v>
      </c>
      <c r="Q521" s="914"/>
      <c r="R521" s="914"/>
      <c r="S521" s="914"/>
      <c r="T521" s="914"/>
      <c r="U521" s="914"/>
      <c r="V521" s="915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0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0</v>
      </c>
      <c r="Z521" s="42"/>
      <c r="AA521" s="67"/>
      <c r="AB521" s="67"/>
      <c r="AC521" s="67"/>
    </row>
    <row r="522" spans="1:68" ht="14.25" x14ac:dyDescent="0.2">
      <c r="A522" s="663"/>
      <c r="B522" s="663"/>
      <c r="C522" s="663"/>
      <c r="D522" s="663"/>
      <c r="E522" s="663"/>
      <c r="F522" s="663"/>
      <c r="G522" s="663"/>
      <c r="H522" s="663"/>
      <c r="I522" s="663"/>
      <c r="J522" s="663"/>
      <c r="K522" s="663"/>
      <c r="L522" s="663"/>
      <c r="M522" s="663"/>
      <c r="N522" s="663"/>
      <c r="O522" s="916"/>
      <c r="P522" s="913" t="s">
        <v>38</v>
      </c>
      <c r="Q522" s="914"/>
      <c r="R522" s="914"/>
      <c r="S522" s="914"/>
      <c r="T522" s="914"/>
      <c r="U522" s="914"/>
      <c r="V522" s="915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0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9" t="s">
        <v>112</v>
      </c>
      <c r="D524" s="919" t="s">
        <v>112</v>
      </c>
      <c r="E524" s="919" t="s">
        <v>112</v>
      </c>
      <c r="F524" s="919" t="s">
        <v>112</v>
      </c>
      <c r="G524" s="919" t="s">
        <v>112</v>
      </c>
      <c r="H524" s="919" t="s">
        <v>112</v>
      </c>
      <c r="I524" s="919" t="s">
        <v>275</v>
      </c>
      <c r="J524" s="919" t="s">
        <v>275</v>
      </c>
      <c r="K524" s="919" t="s">
        <v>275</v>
      </c>
      <c r="L524" s="919" t="s">
        <v>275</v>
      </c>
      <c r="M524" s="919" t="s">
        <v>275</v>
      </c>
      <c r="N524" s="920"/>
      <c r="O524" s="919" t="s">
        <v>275</v>
      </c>
      <c r="P524" s="919" t="s">
        <v>275</v>
      </c>
      <c r="Q524" s="919" t="s">
        <v>275</v>
      </c>
      <c r="R524" s="919" t="s">
        <v>275</v>
      </c>
      <c r="S524" s="919" t="s">
        <v>275</v>
      </c>
      <c r="T524" s="919" t="s">
        <v>565</v>
      </c>
      <c r="U524" s="919" t="s">
        <v>565</v>
      </c>
      <c r="V524" s="919" t="s">
        <v>622</v>
      </c>
      <c r="W524" s="919" t="s">
        <v>622</v>
      </c>
      <c r="X524" s="919" t="s">
        <v>622</v>
      </c>
      <c r="Y524" s="919" t="s">
        <v>622</v>
      </c>
      <c r="Z524" s="85" t="s">
        <v>681</v>
      </c>
      <c r="AA524" s="919" t="s">
        <v>747</v>
      </c>
      <c r="AB524" s="919" t="s">
        <v>747</v>
      </c>
      <c r="AC524" s="60"/>
      <c r="AF524" s="1"/>
    </row>
    <row r="525" spans="1:68" ht="14.25" customHeight="1" thickTop="1" x14ac:dyDescent="0.2">
      <c r="A525" s="917" t="s">
        <v>10</v>
      </c>
      <c r="B525" s="919" t="s">
        <v>77</v>
      </c>
      <c r="C525" s="919" t="s">
        <v>113</v>
      </c>
      <c r="D525" s="919" t="s">
        <v>133</v>
      </c>
      <c r="E525" s="919" t="s">
        <v>193</v>
      </c>
      <c r="F525" s="919" t="s">
        <v>216</v>
      </c>
      <c r="G525" s="919" t="s">
        <v>251</v>
      </c>
      <c r="H525" s="919" t="s">
        <v>112</v>
      </c>
      <c r="I525" s="919" t="s">
        <v>276</v>
      </c>
      <c r="J525" s="919" t="s">
        <v>316</v>
      </c>
      <c r="K525" s="919" t="s">
        <v>377</v>
      </c>
      <c r="L525" s="919" t="s">
        <v>416</v>
      </c>
      <c r="M525" s="919" t="s">
        <v>432</v>
      </c>
      <c r="N525" s="1"/>
      <c r="O525" s="919" t="s">
        <v>445</v>
      </c>
      <c r="P525" s="919" t="s">
        <v>455</v>
      </c>
      <c r="Q525" s="919" t="s">
        <v>462</v>
      </c>
      <c r="R525" s="919" t="s">
        <v>467</v>
      </c>
      <c r="S525" s="919" t="s">
        <v>555</v>
      </c>
      <c r="T525" s="919" t="s">
        <v>566</v>
      </c>
      <c r="U525" s="919" t="s">
        <v>600</v>
      </c>
      <c r="V525" s="919" t="s">
        <v>623</v>
      </c>
      <c r="W525" s="919" t="s">
        <v>655</v>
      </c>
      <c r="X525" s="919" t="s">
        <v>673</v>
      </c>
      <c r="Y525" s="919" t="s">
        <v>677</v>
      </c>
      <c r="Z525" s="919" t="s">
        <v>681</v>
      </c>
      <c r="AA525" s="919" t="s">
        <v>747</v>
      </c>
      <c r="AB525" s="919" t="s">
        <v>799</v>
      </c>
      <c r="AC525" s="60"/>
      <c r="AF525" s="1"/>
    </row>
    <row r="526" spans="1:68" ht="13.5" thickBot="1" x14ac:dyDescent="0.25">
      <c r="A526" s="918"/>
      <c r="B526" s="919"/>
      <c r="C526" s="919"/>
      <c r="D526" s="919"/>
      <c r="E526" s="919"/>
      <c r="F526" s="919"/>
      <c r="G526" s="919"/>
      <c r="H526" s="919"/>
      <c r="I526" s="919"/>
      <c r="J526" s="919"/>
      <c r="K526" s="919"/>
      <c r="L526" s="919"/>
      <c r="M526" s="919"/>
      <c r="N526" s="1"/>
      <c r="O526" s="919"/>
      <c r="P526" s="919"/>
      <c r="Q526" s="919"/>
      <c r="R526" s="919"/>
      <c r="S526" s="919"/>
      <c r="T526" s="919"/>
      <c r="U526" s="919"/>
      <c r="V526" s="919"/>
      <c r="W526" s="919"/>
      <c r="X526" s="919"/>
      <c r="Y526" s="919"/>
      <c r="Z526" s="919"/>
      <c r="AA526" s="919"/>
      <c r="AB526" s="919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9 X352 X349:X350 X274 X92 X65 X58 X54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7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2025-06-04T13:31:40Z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