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A0D23324-0958-45F6-A81A-535376574BB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Лист1!$A$8:$H$161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5" i="1" l="1"/>
  <c r="F175" i="1"/>
  <c r="D175" i="1"/>
  <c r="C175" i="1"/>
  <c r="G174" i="1"/>
  <c r="F174" i="1"/>
  <c r="D174" i="1"/>
  <c r="C174" i="1"/>
  <c r="A174" i="1"/>
  <c r="G173" i="1"/>
  <c r="F173" i="1"/>
  <c r="D173" i="1"/>
  <c r="C173" i="1"/>
  <c r="A173" i="1"/>
  <c r="A175" i="1" s="1"/>
  <c r="E168" i="1" l="1"/>
  <c r="E164" i="1" l="1"/>
  <c r="E159" i="1" l="1"/>
  <c r="D139" i="1" l="1"/>
  <c r="D151" i="1" s="1"/>
  <c r="D161" i="1" s="1"/>
  <c r="D171" i="1" s="1"/>
  <c r="G134" i="1"/>
  <c r="G146" i="1" s="1"/>
  <c r="G157" i="1" s="1"/>
  <c r="G167" i="1" s="1"/>
  <c r="F134" i="1"/>
  <c r="F146" i="1" s="1"/>
  <c r="F157" i="1" s="1"/>
  <c r="F167" i="1" s="1"/>
  <c r="G132" i="1"/>
  <c r="G144" i="1" s="1"/>
  <c r="F132" i="1"/>
  <c r="F144" i="1" s="1"/>
  <c r="D132" i="1"/>
  <c r="D144" i="1" s="1"/>
  <c r="C132" i="1"/>
  <c r="C144" i="1" s="1"/>
  <c r="G131" i="1"/>
  <c r="G143" i="1" s="1"/>
  <c r="G155" i="1" s="1"/>
  <c r="G165" i="1" s="1"/>
  <c r="F131" i="1"/>
  <c r="F143" i="1" s="1"/>
  <c r="F155" i="1" s="1"/>
  <c r="F165" i="1" s="1"/>
  <c r="G130" i="1"/>
  <c r="G142" i="1" s="1"/>
  <c r="G154" i="1" s="1"/>
  <c r="G164" i="1" s="1"/>
  <c r="F130" i="1"/>
  <c r="F142" i="1" s="1"/>
  <c r="F154" i="1" s="1"/>
  <c r="F164" i="1" s="1"/>
  <c r="G129" i="1"/>
  <c r="G141" i="1" s="1"/>
  <c r="G153" i="1" s="1"/>
  <c r="G163" i="1" s="1"/>
  <c r="F129" i="1"/>
  <c r="F141" i="1" s="1"/>
  <c r="F153" i="1" s="1"/>
  <c r="F163" i="1" s="1"/>
  <c r="D129" i="1"/>
  <c r="D141" i="1" s="1"/>
  <c r="D153" i="1" s="1"/>
  <c r="D163" i="1" s="1"/>
  <c r="C129" i="1"/>
  <c r="C141" i="1" s="1"/>
  <c r="C153" i="1" s="1"/>
  <c r="C163" i="1" s="1"/>
  <c r="G127" i="1"/>
  <c r="G139" i="1" s="1"/>
  <c r="G151" i="1" s="1"/>
  <c r="G161" i="1" s="1"/>
  <c r="G171" i="1" s="1"/>
  <c r="F127" i="1"/>
  <c r="F139" i="1" s="1"/>
  <c r="F151" i="1" s="1"/>
  <c r="F161" i="1" s="1"/>
  <c r="F171" i="1" s="1"/>
  <c r="D118" i="1" l="1"/>
  <c r="D130" i="1" s="1"/>
  <c r="D142" i="1" s="1"/>
  <c r="D154" i="1" s="1"/>
  <c r="D164" i="1" s="1"/>
  <c r="C115" i="1"/>
  <c r="C127" i="1" s="1"/>
  <c r="C139" i="1" s="1"/>
  <c r="C151" i="1" s="1"/>
  <c r="C161" i="1" s="1"/>
  <c r="C171" i="1" s="1"/>
  <c r="D113" i="1" l="1"/>
  <c r="D125" i="1" s="1"/>
  <c r="D137" i="1" s="1"/>
  <c r="D149" i="1" s="1"/>
  <c r="D160" i="1" s="1"/>
  <c r="D170" i="1" s="1"/>
  <c r="G114" i="1"/>
  <c r="G126" i="1" s="1"/>
  <c r="G138" i="1" s="1"/>
  <c r="G150" i="1" s="1"/>
  <c r="G160" i="1" s="1"/>
  <c r="G170" i="1" s="1"/>
  <c r="F114" i="1"/>
  <c r="F126" i="1" s="1"/>
  <c r="F138" i="1" s="1"/>
  <c r="F150" i="1" s="1"/>
  <c r="F160" i="1" s="1"/>
  <c r="F170" i="1" s="1"/>
  <c r="F112" i="1"/>
  <c r="F124" i="1" s="1"/>
  <c r="F136" i="1" s="1"/>
  <c r="F148" i="1" s="1"/>
  <c r="F159" i="1" s="1"/>
  <c r="F169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G148" i="1" s="1"/>
  <c r="G159" i="1" s="1"/>
  <c r="G169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D148" i="1" s="1"/>
  <c r="D159" i="1" s="1"/>
  <c r="D169" i="1" s="1"/>
  <c r="C69" i="1"/>
  <c r="C81" i="1" s="1"/>
  <c r="C93" i="1" s="1"/>
  <c r="C105" i="1" s="1"/>
  <c r="C112" i="1" s="1"/>
  <c r="C124" i="1" s="1"/>
  <c r="C136" i="1" s="1"/>
  <c r="C148" i="1" s="1"/>
  <c r="C159" i="1" s="1"/>
  <c r="C169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D147" i="1" s="1"/>
  <c r="D158" i="1" s="1"/>
  <c r="D168" i="1" s="1"/>
  <c r="C68" i="1"/>
  <c r="C80" i="1" s="1"/>
  <c r="C92" i="1" s="1"/>
  <c r="C104" i="1" s="1"/>
  <c r="C111" i="1" s="1"/>
  <c r="C123" i="1" s="1"/>
  <c r="C135" i="1" s="1"/>
  <c r="C147" i="1" s="1"/>
  <c r="C158" i="1" s="1"/>
  <c r="C168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D146" i="1" s="1"/>
  <c r="D157" i="1" s="1"/>
  <c r="D167" i="1" s="1"/>
  <c r="C67" i="1"/>
  <c r="C79" i="1" s="1"/>
  <c r="C91" i="1" s="1"/>
  <c r="C103" i="1" s="1"/>
  <c r="C110" i="1" s="1"/>
  <c r="C122" i="1" s="1"/>
  <c r="C134" i="1" s="1"/>
  <c r="C146" i="1" s="1"/>
  <c r="C157" i="1" s="1"/>
  <c r="C167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50" i="1" s="1"/>
  <c r="D119" i="1"/>
  <c r="D131" i="1" s="1"/>
  <c r="D143" i="1" s="1"/>
  <c r="D155" i="1" s="1"/>
  <c r="D165" i="1" s="1"/>
  <c r="C113" i="1"/>
  <c r="C125" i="1" s="1"/>
  <c r="C137" i="1" s="1"/>
  <c r="C149" i="1" s="1"/>
  <c r="C160" i="1" s="1"/>
  <c r="C170" i="1" s="1"/>
  <c r="C118" i="1"/>
  <c r="C130" i="1" s="1"/>
  <c r="C142" i="1" s="1"/>
  <c r="C154" i="1" s="1"/>
  <c r="C164" i="1" s="1"/>
  <c r="C114" i="1"/>
  <c r="C126" i="1" s="1"/>
  <c r="C138" i="1" s="1"/>
  <c r="C150" i="1" s="1"/>
  <c r="C119" i="1"/>
  <c r="C131" i="1" s="1"/>
  <c r="C143" i="1" s="1"/>
  <c r="C155" i="1" s="1"/>
  <c r="C165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47" i="1" s="1"/>
  <c r="G158" i="1" s="1"/>
  <c r="G168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47" i="1" s="1"/>
  <c r="F158" i="1" s="1"/>
  <c r="F168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149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F14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l="1"/>
  <c r="A137" i="1" s="1"/>
  <c r="A138" i="1" l="1"/>
  <c r="A139" i="1" s="1"/>
  <c r="A141" i="1" s="1"/>
  <c r="A142" i="1" l="1"/>
  <c r="A143" i="1" s="1"/>
  <c r="A144" i="1" l="1"/>
  <c r="A146" i="1" l="1"/>
  <c r="A147" i="1" l="1"/>
  <c r="A148" i="1" l="1"/>
  <c r="A149" i="1" l="1"/>
  <c r="A150" i="1" l="1"/>
  <c r="A151" i="1" l="1"/>
  <c r="A153" i="1" l="1"/>
  <c r="A154" i="1" l="1"/>
  <c r="A155" i="1" s="1"/>
  <c r="A157" i="1" l="1"/>
  <c r="A158" i="1" l="1"/>
  <c r="A159" i="1" l="1"/>
  <c r="A160" i="1" l="1"/>
  <c r="A161" i="1" l="1"/>
  <c r="A163" i="1" s="1"/>
  <c r="A164" i="1" s="1"/>
  <c r="A165" i="1" s="1"/>
  <c r="A167" i="1" l="1"/>
  <c r="A168" i="1" l="1"/>
  <c r="A169" i="1" s="1"/>
  <c r="A170" i="1" l="1"/>
  <c r="A171" i="1" s="1"/>
</calcChain>
</file>

<file path=xl/sharedStrings.xml><?xml version="1.0" encoding="utf-8"?>
<sst xmlns="http://schemas.openxmlformats.org/spreadsheetml/2006/main" count="251" uniqueCount="53">
  <si>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</si>
  <si>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</si>
  <si>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</si>
  <si>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</si>
  <si>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</si>
  <si>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</si>
  <si>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</si>
  <si>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</si>
  <si>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</si>
  <si>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</si>
  <si>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</si>
  <si>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</si>
  <si>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</si>
  <si>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</si>
  <si>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</si>
  <si>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</si>
  <si>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</si>
  <si>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</si>
  <si>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</si>
  <si>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</si>
  <si>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</si>
  <si>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</si>
  <si>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</si>
  <si>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</si>
  <si>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</si>
  <si>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</si>
  <si>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</si>
  <si>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</si>
  <si>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</si>
  <si>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</si>
  <si>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</si>
  <si>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</si>
  <si>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</si>
  <si>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</si>
  <si>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</si>
  <si>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</si>
  <si>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</si>
  <si>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</si>
  <si>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</si>
  <si>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</si>
  <si>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</si>
  <si>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</si>
  <si>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</si>
  <si>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</si>
  <si>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</si>
  <si>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</si>
  <si>
    <t>18,08,25 была корректировка</t>
  </si>
  <si>
    <t>расчет не делаем</t>
  </si>
  <si>
    <t>01,09,25 была корректировка</t>
  </si>
  <si>
    <t>02,09,25 сделан дозаказ на 900кг</t>
  </si>
  <si>
    <t>03,09,25 сделан дозаказ на 571кг</t>
  </si>
  <si>
    <t>11,09,25 сделан дозаказ на 194кг</t>
  </si>
  <si>
    <t>15,09,25 была корректировка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</si>
</sst>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8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8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" fontId="8" fillId="2" borderId="6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64" fontId="9" fillId="2" borderId="5" xfId="0" applyNumberFormat="1" applyFont="1" applyFill="1" applyBorder="1" applyAlignment="1">
      <alignment horizontal="center" vertical="center"/>
    </xf>
    <xf numFmtId="164" fontId="9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76"/>
  <sheetViews>
    <sheetView tabSelected="1" zoomScaleNormal="100" workbookViewId="0">
      <pane ySplit="8" topLeftCell="A9" activePane="bottomLeft" state="frozen"/>
      <selection pane="bottomLeft" activeCell="J176" sqref="J176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40" t="s">
        <v>23</v>
      </c>
      <c r="B1" s="41"/>
      <c r="C1" s="41"/>
      <c r="D1" s="41"/>
      <c r="E1" s="42"/>
      <c r="F1" s="41"/>
      <c r="G1" s="41"/>
      <c r="H1" s="43"/>
    </row>
    <row r="2" spans="1:8" x14ac:dyDescent="0.25">
      <c r="A2" s="44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47" t="s">
        <v>16</v>
      </c>
    </row>
    <row r="3" spans="1:8" x14ac:dyDescent="0.25">
      <c r="A3" s="45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48"/>
    </row>
    <row r="4" spans="1:8" x14ac:dyDescent="0.25">
      <c r="A4" s="45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48"/>
    </row>
    <row r="5" spans="1:8" x14ac:dyDescent="0.25">
      <c r="A5" s="45"/>
      <c r="B5" s="13" t="s">
        <v>19</v>
      </c>
      <c r="C5" s="7" t="s">
        <v>10</v>
      </c>
      <c r="D5" s="7" t="s">
        <v>9</v>
      </c>
      <c r="E5" s="4"/>
      <c r="F5" s="51" t="s">
        <v>34</v>
      </c>
      <c r="G5" s="52"/>
      <c r="H5" s="48"/>
    </row>
    <row r="6" spans="1:8" ht="30" x14ac:dyDescent="0.25">
      <c r="A6" s="45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48"/>
    </row>
    <row r="7" spans="1:8" ht="30" x14ac:dyDescent="0.25">
      <c r="A7" s="46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49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36" t="s">
        <v>25</v>
      </c>
      <c r="B14" s="37"/>
      <c r="C14" s="37"/>
      <c r="D14" s="37"/>
      <c r="E14" s="37"/>
      <c r="F14" s="37"/>
      <c r="G14" s="37"/>
      <c r="H14" s="39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36" t="s">
        <v>25</v>
      </c>
      <c r="B20" s="37"/>
      <c r="C20" s="37"/>
      <c r="D20" s="37"/>
      <c r="E20" s="38"/>
      <c r="F20" s="37"/>
      <c r="G20" s="37"/>
      <c r="H20" s="50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36" t="s">
        <v>25</v>
      </c>
      <c r="B26" s="37"/>
      <c r="C26" s="37"/>
      <c r="D26" s="37"/>
      <c r="E26" s="38"/>
      <c r="F26" s="37"/>
      <c r="G26" s="37"/>
      <c r="H26" s="50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36" t="s">
        <v>25</v>
      </c>
      <c r="B34" s="37"/>
      <c r="C34" s="37"/>
      <c r="D34" s="37"/>
      <c r="E34" s="38"/>
      <c r="F34" s="37"/>
      <c r="G34" s="37"/>
      <c r="H34" s="50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36" t="s">
        <v>25</v>
      </c>
      <c r="B41" s="37"/>
      <c r="C41" s="37"/>
      <c r="D41" s="37"/>
      <c r="E41" s="38"/>
      <c r="F41" s="37"/>
      <c r="G41" s="37"/>
      <c r="H41" s="50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36" t="s">
        <v>25</v>
      </c>
      <c r="B49" s="37"/>
      <c r="C49" s="37"/>
      <c r="D49" s="37"/>
      <c r="E49" s="38"/>
      <c r="F49" s="37"/>
      <c r="G49" s="37"/>
      <c r="H49" s="50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36" t="s">
        <v>25</v>
      </c>
      <c r="B54" s="37"/>
      <c r="C54" s="37"/>
      <c r="D54" s="37"/>
      <c r="E54" s="38"/>
      <c r="F54" s="37"/>
      <c r="G54" s="37"/>
      <c r="H54" s="50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36" t="s">
        <v>25</v>
      </c>
      <c r="B61" s="37"/>
      <c r="C61" s="37"/>
      <c r="D61" s="37"/>
      <c r="E61" s="37"/>
      <c r="F61" s="37"/>
      <c r="G61" s="37"/>
      <c r="H61" s="39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36" t="s">
        <v>25</v>
      </c>
      <c r="B66" s="37"/>
      <c r="C66" s="37"/>
      <c r="D66" s="37"/>
      <c r="E66" s="37"/>
      <c r="F66" s="37"/>
      <c r="G66" s="37"/>
      <c r="H66" s="39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36" t="s">
        <v>25</v>
      </c>
      <c r="B73" s="37"/>
      <c r="C73" s="37"/>
      <c r="D73" s="37"/>
      <c r="E73" s="37"/>
      <c r="F73" s="37"/>
      <c r="G73" s="37"/>
      <c r="H73" s="39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36" t="s">
        <v>25</v>
      </c>
      <c r="B78" s="37"/>
      <c r="C78" s="37"/>
      <c r="D78" s="37"/>
      <c r="E78" s="37"/>
      <c r="F78" s="37"/>
      <c r="G78" s="37"/>
      <c r="H78" s="39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3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36" t="s">
        <v>25</v>
      </c>
      <c r="B85" s="37"/>
      <c r="C85" s="37"/>
      <c r="D85" s="37"/>
      <c r="E85" s="37"/>
      <c r="F85" s="37"/>
      <c r="G85" s="37"/>
      <c r="H85" s="39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36" t="s">
        <v>25</v>
      </c>
      <c r="B90" s="37"/>
      <c r="C90" s="37"/>
      <c r="D90" s="37"/>
      <c r="E90" s="37"/>
      <c r="F90" s="37"/>
      <c r="G90" s="37"/>
      <c r="H90" s="39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22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4" t="s">
        <v>40</v>
      </c>
    </row>
    <row r="97" spans="1:8" hidden="1" x14ac:dyDescent="0.25">
      <c r="A97" s="36" t="s">
        <v>25</v>
      </c>
      <c r="B97" s="37"/>
      <c r="C97" s="37"/>
      <c r="D97" s="37"/>
      <c r="E97" s="37"/>
      <c r="F97" s="37"/>
      <c r="G97" s="37"/>
      <c r="H97" s="39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36" t="s">
        <v>25</v>
      </c>
      <c r="B102" s="37"/>
      <c r="C102" s="37"/>
      <c r="D102" s="37"/>
      <c r="E102" s="37"/>
      <c r="F102" s="37"/>
      <c r="G102" s="37"/>
      <c r="H102" s="39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5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22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5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4"/>
    </row>
    <row r="109" spans="1:8" hidden="1" x14ac:dyDescent="0.25">
      <c r="A109" s="36" t="s">
        <v>25</v>
      </c>
      <c r="B109" s="37"/>
      <c r="C109" s="37"/>
      <c r="D109" s="37"/>
      <c r="E109" s="37"/>
      <c r="F109" s="37"/>
      <c r="G109" s="37"/>
      <c r="H109" s="39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22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36" t="s">
        <v>25</v>
      </c>
      <c r="B116" s="37"/>
      <c r="C116" s="37"/>
      <c r="D116" s="37"/>
      <c r="E116" s="37"/>
      <c r="F116" s="37"/>
      <c r="G116" s="37"/>
      <c r="H116" s="39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36" t="s">
        <v>25</v>
      </c>
      <c r="B121" s="37"/>
      <c r="C121" s="37"/>
      <c r="D121" s="37"/>
      <c r="E121" s="37"/>
      <c r="F121" s="37"/>
      <c r="G121" s="37"/>
      <c r="H121" s="39"/>
    </row>
    <row r="122" spans="1:8" hidden="1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hidden="1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hidden="1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hidden="1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hidden="1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hidden="1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7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hidden="1" x14ac:dyDescent="0.25">
      <c r="A128" s="36" t="s">
        <v>25</v>
      </c>
      <c r="B128" s="37"/>
      <c r="C128" s="37"/>
      <c r="D128" s="37"/>
      <c r="E128" s="37"/>
      <c r="F128" s="37"/>
      <c r="G128" s="37"/>
      <c r="H128" s="39"/>
    </row>
    <row r="129" spans="1:8" hidden="1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6" t="s">
        <v>22</v>
      </c>
    </row>
    <row r="130" spans="1:8" hidden="1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hidden="1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hidden="1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hidden="1" x14ac:dyDescent="0.25">
      <c r="A133" s="36" t="s">
        <v>25</v>
      </c>
      <c r="B133" s="37"/>
      <c r="C133" s="37"/>
      <c r="D133" s="37"/>
      <c r="E133" s="37"/>
      <c r="F133" s="37"/>
      <c r="G133" s="37"/>
      <c r="H133" s="39"/>
    </row>
    <row r="134" spans="1:8" hidden="1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hidden="1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hidden="1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hidden="1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hidden="1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hidden="1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8" t="s">
        <v>45</v>
      </c>
    </row>
    <row r="140" spans="1:8" hidden="1" x14ac:dyDescent="0.25">
      <c r="A140" s="36" t="s">
        <v>25</v>
      </c>
      <c r="B140" s="37"/>
      <c r="C140" s="37"/>
      <c r="D140" s="37"/>
      <c r="E140" s="37"/>
      <c r="F140" s="37"/>
      <c r="G140" s="37"/>
      <c r="H140" s="39"/>
    </row>
    <row r="141" spans="1:8" hidden="1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6" t="s">
        <v>22</v>
      </c>
    </row>
    <row r="142" spans="1:8" hidden="1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hidden="1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hidden="1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hidden="1" x14ac:dyDescent="0.25">
      <c r="A145" s="36" t="s">
        <v>25</v>
      </c>
      <c r="B145" s="37"/>
      <c r="C145" s="37"/>
      <c r="D145" s="37"/>
      <c r="E145" s="38"/>
      <c r="F145" s="37"/>
      <c r="G145" s="37"/>
      <c r="H145" s="39"/>
    </row>
    <row r="146" spans="1:8" hidden="1" x14ac:dyDescent="0.25">
      <c r="A146" s="2">
        <f t="shared" ref="A146:A151" si="139">MAX(A134:A145)+1</f>
        <v>116</v>
      </c>
      <c r="B146" s="14" t="s">
        <v>15</v>
      </c>
      <c r="C146" s="8">
        <f>IFERROR(IF(C134,C134+14,""),"")</f>
        <v>45880</v>
      </c>
      <c r="D146" s="8">
        <f t="shared" ref="D146:D150" si="140">IFERROR(IF(D134,D134+14,""),"")</f>
        <v>45881</v>
      </c>
      <c r="E146" s="5">
        <v>1608</v>
      </c>
      <c r="F146" s="8">
        <f t="shared" ref="F146:G146" si="141">IFERROR(IF(F134,F134+14,""),"")</f>
        <v>45887</v>
      </c>
      <c r="G146" s="8">
        <f t="shared" si="141"/>
        <v>45887</v>
      </c>
      <c r="H146" s="19"/>
    </row>
    <row r="147" spans="1:8" hidden="1" x14ac:dyDescent="0.25">
      <c r="A147" s="2">
        <f t="shared" si="139"/>
        <v>117</v>
      </c>
      <c r="B147" s="14" t="s">
        <v>17</v>
      </c>
      <c r="C147" s="8">
        <f t="shared" ref="C147:C151" si="142">IFERROR(IF(C135,C135+14,""),"")</f>
        <v>45880</v>
      </c>
      <c r="D147" s="8">
        <f t="shared" si="140"/>
        <v>45881</v>
      </c>
      <c r="E147" s="5">
        <v>3676</v>
      </c>
      <c r="F147" s="8">
        <f t="shared" ref="F147:G147" si="143">IFERROR(IF(F135,F135+14,""),"")</f>
        <v>45888</v>
      </c>
      <c r="G147" s="8">
        <f t="shared" si="143"/>
        <v>45888</v>
      </c>
      <c r="H147" s="15"/>
    </row>
    <row r="148" spans="1:8" hidden="1" x14ac:dyDescent="0.25">
      <c r="A148" s="2">
        <f t="shared" si="139"/>
        <v>118</v>
      </c>
      <c r="B148" s="14" t="s">
        <v>18</v>
      </c>
      <c r="C148" s="8">
        <f t="shared" si="142"/>
        <v>45883</v>
      </c>
      <c r="D148" s="8">
        <f t="shared" si="140"/>
        <v>45884</v>
      </c>
      <c r="E148" s="5">
        <v>5900</v>
      </c>
      <c r="F148" s="8">
        <f t="shared" ref="F148:G148" si="144">IFERROR(IF(F136,F136+14,""),"")</f>
        <v>45889</v>
      </c>
      <c r="G148" s="8">
        <f t="shared" si="144"/>
        <v>45890</v>
      </c>
      <c r="H148" s="15"/>
    </row>
    <row r="149" spans="1:8" hidden="1" x14ac:dyDescent="0.25">
      <c r="A149" s="2">
        <f t="shared" si="139"/>
        <v>119</v>
      </c>
      <c r="B149" s="14" t="s">
        <v>19</v>
      </c>
      <c r="C149" s="8">
        <f t="shared" si="142"/>
        <v>45880</v>
      </c>
      <c r="D149" s="8">
        <f t="shared" si="140"/>
        <v>45881</v>
      </c>
      <c r="E149" s="5"/>
      <c r="F149" s="8" t="str">
        <f t="shared" ref="F149:G149" si="145">IFERROR(IF(F137,F137+14,""),"")</f>
        <v/>
      </c>
      <c r="G149" s="8" t="str">
        <f t="shared" si="145"/>
        <v/>
      </c>
      <c r="H149" s="15" t="s">
        <v>22</v>
      </c>
    </row>
    <row r="150" spans="1:8" hidden="1" x14ac:dyDescent="0.25">
      <c r="A150" s="30">
        <f t="shared" si="139"/>
        <v>120</v>
      </c>
      <c r="B150" s="31" t="s">
        <v>20</v>
      </c>
      <c r="C150" s="27">
        <f t="shared" si="142"/>
        <v>45883</v>
      </c>
      <c r="D150" s="27">
        <f t="shared" si="140"/>
        <v>45884</v>
      </c>
      <c r="E150" s="32"/>
      <c r="F150" s="27" t="str">
        <f t="shared" ref="F150:G150" si="146">IFERROR(IF(F138,F138+14,""),"")</f>
        <v/>
      </c>
      <c r="G150" s="27" t="str">
        <f t="shared" si="146"/>
        <v/>
      </c>
      <c r="H150" s="33" t="s">
        <v>47</v>
      </c>
    </row>
    <row r="151" spans="1:8" ht="30" hidden="1" x14ac:dyDescent="0.25">
      <c r="A151" s="2">
        <f t="shared" si="139"/>
        <v>121</v>
      </c>
      <c r="B151" s="14" t="s">
        <v>26</v>
      </c>
      <c r="C151" s="8">
        <f t="shared" si="142"/>
        <v>45883</v>
      </c>
      <c r="D151" s="8">
        <f>IFERROR(IF(D139,D139+14,""),"")</f>
        <v>45884</v>
      </c>
      <c r="E151" s="5">
        <v>2794</v>
      </c>
      <c r="F151" s="8">
        <f t="shared" ref="F151:G151" si="147">IFERROR(IF(F139,F139+14,""),"")</f>
        <v>45894</v>
      </c>
      <c r="G151" s="8">
        <f t="shared" si="147"/>
        <v>45894</v>
      </c>
      <c r="H151" s="29" t="s">
        <v>46</v>
      </c>
    </row>
    <row r="152" spans="1:8" hidden="1" x14ac:dyDescent="0.25">
      <c r="A152" s="36" t="s">
        <v>25</v>
      </c>
      <c r="B152" s="37"/>
      <c r="C152" s="37"/>
      <c r="D152" s="37"/>
      <c r="E152" s="38"/>
      <c r="F152" s="37"/>
      <c r="G152" s="37"/>
      <c r="H152" s="39"/>
    </row>
    <row r="153" spans="1:8" hidden="1" x14ac:dyDescent="0.25">
      <c r="A153" s="2">
        <f t="shared" ref="A153:A155" si="148">MAX(A141:A152)+1</f>
        <v>122</v>
      </c>
      <c r="B153" s="14" t="s">
        <v>19</v>
      </c>
      <c r="C153" s="8">
        <f>IFERROR(IF(C141,C141+14,""),"")</f>
        <v>45887</v>
      </c>
      <c r="D153" s="8">
        <f t="shared" ref="D153:D155" si="149">IFERROR(IF(D141,D141+14,""),"")</f>
        <v>45888</v>
      </c>
      <c r="E153" s="5"/>
      <c r="F153" s="8" t="str">
        <f t="shared" ref="F153:G153" si="150">IFERROR(IF(F141,F141+14,""),"")</f>
        <v/>
      </c>
      <c r="G153" s="8" t="str">
        <f t="shared" si="150"/>
        <v/>
      </c>
      <c r="H153" s="26" t="s">
        <v>22</v>
      </c>
    </row>
    <row r="154" spans="1:8" hidden="1" x14ac:dyDescent="0.25">
      <c r="A154" s="2">
        <f t="shared" si="148"/>
        <v>123</v>
      </c>
      <c r="B154" s="14" t="s">
        <v>17</v>
      </c>
      <c r="C154" s="8">
        <f t="shared" ref="C154:C155" si="151">IFERROR(IF(C142,C142+14,""),"")</f>
        <v>45887</v>
      </c>
      <c r="D154" s="8">
        <f t="shared" si="149"/>
        <v>45888</v>
      </c>
      <c r="E154" s="5">
        <v>3656</v>
      </c>
      <c r="F154" s="8">
        <f t="shared" ref="F154:G154" si="152">IFERROR(IF(F142,F142+14,""),"")</f>
        <v>45895</v>
      </c>
      <c r="G154" s="8">
        <f t="shared" si="152"/>
        <v>45895</v>
      </c>
      <c r="H154" s="15"/>
    </row>
    <row r="155" spans="1:8" hidden="1" x14ac:dyDescent="0.25">
      <c r="A155" s="2">
        <f t="shared" si="148"/>
        <v>124</v>
      </c>
      <c r="B155" s="14" t="s">
        <v>18</v>
      </c>
      <c r="C155" s="8">
        <f t="shared" si="151"/>
        <v>45890</v>
      </c>
      <c r="D155" s="8">
        <f t="shared" si="149"/>
        <v>45891</v>
      </c>
      <c r="E155" s="5">
        <v>8700</v>
      </c>
      <c r="F155" s="8">
        <f t="shared" ref="F155:G155" si="153">IFERROR(IF(F143,F143+14,""),"")</f>
        <v>45896</v>
      </c>
      <c r="G155" s="8">
        <f t="shared" si="153"/>
        <v>45897</v>
      </c>
      <c r="H155" s="15"/>
    </row>
    <row r="156" spans="1:8" hidden="1" x14ac:dyDescent="0.25">
      <c r="A156" s="36" t="s">
        <v>25</v>
      </c>
      <c r="B156" s="37"/>
      <c r="C156" s="37"/>
      <c r="D156" s="37"/>
      <c r="E156" s="38"/>
      <c r="F156" s="37"/>
      <c r="G156" s="37"/>
      <c r="H156" s="39"/>
    </row>
    <row r="157" spans="1:8" x14ac:dyDescent="0.25">
      <c r="A157" s="2">
        <f t="shared" ref="A157:A160" si="154">MAX(A145:A156)+1</f>
        <v>125</v>
      </c>
      <c r="B157" s="14" t="s">
        <v>15</v>
      </c>
      <c r="C157" s="8">
        <f>IFERROR(IF(C146,C146+14,""),"")</f>
        <v>45894</v>
      </c>
      <c r="D157" s="8">
        <f>IFERROR(IF(D146,D146+14,""),"")</f>
        <v>45895</v>
      </c>
      <c r="E157" s="5">
        <v>2221</v>
      </c>
      <c r="F157" s="8">
        <f t="shared" ref="F157:G157" si="155">IFERROR(IF(F146,F146+14,""),"")</f>
        <v>45901</v>
      </c>
      <c r="G157" s="8">
        <f t="shared" si="155"/>
        <v>45901</v>
      </c>
      <c r="H157" s="19"/>
    </row>
    <row r="158" spans="1:8" x14ac:dyDescent="0.25">
      <c r="A158" s="2">
        <f t="shared" si="154"/>
        <v>126</v>
      </c>
      <c r="B158" s="14" t="s">
        <v>17</v>
      </c>
      <c r="C158" s="8">
        <f>IFERROR(IF(C147,C147+14,""),"")</f>
        <v>45894</v>
      </c>
      <c r="D158" s="8">
        <f t="shared" ref="D158:D160" si="156">IFERROR(IF(D147,D147+14,""),"")</f>
        <v>45895</v>
      </c>
      <c r="E158" s="5">
        <v>2566</v>
      </c>
      <c r="F158" s="8">
        <f t="shared" ref="F158:G158" si="157">IFERROR(IF(F147,F147+14,""),"")</f>
        <v>45902</v>
      </c>
      <c r="G158" s="8">
        <f t="shared" si="157"/>
        <v>45902</v>
      </c>
      <c r="H158" s="15"/>
    </row>
    <row r="159" spans="1:8" ht="30" x14ac:dyDescent="0.25">
      <c r="A159" s="2">
        <f t="shared" si="154"/>
        <v>127</v>
      </c>
      <c r="B159" s="14" t="s">
        <v>18</v>
      </c>
      <c r="C159" s="8">
        <f>IFERROR(IF(C148,C148+14,""),"")</f>
        <v>45897</v>
      </c>
      <c r="D159" s="8">
        <f t="shared" si="156"/>
        <v>45898</v>
      </c>
      <c r="E159" s="5">
        <f>4000+900</f>
        <v>4900</v>
      </c>
      <c r="F159" s="8">
        <f t="shared" ref="F159:G159" si="158">IFERROR(IF(F148,F148+14,""),"")</f>
        <v>45903</v>
      </c>
      <c r="G159" s="8">
        <f t="shared" si="158"/>
        <v>45904</v>
      </c>
      <c r="H159" s="15" t="s">
        <v>49</v>
      </c>
    </row>
    <row r="160" spans="1:8" x14ac:dyDescent="0.25">
      <c r="A160" s="2">
        <f t="shared" si="154"/>
        <v>128</v>
      </c>
      <c r="B160" s="14" t="s">
        <v>19</v>
      </c>
      <c r="C160" s="8">
        <f>IFERROR(IF(C149,C149+14,""),"")</f>
        <v>45894</v>
      </c>
      <c r="D160" s="8">
        <f t="shared" si="156"/>
        <v>45895</v>
      </c>
      <c r="E160" s="5"/>
      <c r="F160" s="8" t="str">
        <f t="shared" ref="F160:G160" si="159">IFERROR(IF(F150,F150+14,""),"")</f>
        <v/>
      </c>
      <c r="G160" s="8" t="str">
        <f t="shared" si="159"/>
        <v/>
      </c>
      <c r="H160" s="15" t="s">
        <v>22</v>
      </c>
    </row>
    <row r="161" spans="1:8" ht="30" x14ac:dyDescent="0.25">
      <c r="A161" s="2">
        <f>MAX(A150:A160)+1</f>
        <v>129</v>
      </c>
      <c r="B161" s="14" t="s">
        <v>26</v>
      </c>
      <c r="C161" s="8">
        <f>IFERROR(IF(C151,C151+14,""),"")</f>
        <v>45897</v>
      </c>
      <c r="D161" s="8">
        <f>IFERROR(IF(D151,D151+14,""),"")</f>
        <v>45898</v>
      </c>
      <c r="E161" s="5">
        <v>3212</v>
      </c>
      <c r="F161" s="8">
        <f t="shared" ref="F161:G161" si="160">IFERROR(IF(F151,F151+14,""),"")</f>
        <v>45908</v>
      </c>
      <c r="G161" s="8">
        <f t="shared" si="160"/>
        <v>45908</v>
      </c>
      <c r="H161" s="34" t="s">
        <v>48</v>
      </c>
    </row>
    <row r="162" spans="1:8" x14ac:dyDescent="0.25">
      <c r="A162" s="36"/>
      <c r="B162" s="37"/>
      <c r="C162" s="37"/>
      <c r="D162" s="37"/>
      <c r="E162" s="38"/>
      <c r="F162" s="37"/>
      <c r="G162" s="37"/>
      <c r="H162" s="39"/>
    </row>
    <row r="163" spans="1:8" x14ac:dyDescent="0.25">
      <c r="A163" s="2">
        <f t="shared" ref="A163:A165" si="161">MAX(A151:A162)+1</f>
        <v>130</v>
      </c>
      <c r="B163" s="14" t="s">
        <v>19</v>
      </c>
      <c r="C163" s="8">
        <f>IFERROR(IF(C153,C153+14,""),"")</f>
        <v>45901</v>
      </c>
      <c r="D163" s="8">
        <f t="shared" ref="D163:G163" si="162">IFERROR(IF(D153,D153+14,""),"")</f>
        <v>45902</v>
      </c>
      <c r="E163" s="5">
        <v>321</v>
      </c>
      <c r="F163" s="8" t="str">
        <f t="shared" si="162"/>
        <v/>
      </c>
      <c r="G163" s="8" t="str">
        <f t="shared" si="162"/>
        <v/>
      </c>
      <c r="H163" s="26" t="s">
        <v>22</v>
      </c>
    </row>
    <row r="164" spans="1:8" ht="30" x14ac:dyDescent="0.25">
      <c r="A164" s="2">
        <f t="shared" si="161"/>
        <v>131</v>
      </c>
      <c r="B164" s="14" t="s">
        <v>17</v>
      </c>
      <c r="C164" s="8">
        <f t="shared" ref="C164:G164" si="163">IFERROR(IF(C154,C154+14,""),"")</f>
        <v>45901</v>
      </c>
      <c r="D164" s="8">
        <f t="shared" si="163"/>
        <v>45902</v>
      </c>
      <c r="E164" s="5">
        <f>1966+571</f>
        <v>2537</v>
      </c>
      <c r="F164" s="8">
        <f t="shared" si="163"/>
        <v>45909</v>
      </c>
      <c r="G164" s="8">
        <f t="shared" si="163"/>
        <v>45909</v>
      </c>
      <c r="H164" s="15" t="s">
        <v>50</v>
      </c>
    </row>
    <row r="165" spans="1:8" x14ac:dyDescent="0.25">
      <c r="A165" s="2">
        <f t="shared" si="161"/>
        <v>132</v>
      </c>
      <c r="B165" s="14" t="s">
        <v>18</v>
      </c>
      <c r="C165" s="8">
        <f t="shared" ref="C165:G165" si="164">IFERROR(IF(C155,C155+14,""),"")</f>
        <v>45904</v>
      </c>
      <c r="D165" s="8">
        <f t="shared" si="164"/>
        <v>45905</v>
      </c>
      <c r="E165" s="5">
        <v>5330</v>
      </c>
      <c r="F165" s="8">
        <f t="shared" si="164"/>
        <v>45910</v>
      </c>
      <c r="G165" s="8">
        <f t="shared" si="164"/>
        <v>45911</v>
      </c>
      <c r="H165" s="15"/>
    </row>
    <row r="166" spans="1:8" x14ac:dyDescent="0.25">
      <c r="A166" s="36"/>
      <c r="B166" s="37"/>
      <c r="C166" s="37"/>
      <c r="D166" s="37"/>
      <c r="E166" s="38"/>
      <c r="F166" s="37"/>
      <c r="G166" s="37"/>
      <c r="H166" s="39"/>
    </row>
    <row r="167" spans="1:8" x14ac:dyDescent="0.25">
      <c r="A167" s="2">
        <f t="shared" ref="A167:A170" si="165">MAX(A155:A166)+1</f>
        <v>133</v>
      </c>
      <c r="B167" s="14" t="s">
        <v>15</v>
      </c>
      <c r="C167" s="8">
        <f>IFERROR(IF(C157,C157+14,""),"")</f>
        <v>45908</v>
      </c>
      <c r="D167" s="8">
        <f t="shared" ref="D167:D171" si="166">IFERROR(IF(D157,D157+14,""),"")</f>
        <v>45909</v>
      </c>
      <c r="E167" s="5">
        <v>3057</v>
      </c>
      <c r="F167" s="8">
        <f t="shared" ref="F167:G167" si="167">IFERROR(IF(F157,F157+14,""),"")</f>
        <v>45915</v>
      </c>
      <c r="G167" s="8">
        <f t="shared" si="167"/>
        <v>45915</v>
      </c>
      <c r="H167" s="19"/>
    </row>
    <row r="168" spans="1:8" ht="30" x14ac:dyDescent="0.25">
      <c r="A168" s="2">
        <f t="shared" si="165"/>
        <v>134</v>
      </c>
      <c r="B168" s="14" t="s">
        <v>17</v>
      </c>
      <c r="C168" s="8">
        <f t="shared" ref="C168" si="168">IFERROR(IF(C158,C158+14,""),"")</f>
        <v>45908</v>
      </c>
      <c r="D168" s="8">
        <f t="shared" si="166"/>
        <v>45909</v>
      </c>
      <c r="E168" s="5">
        <f>3002+194</f>
        <v>3196</v>
      </c>
      <c r="F168" s="8">
        <f t="shared" ref="F168:G168" si="169">IFERROR(IF(F158,F158+14,""),"")</f>
        <v>45916</v>
      </c>
      <c r="G168" s="8">
        <f t="shared" si="169"/>
        <v>45916</v>
      </c>
      <c r="H168" s="15" t="s">
        <v>51</v>
      </c>
    </row>
    <row r="169" spans="1:8" x14ac:dyDescent="0.25">
      <c r="A169" s="2">
        <f t="shared" si="165"/>
        <v>135</v>
      </c>
      <c r="B169" s="14" t="s">
        <v>18</v>
      </c>
      <c r="C169" s="8">
        <f t="shared" ref="C169" si="170">IFERROR(IF(C159,C159+14,""),"")</f>
        <v>45911</v>
      </c>
      <c r="D169" s="8">
        <f t="shared" si="166"/>
        <v>45912</v>
      </c>
      <c r="E169" s="5">
        <v>7770</v>
      </c>
      <c r="F169" s="8">
        <f t="shared" ref="F169:G169" si="171">IFERROR(IF(F159,F159+14,""),"")</f>
        <v>45917</v>
      </c>
      <c r="G169" s="8">
        <f t="shared" si="171"/>
        <v>45918</v>
      </c>
      <c r="H169" s="15"/>
    </row>
    <row r="170" spans="1:8" x14ac:dyDescent="0.25">
      <c r="A170" s="2">
        <f t="shared" si="165"/>
        <v>136</v>
      </c>
      <c r="B170" s="14" t="s">
        <v>19</v>
      </c>
      <c r="C170" s="8">
        <f t="shared" ref="C170" si="172">IFERROR(IF(C160,C160+14,""),"")</f>
        <v>45908</v>
      </c>
      <c r="D170" s="8">
        <f t="shared" si="166"/>
        <v>45909</v>
      </c>
      <c r="E170" s="5"/>
      <c r="F170" s="8" t="str">
        <f t="shared" ref="F170:G170" si="173">IFERROR(IF(F160,F160+14,""),"")</f>
        <v/>
      </c>
      <c r="G170" s="8" t="str">
        <f t="shared" si="173"/>
        <v/>
      </c>
      <c r="H170" s="15" t="s">
        <v>22</v>
      </c>
    </row>
    <row r="171" spans="1:8" ht="30" x14ac:dyDescent="0.25">
      <c r="A171" s="2">
        <f>MAX(A160:A170)+1</f>
        <v>137</v>
      </c>
      <c r="B171" s="14" t="s">
        <v>26</v>
      </c>
      <c r="C171" s="8">
        <f t="shared" ref="C171" si="174">IFERROR(IF(C161,C161+14,""),"")</f>
        <v>45911</v>
      </c>
      <c r="D171" s="8">
        <f t="shared" si="166"/>
        <v>45912</v>
      </c>
      <c r="E171" s="5">
        <v>2481</v>
      </c>
      <c r="F171" s="8">
        <f t="shared" ref="F171:G171" si="175">IFERROR(IF(F161,F161+14,""),"")</f>
        <v>45922</v>
      </c>
      <c r="G171" s="8">
        <f t="shared" si="175"/>
        <v>45922</v>
      </c>
      <c r="H171" s="35" t="s">
        <v>52</v>
      </c>
    </row>
    <row r="172" spans="1:8" x14ac:dyDescent="0.25">
      <c r="A172" s="36"/>
      <c r="B172" s="37"/>
      <c r="C172" s="37"/>
      <c r="D172" s="37"/>
      <c r="E172" s="38"/>
      <c r="F172" s="37"/>
      <c r="G172" s="37"/>
      <c r="H172" s="39"/>
    </row>
    <row r="173" spans="1:8" x14ac:dyDescent="0.25">
      <c r="A173" s="2">
        <f t="shared" ref="A173:A175" si="176">MAX(A161:A172)+1</f>
        <v>138</v>
      </c>
      <c r="B173" s="14" t="s">
        <v>19</v>
      </c>
      <c r="C173" s="8">
        <f>IFERROR(IF(C163,C163+14,""),"")</f>
        <v>45915</v>
      </c>
      <c r="D173" s="8">
        <f t="shared" ref="D173" si="177">IFERROR(IF(D163,D163+14,""),"")</f>
        <v>45916</v>
      </c>
      <c r="E173" s="5">
        <v>216</v>
      </c>
      <c r="F173" s="8" t="str">
        <f t="shared" ref="F173:G173" si="178">IFERROR(IF(F163,F163+14,""),"")</f>
        <v/>
      </c>
      <c r="G173" s="8" t="str">
        <f t="shared" si="178"/>
        <v/>
      </c>
      <c r="H173" s="26" t="s">
        <v>22</v>
      </c>
    </row>
    <row r="174" spans="1:8" x14ac:dyDescent="0.25">
      <c r="A174" s="2">
        <f t="shared" si="176"/>
        <v>139</v>
      </c>
      <c r="B174" s="14" t="s">
        <v>17</v>
      </c>
      <c r="C174" s="8">
        <f t="shared" ref="C174:D174" si="179">IFERROR(IF(C164,C164+14,""),"")</f>
        <v>45915</v>
      </c>
      <c r="D174" s="8">
        <f t="shared" si="179"/>
        <v>45916</v>
      </c>
      <c r="E174" s="5">
        <v>2855</v>
      </c>
      <c r="F174" s="8">
        <f t="shared" ref="F174:G174" si="180">IFERROR(IF(F164,F164+14,""),"")</f>
        <v>45923</v>
      </c>
      <c r="G174" s="8">
        <f t="shared" si="180"/>
        <v>45923</v>
      </c>
      <c r="H174" s="15"/>
    </row>
    <row r="175" spans="1:8" x14ac:dyDescent="0.25">
      <c r="A175" s="2">
        <f t="shared" si="176"/>
        <v>140</v>
      </c>
      <c r="B175" s="14" t="s">
        <v>18</v>
      </c>
      <c r="C175" s="8">
        <f t="shared" ref="C175:D175" si="181">IFERROR(IF(C165,C165+14,""),"")</f>
        <v>45918</v>
      </c>
      <c r="D175" s="8">
        <f t="shared" si="181"/>
        <v>45919</v>
      </c>
      <c r="E175" s="5"/>
      <c r="F175" s="8">
        <f t="shared" ref="F175:G175" si="182">IFERROR(IF(F165,F165+14,""),"")</f>
        <v>45924</v>
      </c>
      <c r="G175" s="8">
        <f t="shared" si="182"/>
        <v>45925</v>
      </c>
      <c r="H175" s="15"/>
    </row>
    <row r="176" spans="1:8" x14ac:dyDescent="0.25">
      <c r="A176" s="36"/>
      <c r="B176" s="37"/>
      <c r="C176" s="37"/>
      <c r="D176" s="37"/>
      <c r="E176" s="38"/>
      <c r="F176" s="37"/>
      <c r="G176" s="37"/>
      <c r="H176" s="39"/>
    </row>
  </sheetData>
  <autoFilter ref="A8:H161" xr:uid="{9D5F3532-A341-428E-AFDB-DF9AAA83E1F5}">
    <filterColumn colId="0">
      <filters>
        <filter val="125"/>
        <filter val="126"/>
        <filter val="127"/>
        <filter val="128"/>
        <filter val="129"/>
      </filters>
    </filterColumn>
  </autoFilter>
  <mergeCells count="32">
    <mergeCell ref="A176:H176"/>
    <mergeCell ref="A172:H172"/>
    <mergeCell ref="A34:H34"/>
    <mergeCell ref="A73:H73"/>
    <mergeCell ref="A156:H156"/>
    <mergeCell ref="A85:H85"/>
    <mergeCell ref="A128:H128"/>
    <mergeCell ref="A133:H133"/>
    <mergeCell ref="A140:H140"/>
    <mergeCell ref="A152:H152"/>
    <mergeCell ref="A145:H145"/>
    <mergeCell ref="A97:H97"/>
    <mergeCell ref="A121:H121"/>
    <mergeCell ref="A102:H102"/>
    <mergeCell ref="A109:H109"/>
    <mergeCell ref="A90:H90"/>
    <mergeCell ref="A166:H166"/>
    <mergeCell ref="A162:H162"/>
    <mergeCell ref="A78:H78"/>
    <mergeCell ref="A116:H116"/>
    <mergeCell ref="A1:H1"/>
    <mergeCell ref="A2:A7"/>
    <mergeCell ref="H2:H7"/>
    <mergeCell ref="A14:H14"/>
    <mergeCell ref="A20:H20"/>
    <mergeCell ref="A26:H26"/>
    <mergeCell ref="A41:H41"/>
    <mergeCell ref="F5:G5"/>
    <mergeCell ref="A66:H66"/>
    <mergeCell ref="A61:H61"/>
    <mergeCell ref="A54:H54"/>
    <mergeCell ref="A49:H49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2025-09-15T06:07:29Z</cp:lastPrinted>
  <dcterms:created xsi:type="dcterms:W3CDTF">2015-06-05T18:19:34Z</dcterms:created>
  <dcterms:modified xsi:type="dcterms:W3CDTF">2025-09-16T11:29:36Z</dcterms:modified>
</cp:coreProperties>
</file>