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C4713D-7F9D-47F9-9AC7-439AA63591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163" i="1" l="1"/>
  <c r="BN163" i="1"/>
  <c r="Z163" i="1"/>
  <c r="BP200" i="1"/>
  <c r="BN200" i="1"/>
  <c r="Z200" i="1"/>
  <c r="BP225" i="1"/>
  <c r="BN225" i="1"/>
  <c r="Z225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BP113" i="1"/>
  <c r="BN113" i="1"/>
  <c r="BP125" i="1"/>
  <c r="BN125" i="1"/>
  <c r="Z125" i="1"/>
  <c r="BP130" i="1"/>
  <c r="BN130" i="1"/>
  <c r="Z130" i="1"/>
  <c r="BP175" i="1"/>
  <c r="BN175" i="1"/>
  <c r="Z175" i="1"/>
  <c r="BP210" i="1"/>
  <c r="BN210" i="1"/>
  <c r="Z210" i="1"/>
  <c r="BP252" i="1"/>
  <c r="BN252" i="1"/>
  <c r="Z252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Z220" i="1" s="1"/>
  <c r="BN218" i="1"/>
  <c r="Z227" i="1"/>
  <c r="BN227" i="1"/>
  <c r="Y247" i="1"/>
  <c r="Z245" i="1"/>
  <c r="BN245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Y383" i="1"/>
  <c r="Z407" i="1"/>
  <c r="Y24" i="1"/>
  <c r="Y32" i="1"/>
  <c r="Y44" i="1"/>
  <c r="Y59" i="1"/>
  <c r="Y65" i="1"/>
  <c r="Y71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s="1"/>
  <c r="Z479" i="1" l="1"/>
  <c r="Z374" i="1"/>
  <c r="Z132" i="1"/>
  <c r="Z80" i="1"/>
  <c r="Z485" i="1"/>
  <c r="Z464" i="1"/>
  <c r="Z352" i="1"/>
  <c r="Z448" i="1"/>
  <c r="Z187" i="1"/>
  <c r="Z153" i="1"/>
  <c r="Z121" i="1"/>
  <c r="Z114" i="1"/>
  <c r="Z58" i="1"/>
  <c r="Z177" i="1"/>
  <c r="Z92" i="1"/>
  <c r="Z402" i="1"/>
  <c r="Y509" i="1"/>
  <c r="Z306" i="1"/>
  <c r="Z203" i="1"/>
  <c r="Z296" i="1"/>
  <c r="Z470" i="1"/>
  <c r="Z454" i="1"/>
  <c r="Z419" i="1"/>
  <c r="Z108" i="1"/>
  <c r="Z100" i="1"/>
  <c r="Z32" i="1"/>
  <c r="Y511" i="1"/>
  <c r="Y508" i="1"/>
  <c r="Z271" i="1"/>
  <c r="Z264" i="1"/>
  <c r="Z231" i="1"/>
  <c r="Z171" i="1"/>
  <c r="Y507" i="1"/>
  <c r="Y510" i="1" l="1"/>
  <c r="Z512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<sst xmlns="http://schemas.openxmlformats.org/spreadsheetml/2006/main" count="2261" uniqueCount="813">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</sst>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45876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30</v>
      </c>
      <c r="Y41" s="56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2.7777777777777777</v>
      </c>
      <c r="Y44" s="563">
        <f>IFERROR(Y41/H41,"0")+IFERROR(Y42/H42,"0")+IFERROR(Y43/H43,"0")</f>
        <v>3.0000000000000004</v>
      </c>
      <c r="Z44" s="563">
        <f>IFERROR(IF(Z41="",0,Z41),"0")+IFERROR(IF(Z42="",0,Z42),"0")+IFERROR(IF(Z43="",0,Z43),"0")</f>
        <v>5.6940000000000004E-2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30</v>
      </c>
      <c r="Y45" s="563">
        <f>IFERROR(SUM(Y41:Y43),"0")</f>
        <v>32.400000000000006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70</v>
      </c>
      <c r="Y53" s="562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18</v>
      </c>
      <c r="Y57" s="562">
        <f t="shared" si="6"/>
        <v>18</v>
      </c>
      <c r="Z57" s="36">
        <f>IFERROR(IF(Y57=0,"",ROUNDUP(Y57/H57,0)*0.00902),"")</f>
        <v>3.6080000000000001E-2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18.84</v>
      </c>
      <c r="BN57" s="64">
        <f t="shared" si="8"/>
        <v>18.84</v>
      </c>
      <c r="BO57" s="64">
        <f t="shared" si="9"/>
        <v>3.0303030303030304E-2</v>
      </c>
      <c r="BP57" s="64">
        <f t="shared" si="10"/>
        <v>3.0303030303030304E-2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10.481481481481481</v>
      </c>
      <c r="Y58" s="563">
        <f>IFERROR(Y52/H52,"0")+IFERROR(Y53/H53,"0")+IFERROR(Y54/H54,"0")+IFERROR(Y55/H55,"0")+IFERROR(Y56/H56,"0")+IFERROR(Y57/H57,"0")</f>
        <v>11</v>
      </c>
      <c r="Z58" s="563">
        <f>IFERROR(IF(Z52="",0,Z52),"0")+IFERROR(IF(Z53="",0,Z53),"0")+IFERROR(IF(Z54="",0,Z54),"0")+IFERROR(IF(Z55="",0,Z55),"0")+IFERROR(IF(Z56="",0,Z56),"0")+IFERROR(IF(Z57="",0,Z57),"0")</f>
        <v>0.16894000000000001</v>
      </c>
      <c r="AA58" s="564"/>
      <c r="AB58" s="564"/>
      <c r="AC58" s="5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88</v>
      </c>
      <c r="Y59" s="563">
        <f>IFERROR(SUM(Y52:Y57),"0")</f>
        <v>93.600000000000009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140</v>
      </c>
      <c r="Y61" s="562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145.63888888888886</v>
      </c>
      <c r="BN61" s="64">
        <f>IFERROR(Y61*I61/H61,"0")</f>
        <v>146.05499999999998</v>
      </c>
      <c r="BO61" s="64">
        <f>IFERROR(1/J61*(X61/H61),"0")</f>
        <v>0.20254629629629628</v>
      </c>
      <c r="BP61" s="64">
        <f>IFERROR(1/J61*(Y61/H61),"0")</f>
        <v>0.203125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5.4</v>
      </c>
      <c r="Y64" s="562">
        <f>IFERROR(IF(X64="",0,CEILING((X64/$H64),1)*$H64),"")</f>
        <v>5.4</v>
      </c>
      <c r="Z64" s="36">
        <f>IFERROR(IF(Y64=0,"",ROUNDUP(Y64/H64,0)*0.00651),"")</f>
        <v>1.302E-2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5.76</v>
      </c>
      <c r="BN64" s="64">
        <f>IFERROR(Y64*I64/H64,"0")</f>
        <v>5.76</v>
      </c>
      <c r="BO64" s="64">
        <f>IFERROR(1/J64*(X64/H64),"0")</f>
        <v>1.098901098901099E-2</v>
      </c>
      <c r="BP64" s="64">
        <f>IFERROR(1/J64*(Y64/H64),"0")</f>
        <v>1.098901098901099E-2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14.962962962962962</v>
      </c>
      <c r="Y65" s="563">
        <f>IFERROR(Y61/H61,"0")+IFERROR(Y62/H62,"0")+IFERROR(Y63/H63,"0")+IFERROR(Y64/H64,"0")</f>
        <v>15</v>
      </c>
      <c r="Z65" s="563">
        <f>IFERROR(IF(Z61="",0,Z61),"0")+IFERROR(IF(Z62="",0,Z62),"0")+IFERROR(IF(Z63="",0,Z63),"0")+IFERROR(IF(Z64="",0,Z64),"0")</f>
        <v>0.25975999999999999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145.4</v>
      </c>
      <c r="Y66" s="563">
        <f>IFERROR(SUM(Y61:Y64),"0")</f>
        <v>145.80000000000001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hidden="1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hidden="1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0</v>
      </c>
      <c r="Y121" s="563">
        <f>IFERROR(Y117/H117,"0")+IFERROR(Y118/H118,"0")+IFERROR(Y119/H119,"0")+IFERROR(Y120/H120,"0")</f>
        <v>0</v>
      </c>
      <c r="Z121" s="563">
        <f>IFERROR(IF(Z117="",0,Z117),"0")+IFERROR(IF(Z118="",0,Z118),"0")+IFERROR(IF(Z119="",0,Z119),"0")+IFERROR(IF(Z120="",0,Z120),"0")</f>
        <v>0</v>
      </c>
      <c r="AA121" s="564"/>
      <c r="AB121" s="564"/>
      <c r="AC121" s="564"/>
    </row>
    <row r="122" spans="1:68" hidden="1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0</v>
      </c>
      <c r="Y122" s="563">
        <f>IFERROR(SUM(Y117:Y120),"0")</f>
        <v>0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10</v>
      </c>
      <c r="Y150" s="562">
        <f>IFERROR(IF(X150="",0,CEILING((X150/$H150),1)*$H150),"")</f>
        <v>18</v>
      </c>
      <c r="Z150" s="36">
        <f>IFERROR(IF(Y150=0,"",ROUNDUP(Y150/H150,0)*0.01898),"")</f>
        <v>3.7960000000000001E-2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10.65</v>
      </c>
      <c r="BN150" s="64">
        <f>IFERROR(Y150*I150/H150,"0")</f>
        <v>19.170000000000002</v>
      </c>
      <c r="BO150" s="64">
        <f>IFERROR(1/J150*(X150/H150),"0")</f>
        <v>1.7361111111111112E-2</v>
      </c>
      <c r="BP150" s="64">
        <f>IFERROR(1/J150*(Y150/H150),"0")</f>
        <v>3.125E-2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10</v>
      </c>
      <c r="Y151" s="562">
        <f>IFERROR(IF(X151="",0,CEILING((X151/$H151),1)*$H151),"")</f>
        <v>12.600000000000001</v>
      </c>
      <c r="Z151" s="36">
        <f>IFERROR(IF(Y151=0,"",ROUNDUP(Y151/H151,0)*0.00651),"")</f>
        <v>1.9529999999999999E-2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10.642857142857141</v>
      </c>
      <c r="BN151" s="64">
        <f>IFERROR(Y151*I151/H151,"0")</f>
        <v>13.41</v>
      </c>
      <c r="BO151" s="64">
        <f>IFERROR(1/J151*(X151/H151),"0")</f>
        <v>1.3082155939298797E-2</v>
      </c>
      <c r="BP151" s="64">
        <f>IFERROR(1/J151*(Y151/H151),"0")</f>
        <v>1.6483516483516484E-2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50</v>
      </c>
      <c r="Y152" s="562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9.0476190476190474</v>
      </c>
      <c r="Y153" s="563">
        <f>IFERROR(Y150/H150,"0")+IFERROR(Y151/H151,"0")+IFERROR(Y152/H152,"0")</f>
        <v>11</v>
      </c>
      <c r="Z153" s="563">
        <f>IFERROR(IF(Z150="",0,Z150),"0")+IFERROR(IF(Z151="",0,Z151),"0")+IFERROR(IF(Z152="",0,Z152),"0")</f>
        <v>0.17137000000000002</v>
      </c>
      <c r="AA153" s="564"/>
      <c r="AB153" s="564"/>
      <c r="AC153" s="564"/>
    </row>
    <row r="154" spans="1:68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70</v>
      </c>
      <c r="Y154" s="563">
        <f>IFERROR(SUM(Y150:Y152),"0")</f>
        <v>84.6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hidden="1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20</v>
      </c>
      <c r="Y225" s="562">
        <f t="shared" si="32"/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20.75</v>
      </c>
      <c r="BN225" s="64">
        <f t="shared" si="34"/>
        <v>24.07</v>
      </c>
      <c r="BO225" s="64">
        <f t="shared" si="35"/>
        <v>2.6939655172413795E-2</v>
      </c>
      <c r="BP225" s="64">
        <f t="shared" si="36"/>
        <v>3.125E-2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1.7241379310344829</v>
      </c>
      <c r="Y231" s="563">
        <f>IFERROR(Y224/H224,"0")+IFERROR(Y225/H225,"0")+IFERROR(Y226/H226,"0")+IFERROR(Y227/H227,"0")+IFERROR(Y228/H228,"0")+IFERROR(Y229/H229,"0")+IFERROR(Y230/H230,"0")</f>
        <v>2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3.7960000000000001E-2</v>
      </c>
      <c r="AA231" s="564"/>
      <c r="AB231" s="564"/>
      <c r="AC231" s="564"/>
    </row>
    <row r="232" spans="1:68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20</v>
      </c>
      <c r="Y232" s="563">
        <f>IFERROR(SUM(Y224:Y230),"0")</f>
        <v>23.2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20</v>
      </c>
      <c r="Y252" s="562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20.805555555555554</v>
      </c>
      <c r="BN252" s="64">
        <f>IFERROR(Y252*I252/H252,"0")</f>
        <v>22.47</v>
      </c>
      <c r="BO252" s="64">
        <f>IFERROR(1/J252*(X252/H252),"0")</f>
        <v>2.8935185185185182E-2</v>
      </c>
      <c r="BP252" s="64">
        <f>IFERROR(1/J252*(Y252/H252),"0")</f>
        <v>3.125E-2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1.8518518518518516</v>
      </c>
      <c r="Y256" s="563">
        <f>IFERROR(Y251/H251,"0")+IFERROR(Y252/H252,"0")+IFERROR(Y253/H253,"0")+IFERROR(Y254/H254,"0")+IFERROR(Y255/H255,"0")</f>
        <v>2</v>
      </c>
      <c r="Z256" s="563">
        <f>IFERROR(IF(Z251="",0,Z251),"0")+IFERROR(IF(Z252="",0,Z252),"0")+IFERROR(IF(Z253="",0,Z253),"0")+IFERROR(IF(Z254="",0,Z254),"0")+IFERROR(IF(Z255="",0,Z255),"0")</f>
        <v>3.7960000000000001E-2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20</v>
      </c>
      <c r="Y257" s="563">
        <f>IFERROR(SUM(Y251:Y255),"0")</f>
        <v>21.6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220</v>
      </c>
      <c r="Y291" s="562">
        <f t="shared" si="37"/>
        <v>226.8</v>
      </c>
      <c r="Z291" s="36">
        <f>IFERROR(IF(Y291=0,"",ROUNDUP(Y291/H291,0)*0.01898),"")</f>
        <v>0.39857999999999999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228.86111111111109</v>
      </c>
      <c r="BN291" s="64">
        <f t="shared" si="39"/>
        <v>235.93499999999997</v>
      </c>
      <c r="BO291" s="64">
        <f t="shared" si="40"/>
        <v>0.31828703703703703</v>
      </c>
      <c r="BP291" s="64">
        <f t="shared" si="41"/>
        <v>0.328125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20.37037037037037</v>
      </c>
      <c r="Y296" s="563">
        <f>IFERROR(Y289/H289,"0")+IFERROR(Y290/H290,"0")+IFERROR(Y291/H291,"0")+IFERROR(Y292/H292,"0")+IFERROR(Y293/H293,"0")+IFERROR(Y294/H294,"0")+IFERROR(Y295/H295,"0")</f>
        <v>21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0.39857999999999999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220</v>
      </c>
      <c r="Y297" s="563">
        <f>IFERROR(SUM(Y289:Y295),"0")</f>
        <v>226.8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30</v>
      </c>
      <c r="Y299" s="562">
        <f t="shared" ref="Y299:Y305" si="42">IFERROR(IF(X299="",0,CEILING((X299/$H299),1)*$H299),"")</f>
        <v>33.6</v>
      </c>
      <c r="Z299" s="36">
        <f>IFERROR(IF(Y299=0,"",ROUNDUP(Y299/H299,0)*0.00902),"")</f>
        <v>7.2160000000000002E-2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31.928571428571427</v>
      </c>
      <c r="BN299" s="64">
        <f t="shared" ref="BN299:BN305" si="44">IFERROR(Y299*I299/H299,"0")</f>
        <v>35.76</v>
      </c>
      <c r="BO299" s="64">
        <f t="shared" ref="BO299:BO305" si="45">IFERROR(1/J299*(X299/H299),"0")</f>
        <v>5.4112554112554112E-2</v>
      </c>
      <c r="BP299" s="64">
        <f t="shared" ref="BP299:BP305" si="46">IFERROR(1/J299*(Y299/H299),"0")</f>
        <v>6.0606060606060608E-2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80</v>
      </c>
      <c r="Y300" s="562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85.142857142857125</v>
      </c>
      <c r="BN300" s="64">
        <f t="shared" si="44"/>
        <v>89.399999999999991</v>
      </c>
      <c r="BO300" s="64">
        <f t="shared" si="45"/>
        <v>0.14430014430014429</v>
      </c>
      <c r="BP300" s="64">
        <f t="shared" si="46"/>
        <v>0.15151515151515152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26.19047619047619</v>
      </c>
      <c r="Y306" s="563">
        <f>IFERROR(Y299/H299,"0")+IFERROR(Y300/H300,"0")+IFERROR(Y301/H301,"0")+IFERROR(Y302/H302,"0")+IFERROR(Y303/H303,"0")+IFERROR(Y304/H304,"0")+IFERROR(Y305/H305,"0")</f>
        <v>28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0.25256000000000001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110</v>
      </c>
      <c r="Y307" s="563">
        <f>IFERROR(SUM(Y299:Y305),"0")</f>
        <v>117.6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200</v>
      </c>
      <c r="Y309" s="562">
        <f>IFERROR(IF(X309="",0,CEILING((X309/$H309),1)*$H309),"")</f>
        <v>202.79999999999998</v>
      </c>
      <c r="Z309" s="36">
        <f>IFERROR(IF(Y309=0,"",ROUNDUP(Y309/H309,0)*0.01898),"")</f>
        <v>0.49348000000000003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213.15384615384619</v>
      </c>
      <c r="BN309" s="64">
        <f>IFERROR(Y309*I309/H309,"0")</f>
        <v>216.13799999999998</v>
      </c>
      <c r="BO309" s="64">
        <f>IFERROR(1/J309*(X309/H309),"0")</f>
        <v>0.40064102564102566</v>
      </c>
      <c r="BP309" s="64">
        <f>IFERROR(1/J309*(Y309/H309),"0")</f>
        <v>0.40625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25.641025641025642</v>
      </c>
      <c r="Y314" s="563">
        <f>IFERROR(Y309/H309,"0")+IFERROR(Y310/H310,"0")+IFERROR(Y311/H311,"0")+IFERROR(Y312/H312,"0")+IFERROR(Y313/H313,"0")</f>
        <v>26</v>
      </c>
      <c r="Z314" s="563">
        <f>IFERROR(IF(Z309="",0,Z309),"0")+IFERROR(IF(Z310="",0,Z310),"0")+IFERROR(IF(Z311="",0,Z311),"0")+IFERROR(IF(Z312="",0,Z312),"0")+IFERROR(IF(Z313="",0,Z313),"0")</f>
        <v>0.49348000000000003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200</v>
      </c>
      <c r="Y315" s="563">
        <f>IFERROR(SUM(Y309:Y313),"0")</f>
        <v>202.79999999999998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260</v>
      </c>
      <c r="Y318" s="562">
        <f>IFERROR(IF(X318="",0,CEILING((X318/$H318),1)*$H318),"")</f>
        <v>265.2</v>
      </c>
      <c r="Z318" s="36">
        <f>IFERROR(IF(Y318=0,"",ROUNDUP(Y318/H318,0)*0.01898),"")</f>
        <v>0.64532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277.3</v>
      </c>
      <c r="BN318" s="64">
        <f>IFERROR(Y318*I318/H318,"0")</f>
        <v>282.846</v>
      </c>
      <c r="BO318" s="64">
        <f>IFERROR(1/J318*(X318/H318),"0")</f>
        <v>0.52083333333333337</v>
      </c>
      <c r="BP318" s="64">
        <f>IFERROR(1/J318*(Y318/H318),"0")</f>
        <v>0.53125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33.333333333333336</v>
      </c>
      <c r="Y320" s="563">
        <f>IFERROR(Y317/H317,"0")+IFERROR(Y318/H318,"0")+IFERROR(Y319/H319,"0")</f>
        <v>34</v>
      </c>
      <c r="Z320" s="563">
        <f>IFERROR(IF(Z317="",0,Z317),"0")+IFERROR(IF(Z318="",0,Z318),"0")+IFERROR(IF(Z319="",0,Z319),"0")</f>
        <v>0.64532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260</v>
      </c>
      <c r="Y321" s="563">
        <f>IFERROR(SUM(Y317:Y319),"0")</f>
        <v>265.2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hidden="1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130</v>
      </c>
      <c r="Y347" s="562">
        <f t="shared" si="47"/>
        <v>135</v>
      </c>
      <c r="Z347" s="36">
        <f>IFERROR(IF(Y347=0,"",ROUNDUP(Y347/H347,0)*0.02175),"")</f>
        <v>0.19574999999999998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134.16</v>
      </c>
      <c r="BN347" s="64">
        <f t="shared" si="49"/>
        <v>139.32000000000002</v>
      </c>
      <c r="BO347" s="64">
        <f t="shared" si="50"/>
        <v>0.18055555555555552</v>
      </c>
      <c r="BP347" s="64">
        <f t="shared" si="51"/>
        <v>0.1875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8.6666666666666661</v>
      </c>
      <c r="Y352" s="563">
        <f>IFERROR(Y345/H345,"0")+IFERROR(Y346/H346,"0")+IFERROR(Y347/H347,"0")+IFERROR(Y348/H348,"0")+IFERROR(Y349/H349,"0")+IFERROR(Y350/H350,"0")+IFERROR(Y351/H351,"0")</f>
        <v>9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0.19574999999999998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130</v>
      </c>
      <c r="Y353" s="563">
        <f>IFERROR(SUM(Y345:Y351),"0")</f>
        <v>135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120</v>
      </c>
      <c r="Y355" s="562">
        <f>IFERROR(IF(X355="",0,CEILING((X355/$H355),1)*$H355),"")</f>
        <v>120</v>
      </c>
      <c r="Z355" s="36">
        <f>IFERROR(IF(Y355=0,"",ROUNDUP(Y355/H355,0)*0.02175),"")</f>
        <v>0.17399999999999999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123.84</v>
      </c>
      <c r="BN355" s="64">
        <f>IFERROR(Y355*I355/H355,"0")</f>
        <v>123.84</v>
      </c>
      <c r="BO355" s="64">
        <f>IFERROR(1/J355*(X355/H355),"0")</f>
        <v>0.16666666666666666</v>
      </c>
      <c r="BP355" s="64">
        <f>IFERROR(1/J355*(Y355/H355),"0")</f>
        <v>0.16666666666666666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8</v>
      </c>
      <c r="Y357" s="563">
        <f>IFERROR(Y355/H355,"0")+IFERROR(Y356/H356,"0")</f>
        <v>8</v>
      </c>
      <c r="Z357" s="563">
        <f>IFERROR(IF(Z355="",0,Z355),"0")+IFERROR(IF(Z356="",0,Z356),"0")</f>
        <v>0.17399999999999999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120</v>
      </c>
      <c r="Y358" s="563">
        <f>IFERROR(SUM(Y355:Y356),"0")</f>
        <v>120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hidden="1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hidden="1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564"/>
      <c r="AB448" s="564"/>
      <c r="AC448" s="564"/>
    </row>
    <row r="449" spans="1:68" hidden="1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0</v>
      </c>
      <c r="Y449" s="563">
        <f>IFERROR(SUM(Y434:Y447),"0")</f>
        <v>0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hidden="1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hidden="1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hidden="1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hidden="1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hidden="1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hidden="1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1413.4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1468.6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1484.7514652014652</v>
      </c>
      <c r="Y508" s="563">
        <f>IFERROR(SUM(BN22:BN504),"0")</f>
        <v>1542.8739999999998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3</v>
      </c>
      <c r="Y509" s="38">
        <f>ROUNDUP(SUM(BP22:BP504),0)</f>
        <v>3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1559.7514652014652</v>
      </c>
      <c r="Y510" s="563">
        <f>GrossWeightTotalR+PalletQtyTotalR*25</f>
        <v>1617.8739999999998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163.04770325459981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170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2.8926199999999995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32.400000000000006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239.4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84.6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23.2</v>
      </c>
      <c r="L517" s="46">
        <f>IFERROR(Y251*1,"0")+IFERROR(Y252*1,"0")+IFERROR(Y253*1,"0")+IFERROR(Y254*1,"0")+IFERROR(Y255*1,"0")</f>
        <v>21.6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812.40000000000009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255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0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13,40"/>
        <filter val="1 484,75"/>
        <filter val="1 559,75"/>
        <filter val="1,72"/>
        <filter val="1,85"/>
        <filter val="10,00"/>
        <filter val="10,48"/>
        <filter val="110,00"/>
        <filter val="120,00"/>
        <filter val="130,00"/>
        <filter val="14,96"/>
        <filter val="140,00"/>
        <filter val="145,40"/>
        <filter val="163,05"/>
        <filter val="18,00"/>
        <filter val="2,78"/>
        <filter val="20,00"/>
        <filter val="20,37"/>
        <filter val="200,00"/>
        <filter val="220,00"/>
        <filter val="25,64"/>
        <filter val="26,19"/>
        <filter val="260,00"/>
        <filter val="3"/>
        <filter val="30,00"/>
        <filter val="33,33"/>
        <filter val="5,40"/>
        <filter val="50,00"/>
        <filter val="70,00"/>
        <filter val="8,00"/>
        <filter val="8,67"/>
        <filter val="80,00"/>
        <filter val="88,00"/>
        <filter val="9,05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2025-08-05T11:55:38Z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