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ПРС КИ ЛП\"/>
    </mc:Choice>
  </mc:AlternateContent>
  <xr:revisionPtr revIDLastSave="0" documentId="13_ncr:1_{5D58EC69-EFA7-43D2-B433-69489B61EBE5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5" i="1" l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8" i="1"/>
  <c r="F39" i="1"/>
  <c r="F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8" i="1"/>
  <c r="E39" i="1"/>
  <c r="E4" i="1"/>
</calcChain>
</file>

<file path=xl/sharedStrings.xml><?xml version="1.0" encoding="utf-8"?>
<sst xmlns="http://schemas.openxmlformats.org/spreadsheetml/2006/main" count="46" uniqueCount="44">
  <si>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</si>
  <si>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</si>
  <si>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</si>
  <si>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</si>
  <si>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</si>
  <si>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</si>
  <si>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</si>
  <si>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</si>
  <si>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</si>
  <si>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284 Сосиски Молокуши миникушай ТМ Вязанка в оболочке амицел в модифицированной газовой среде 0,45 кг. Мясной продукт. Колбасные изделия вареные охлажденные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</si>
  <si>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</si>
  <si>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</si>
  <si>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</si>
  <si>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</si>
  <si>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</si>
  <si>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</si>
  <si>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</si>
  <si>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</si>
  <si>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</si>
  <si>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</si>
  <si>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</si>
  <si>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</si>
  <si>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</si>
  <si>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</si>
  <si>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</si>
  <si>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</si>
  <si>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</si>
  <si>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</si>
  <si>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</si>
  <si>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</si>
  <si>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</si>
  <si>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</si>
  <si>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</si>
  <si>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 xml:space="preserve"> 043 Ветчина Нежная ТМ Особый рецепт, п/а, 0,4кг    ПОКОМ, шт</t>
  </si>
  <si>
    <t xml:space="preserve"> 360  Колбаса Салями Финская, Вязанка фиброуз в/у 0.35кг, ПОКОМ, шт</t>
  </si>
  <si>
    <t xml:space="preserve"> 054  Колбаса вареная Филейбургская с филе сочного окорока, 0,45 кг, БАВАРУШКА ПОКОМ, шт</t>
  </si>
  <si>
    <t xml:space="preserve"> 285  Паштет печеночный со слив.маслом ТМ Стародворье ламистер 0,1 кг  ПОКОМ, шт</t>
  </si>
  <si>
    <t xml:space="preserve"> 100  Сосиски Баварушки, 0.6кг, БАВАРУШКА ПОКОМ, шт</t>
  </si>
  <si>
    <t>заказ, шт</t>
  </si>
  <si>
    <t>кооф</t>
  </si>
  <si>
    <t>ВЕС</t>
  </si>
  <si>
    <t>нет в бланке</t>
  </si>
  <si>
    <t>есть дубль</t>
  </si>
  <si>
    <t>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</si>
</sst>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4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/>
    <xf numFmtId="0" fontId="0" fillId="4" borderId="0" xfId="0" applyFill="1" applyAlignment="1">
      <alignment wrapText="1"/>
    </xf>
    <xf numFmtId="0" fontId="3" fillId="0" borderId="0" xfId="0" applyFont="1"/>
    <xf numFmtId="0" fontId="3" fillId="4" borderId="0" xfId="0" applyFont="1" applyFill="1" applyAlignment="1">
      <alignment wrapText="1"/>
    </xf>
    <xf numFmtId="0" fontId="3" fillId="3" borderId="0" xfId="0" applyFont="1" applyFill="1"/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6,25/19,06,25%20&#1055;&#1054;&#1050;&#1054;&#1052;%20&#1055;&#1056;&#1057;%20&#1050;&#1048;/&#1047;&#1072;&#1082;&#1072;&#10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K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266</v>
          </cell>
          <cell r="F4" t="str">
            <v>SU003665</v>
          </cell>
          <cell r="G4" t="str">
            <v>P004642</v>
          </cell>
          <cell r="H4">
            <v>4301051861</v>
          </cell>
          <cell r="I4">
            <v>4680115885905</v>
          </cell>
          <cell r="J4" t="str">
            <v>Сосиски «Сосиски с сыром» Фикс.вес 0,3 вискофан ТМ «Ядрена копоть»</v>
          </cell>
          <cell r="K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250</v>
          </cell>
          <cell r="F5" t="str">
            <v>SU001485</v>
          </cell>
          <cell r="G5" t="str">
            <v>P003008</v>
          </cell>
          <cell r="H5">
            <v>4301011382</v>
          </cell>
          <cell r="I5">
            <v>4607091385687</v>
          </cell>
          <cell r="J5" t="str">
            <v>Вареные колбасы Докторская ГОСТ Вязанка Фикс.вес 0,4 Вектор Вязанка</v>
          </cell>
          <cell r="K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100</v>
          </cell>
          <cell r="F6" t="str">
            <v>SU003313</v>
          </cell>
          <cell r="G6" t="str">
            <v>P004551</v>
          </cell>
          <cell r="H6">
            <v>4301051820</v>
          </cell>
          <cell r="I6">
            <v>4680115884915</v>
          </cell>
          <cell r="J6" t="str">
            <v>Сосиски «Молочные ГОСТ» ф/в 0,3 ц/о ТМ «Вязанка»</v>
          </cell>
          <cell r="K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235</v>
          </cell>
          <cell r="F7" t="str">
            <v>SU002814</v>
          </cell>
          <cell r="G7" t="str">
            <v>P003226</v>
          </cell>
          <cell r="H7">
            <v>4301020296</v>
          </cell>
          <cell r="I7">
            <v>4680115881433</v>
          </cell>
          <cell r="J7" t="str">
            <v>Ветчины «Филейская» Фикс.вес 0,45 Вектор ТМ «Вязанка»</v>
          </cell>
          <cell r="K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0</v>
          </cell>
          <cell r="F8" t="str">
            <v>SU002825</v>
          </cell>
          <cell r="G8" t="str">
            <v>P004554</v>
          </cell>
          <cell r="H8">
            <v>4301051837</v>
          </cell>
          <cell r="I8">
            <v>4680115884311</v>
          </cell>
          <cell r="J8" t="str">
            <v>Сосиски «Филейские» Фикс.вес 0,3 ц/о мгс ТМ «Вязанка»</v>
          </cell>
          <cell r="K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180</v>
          </cell>
          <cell r="F9" t="str">
            <v>SU003288</v>
          </cell>
          <cell r="G9" t="str">
            <v>P004557</v>
          </cell>
          <cell r="H9">
            <v>4301051929</v>
          </cell>
          <cell r="I9">
            <v>4680115884403</v>
          </cell>
          <cell r="J9" t="str">
            <v>Сосиски «Филейские рубленые» ф/в 0,3 ц/о ТМ «Вязанка»</v>
          </cell>
          <cell r="K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100</v>
          </cell>
          <cell r="F10" t="str">
            <v>SU002834</v>
          </cell>
          <cell r="G10" t="str">
            <v>P003238</v>
          </cell>
          <cell r="H10">
            <v>4301060351</v>
          </cell>
          <cell r="I10">
            <v>4680115881464</v>
          </cell>
          <cell r="J10" t="str">
            <v>Сардельки «Филейские» Фикс.вес 0,4 NDX мгс ТМ «Вязанка»</v>
          </cell>
          <cell r="K10">
            <v>0.4</v>
          </cell>
        </row>
        <row r="11">
          <cell r="C11" t="str">
            <v>284 Сосиски Молокуши миникушай ТМ Вязанка в оболочке амицел в модифицированной газовой среде 0,45 кг. Мясной продукт. Колбасные изделия вареные охлажденные ЗАО "Стародворские колбасы"</v>
          </cell>
          <cell r="D11">
            <v>150</v>
          </cell>
          <cell r="F11" t="str">
            <v>нет в бланке</v>
          </cell>
          <cell r="K11">
            <v>0</v>
          </cell>
        </row>
        <row r="12">
          <cell r="C12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2">
            <v>100</v>
          </cell>
          <cell r="F12" t="str">
            <v>SU003336</v>
          </cell>
          <cell r="G12" t="str">
            <v>P004116</v>
          </cell>
          <cell r="H12">
            <v>4301051740</v>
          </cell>
          <cell r="I12">
            <v>4680115884533</v>
          </cell>
          <cell r="J12" t="str">
            <v>Сосиски «Сливушки по-венски» ф/в 0,3 п/а ТМ «Вязанка»</v>
          </cell>
          <cell r="K12">
            <v>0.3</v>
          </cell>
        </row>
        <row r="13">
          <cell r="C13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3">
            <v>150</v>
          </cell>
          <cell r="F13" t="str">
            <v>SU002367</v>
          </cell>
          <cell r="G13" t="str">
            <v>P002644</v>
          </cell>
          <cell r="H13">
            <v>4301060317</v>
          </cell>
          <cell r="I13">
            <v>4680115880238</v>
          </cell>
          <cell r="J13" t="str">
            <v>Сардельки «Сливушки» фикс.вес 0,33 п/а мгс ТМ «Вязанка»</v>
          </cell>
          <cell r="K13">
            <v>0.33</v>
          </cell>
        </row>
        <row r="14">
          <cell r="C14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4">
            <v>180</v>
          </cell>
          <cell r="F14" t="str">
            <v>SU002618</v>
          </cell>
          <cell r="G14" t="str">
            <v>P003957</v>
          </cell>
          <cell r="H14">
            <v>4301051666</v>
          </cell>
          <cell r="I14">
            <v>4680115880092</v>
          </cell>
          <cell r="J14" t="str">
            <v>Сосиски «Сочинки с сочной грудинкой» Фикс.вес 0,4 П/а мгс ТМ «Стародворье»</v>
          </cell>
          <cell r="K14">
            <v>0.4</v>
          </cell>
        </row>
        <row r="15">
          <cell r="C15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5">
            <v>160</v>
          </cell>
          <cell r="F15" t="str">
            <v>SU002621</v>
          </cell>
          <cell r="G15" t="str">
            <v>P003958</v>
          </cell>
          <cell r="H15">
            <v>4301051668</v>
          </cell>
          <cell r="I15">
            <v>4680115880221</v>
          </cell>
          <cell r="J15" t="str">
            <v>Сосиски «Сочинки с сочным окороком» Фикс.вес 0,4 П/а мгс ТМ «Стародворье»</v>
          </cell>
          <cell r="K15">
            <v>0.4</v>
          </cell>
        </row>
        <row r="16">
          <cell r="C16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6">
            <v>230</v>
          </cell>
          <cell r="F16" t="str">
            <v>SU003274</v>
          </cell>
          <cell r="G16" t="str">
            <v>P004067</v>
          </cell>
          <cell r="H16">
            <v>4301011824</v>
          </cell>
          <cell r="I16">
            <v>4680115884144</v>
          </cell>
          <cell r="J16" t="str">
            <v>Вареные колбасы «Молочная Стародворская с молоком» ф/в 0,4 п/а ТМ «Стародворье»</v>
          </cell>
          <cell r="K16">
            <v>0.4</v>
          </cell>
        </row>
        <row r="17">
          <cell r="C17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7">
            <v>250</v>
          </cell>
          <cell r="F17" t="str">
            <v>SU003272</v>
          </cell>
          <cell r="G17" t="str">
            <v>P003947</v>
          </cell>
          <cell r="H17">
            <v>4301011722</v>
          </cell>
          <cell r="I17">
            <v>4680115884205</v>
          </cell>
          <cell r="J17" t="str">
            <v>Вареные колбасы «Стародворская с окороком» ф/в 0,4 п/а ТМ «Стародворье»</v>
          </cell>
          <cell r="K17">
            <v>0.4</v>
          </cell>
        </row>
        <row r="18">
          <cell r="C18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8">
            <v>200</v>
          </cell>
          <cell r="F18" t="str">
            <v>SU003388</v>
          </cell>
          <cell r="G18" t="str">
            <v>P004207</v>
          </cell>
          <cell r="H18">
            <v>4301011851</v>
          </cell>
          <cell r="I18">
            <v>4680115885820</v>
          </cell>
          <cell r="J18" t="str">
            <v>Вареные колбасы «Филедворская по-стародворски» ф/в 0,4 п/а ТМ «Стародворье»</v>
          </cell>
          <cell r="K18">
            <v>0.4</v>
          </cell>
        </row>
        <row r="19">
          <cell r="C19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270</v>
          </cell>
          <cell r="F19" t="str">
            <v>SU002801</v>
          </cell>
          <cell r="G19" t="str">
            <v>P003475</v>
          </cell>
          <cell r="H19">
            <v>4301051795</v>
          </cell>
          <cell r="I19">
            <v>4680115881228</v>
          </cell>
          <cell r="J19" t="str">
            <v>Сосиски «Сочинки по-баварски с сыром» Фикс.вес 0,4 П/а мгс ТМ «Стародворье»</v>
          </cell>
          <cell r="K19">
            <v>0.4</v>
          </cell>
        </row>
        <row r="20">
          <cell r="C20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20">
            <v>260</v>
          </cell>
          <cell r="F20" t="str">
            <v>SU002799</v>
          </cell>
          <cell r="G20" t="str">
            <v>P003217</v>
          </cell>
          <cell r="H20">
            <v>4301051388</v>
          </cell>
          <cell r="I20">
            <v>4680115881211</v>
          </cell>
          <cell r="J20" t="str">
            <v>Сосиски Сочинки по-баварски Бавария Фикс.вес 0,4 П/а мгс Стародворье</v>
          </cell>
          <cell r="K20">
            <v>0.4</v>
          </cell>
        </row>
        <row r="21">
          <cell r="C21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1">
            <v>195</v>
          </cell>
          <cell r="F21" t="str">
            <v>SU003340</v>
          </cell>
          <cell r="G21" t="str">
            <v>P004090</v>
          </cell>
          <cell r="H21">
            <v>4301051782</v>
          </cell>
          <cell r="I21">
            <v>4680115884618</v>
          </cell>
          <cell r="J21" t="str">
            <v>Сосиски «Венские» ф/в 0,6 п/а ТМ «Стародворье»</v>
          </cell>
          <cell r="K21">
            <v>0.6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150</v>
          </cell>
          <cell r="F22" t="str">
            <v>SU002617</v>
          </cell>
          <cell r="G22" t="str">
            <v>P004229</v>
          </cell>
          <cell r="H22">
            <v>4301031305</v>
          </cell>
          <cell r="I22">
            <v>4607091389845</v>
          </cell>
          <cell r="J22" t="str">
            <v>В/к колбасы Сервелат Филедворский срез Бордо Фикс.вес 0,35 фиброуз в/у стародворье</v>
          </cell>
          <cell r="K22">
            <v>0.35</v>
          </cell>
        </row>
        <row r="23">
          <cell r="C23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3">
            <v>150</v>
          </cell>
          <cell r="F23" t="str">
            <v>SU003393</v>
          </cell>
          <cell r="G23" t="str">
            <v>P004211</v>
          </cell>
          <cell r="H23">
            <v>4301011859</v>
          </cell>
          <cell r="I23">
            <v>4680115885608</v>
          </cell>
          <cell r="J23" t="str">
            <v>Вареные колбасы «Стародворская Традиционная» ф/в 0,4 п/а ТМ «Стародворье»</v>
          </cell>
          <cell r="K23">
            <v>0.4</v>
          </cell>
        </row>
        <row r="24">
          <cell r="C24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4">
            <v>200</v>
          </cell>
          <cell r="F24" t="str">
            <v>SU002252</v>
          </cell>
          <cell r="G24" t="str">
            <v>P002461</v>
          </cell>
          <cell r="H24">
            <v>4301031066</v>
          </cell>
          <cell r="I24">
            <v>4607091383836</v>
          </cell>
          <cell r="J24" t="str">
            <v>П/к колбасы Кракушка пряная с сальцем Бавария Фикс.вес 0,3 н/о в/у Стародворье</v>
          </cell>
          <cell r="K24">
            <v>0.3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180</v>
          </cell>
          <cell r="F25" t="str">
            <v>SU003167</v>
          </cell>
          <cell r="G25" t="str">
            <v>P003363</v>
          </cell>
          <cell r="H25">
            <v>4301051461</v>
          </cell>
          <cell r="I25">
            <v>4680115883604</v>
          </cell>
          <cell r="J25" t="str">
            <v>Сосиски «Баварские» Фикс.вес 0,35 П/а ТМ «Стародворье»</v>
          </cell>
          <cell r="K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120</v>
          </cell>
          <cell r="F26" t="str">
            <v>SU003168</v>
          </cell>
          <cell r="G26" t="str">
            <v>P003364</v>
          </cell>
          <cell r="H26">
            <v>4301051864</v>
          </cell>
          <cell r="I26">
            <v>4680115883567</v>
          </cell>
          <cell r="J26" t="str">
            <v>Сосиски «Баварские с сыром» Фикс.вес 0,35 п/а ТМ «Стародворье»</v>
          </cell>
          <cell r="K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200</v>
          </cell>
          <cell r="F27" t="str">
            <v>SU003421</v>
          </cell>
          <cell r="G27" t="str">
            <v>P004253</v>
          </cell>
          <cell r="H27">
            <v>4301011868</v>
          </cell>
          <cell r="I27">
            <v>4680115884861</v>
          </cell>
          <cell r="J27" t="str">
            <v>Вареные колбасы «Филейная» ф/в 0,5 п/а ТМ «Особый рецепт»</v>
          </cell>
          <cell r="K27">
            <v>0.5</v>
          </cell>
        </row>
        <row r="28">
          <cell r="C28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8">
            <v>100</v>
          </cell>
          <cell r="F28" t="str">
            <v>SU002538</v>
          </cell>
          <cell r="G28" t="str">
            <v>P004517</v>
          </cell>
          <cell r="H28">
            <v>4301031362</v>
          </cell>
          <cell r="I28">
            <v>4607091384338</v>
          </cell>
          <cell r="J28" t="str">
            <v>В/к колбасы Салями Филейбургская зернистая срез Филейбургская Фикс.вес 0,35 фиброуз Баварушка</v>
          </cell>
          <cell r="K28">
            <v>0.35</v>
          </cell>
        </row>
        <row r="29">
          <cell r="C29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29">
            <v>200</v>
          </cell>
          <cell r="F29" t="str">
            <v>SU002602</v>
          </cell>
          <cell r="G29" t="str">
            <v>P004518</v>
          </cell>
          <cell r="H29">
            <v>4301031361</v>
          </cell>
          <cell r="I29">
            <v>4607091389524</v>
          </cell>
          <cell r="J29" t="str">
            <v>В/к колбасы Сервелат Филейбургский с ароматными пряностями срез Филейбургская Фикс.вес 0,35 фиброуз Баварушка</v>
          </cell>
          <cell r="K29">
            <v>0.35</v>
          </cell>
        </row>
        <row r="30">
          <cell r="C30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0">
            <v>100</v>
          </cell>
          <cell r="F30" t="str">
            <v>SU002606</v>
          </cell>
          <cell r="G30" t="str">
            <v>P004521</v>
          </cell>
          <cell r="H30">
            <v>4301031358</v>
          </cell>
          <cell r="I30">
            <v>4607091389531</v>
          </cell>
          <cell r="J30" t="str">
            <v>В/к колбасы Сервелат Филейбургский с филе сочного окорока срез Филейбургская Фикс.вес 0,35 Фиброуз в/у Баварушка</v>
          </cell>
          <cell r="K30">
            <v>0.35</v>
          </cell>
        </row>
        <row r="31">
          <cell r="C31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1">
            <v>150</v>
          </cell>
          <cell r="F31" t="str">
            <v>SU002603</v>
          </cell>
          <cell r="G31" t="str">
            <v>P004519</v>
          </cell>
          <cell r="H31">
            <v>4301031360</v>
          </cell>
          <cell r="I31">
            <v>4607091384345</v>
          </cell>
          <cell r="J31" t="str">
            <v>В/к колбасы Сервелат Филейбургский с копченой грудинкой срез Филейбургская Фикс.вес 0,35 фиброуз Баварушка</v>
          </cell>
          <cell r="K31">
            <v>0.35</v>
          </cell>
        </row>
        <row r="32">
          <cell r="C32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2">
            <v>180</v>
          </cell>
          <cell r="F32" t="str">
            <v>SU002285</v>
          </cell>
          <cell r="G32" t="str">
            <v>P002969</v>
          </cell>
          <cell r="H32">
            <v>4301051284</v>
          </cell>
          <cell r="I32">
            <v>4607091384352</v>
          </cell>
          <cell r="J32" t="str">
            <v>Сосиски Баварушки (со сливочным маслом ГОСТ 32261-2013) Филейбургская Фикс.вес 0,6 П/а мгс Баварушка</v>
          </cell>
          <cell r="K32">
            <v>0.6</v>
          </cell>
        </row>
        <row r="33">
          <cell r="C33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3">
            <v>150</v>
          </cell>
          <cell r="F33" t="str">
            <v>SU002557</v>
          </cell>
          <cell r="G33" t="str">
            <v>P003318</v>
          </cell>
          <cell r="H33">
            <v>4301051431</v>
          </cell>
          <cell r="I33">
            <v>4607091389654</v>
          </cell>
          <cell r="J33" t="str">
            <v>Сосиски Баварушки (с грудкой ГОСТ 31962-2013) Филейбургская Фикс.вес 0,33 П/а мгс Баварушка</v>
          </cell>
          <cell r="K33">
            <v>0.33</v>
          </cell>
        </row>
        <row r="34">
          <cell r="C34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4">
            <v>247</v>
          </cell>
          <cell r="F34" t="str">
            <v>SU002631</v>
          </cell>
          <cell r="G34" t="str">
            <v>P004048</v>
          </cell>
          <cell r="H34">
            <v>4301011784</v>
          </cell>
          <cell r="I34">
            <v>4607091389982</v>
          </cell>
          <cell r="J34" t="str">
            <v>Вареные колбасы «Молочная Дугушка» Фикс.вес 0,6 П/а ТМ «Дугушка»</v>
          </cell>
          <cell r="K34">
            <v>0.6</v>
          </cell>
        </row>
        <row r="35">
          <cell r="C35" t="str">
            <v xml:space="preserve"> 043 Ветчина Нежная ТМ Особый рецепт, п/а, 0,4кг    ПОКОМ, шт</v>
          </cell>
          <cell r="D35">
            <v>252</v>
          </cell>
          <cell r="F35" t="str">
            <v>SU002027</v>
          </cell>
          <cell r="G35" t="str">
            <v>P002556</v>
          </cell>
          <cell r="H35">
            <v>4301020179</v>
          </cell>
          <cell r="I35">
            <v>4607091384178</v>
          </cell>
          <cell r="J35" t="str">
            <v>Ветчины Нежная Особая Особая Фикс.вес 0,4 П/а Особый рецепт</v>
          </cell>
          <cell r="K35">
            <v>0.4</v>
          </cell>
        </row>
        <row r="36">
          <cell r="C36" t="str">
            <v xml:space="preserve"> 360  Колбаса Салями Финская, Вязанка фиброуз в/у 0.35кг, ПОКОМ, шт</v>
          </cell>
          <cell r="D36">
            <v>240</v>
          </cell>
          <cell r="F36" t="str">
            <v>SU000665</v>
          </cell>
          <cell r="G36" t="str">
            <v>P002178</v>
          </cell>
          <cell r="H36">
            <v>4301030962</v>
          </cell>
          <cell r="I36">
            <v>4607091386547</v>
          </cell>
          <cell r="J36" t="str">
            <v>В/к колбасы Салями Финская Вязанка Фикс.вес 0,35 Фиброуз в/у Вязанка</v>
          </cell>
          <cell r="K36">
            <v>0</v>
          </cell>
        </row>
        <row r="37">
          <cell r="C37" t="str">
            <v xml:space="preserve"> 054  Колбаса вареная Филейбургская с филе сочного окорока, 0,45 кг, БАВАРУШКА ПОКОМ, шт</v>
          </cell>
          <cell r="D37">
            <v>300</v>
          </cell>
          <cell r="F37" t="str">
            <v>SU002477</v>
          </cell>
          <cell r="G37" t="str">
            <v>P003148</v>
          </cell>
          <cell r="H37">
            <v>4301011428</v>
          </cell>
          <cell r="I37">
            <v>4607091389708</v>
          </cell>
          <cell r="J37" t="str">
            <v>Вареные колбасы Филейбургская с филе сочного окорока Филейбургская Фикс.Вес 0,45 П/а Баварушка</v>
          </cell>
          <cell r="K37">
            <v>0</v>
          </cell>
        </row>
        <row r="38">
          <cell r="C38" t="str">
            <v xml:space="preserve"> 285  Паштет печеночный со слив.маслом ТМ Стародворье ламистер 0,1 кг  ПОКОМ, шт</v>
          </cell>
          <cell r="D38">
            <v>300</v>
          </cell>
          <cell r="F38" t="str">
            <v>SU002368</v>
          </cell>
          <cell r="G38" t="str">
            <v>P002648</v>
          </cell>
          <cell r="H38">
            <v>4301180001</v>
          </cell>
          <cell r="I38">
            <v>4680115880016</v>
          </cell>
          <cell r="J38" t="str">
            <v>Паштеты Со сливочным маслом ГОСТ Бордо фикс.вес 0,1 Стародворье</v>
          </cell>
          <cell r="K38">
            <v>0.1</v>
          </cell>
        </row>
        <row r="39">
          <cell r="C39" t="str">
            <v xml:space="preserve"> 100  Сосиски Баварушки, 0.6кг, БАВАРУШКА ПОКОМ, шт</v>
          </cell>
          <cell r="D39">
            <v>180</v>
          </cell>
          <cell r="F39" t="str">
            <v>SU002285</v>
          </cell>
          <cell r="G39" t="str">
            <v>P002969</v>
          </cell>
          <cell r="H39">
            <v>4301051284</v>
          </cell>
          <cell r="I39">
            <v>4607091384352</v>
          </cell>
          <cell r="J39" t="str">
            <v>Сосиски Баварушки (со сливочным маслом ГОСТ 32261-2013) Филейбургская Фикс.вес 0,6 П/а мгс Баварушка</v>
          </cell>
          <cell r="K3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zoomScale="115" zoomScaleNormal="115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F2" sqref="F2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5" max="5" width="15.6640625" customWidth="1"/>
    <col min="8" max="8" width="13.33203125" customWidth="1"/>
  </cols>
  <sheetData>
    <row r="1" spans="1:12" ht="18.75" customHeight="1" x14ac:dyDescent="0.2">
      <c r="A1" s="2"/>
      <c r="B1" s="14" t="s">
        <v>0</v>
      </c>
      <c r="C1" s="3" t="s">
        <v>1</v>
      </c>
    </row>
    <row r="2" spans="1:12" ht="14.25" customHeight="1" x14ac:dyDescent="0.2">
      <c r="A2" s="2"/>
      <c r="B2" s="14"/>
      <c r="C2" s="3"/>
      <c r="F2" s="11">
        <f>SUM(F4:F39)</f>
        <v>2728.75</v>
      </c>
    </row>
    <row r="3" spans="1:12" ht="12.95" customHeight="1" x14ac:dyDescent="0.2">
      <c r="A3" s="2"/>
      <c r="B3" s="3"/>
      <c r="C3" s="3"/>
      <c r="D3" t="s">
        <v>38</v>
      </c>
      <c r="E3" t="s">
        <v>39</v>
      </c>
      <c r="F3" t="s">
        <v>40</v>
      </c>
    </row>
    <row r="4" spans="1:12" ht="11.45" customHeight="1" x14ac:dyDescent="0.2">
      <c r="C4" s="4" t="s">
        <v>2</v>
      </c>
      <c r="D4" s="5">
        <v>200</v>
      </c>
      <c r="E4" s="5">
        <f>VLOOKUP(C4,[1]TDSheet!$C:$K,9,0)</f>
        <v>0.3</v>
      </c>
      <c r="F4" s="5">
        <f>E4*D4</f>
        <v>60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5">
        <v>300</v>
      </c>
      <c r="E5" s="5">
        <f>VLOOKUP(C5,[1]TDSheet!$C:$K,9,0)</f>
        <v>0.4</v>
      </c>
      <c r="F5" s="5">
        <f t="shared" ref="F5:F39" si="0">E5*D5</f>
        <v>120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5">
        <v>300</v>
      </c>
      <c r="E6" s="5">
        <f>VLOOKUP(C6,[1]TDSheet!$C:$K,9,0)</f>
        <v>0.3</v>
      </c>
      <c r="F6" s="5">
        <f t="shared" si="0"/>
        <v>90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235</v>
      </c>
      <c r="E7" s="5">
        <f>VLOOKUP(C7,[1]TDSheet!$C:$K,9,0)</f>
        <v>0.45</v>
      </c>
      <c r="F7" s="5">
        <f t="shared" si="0"/>
        <v>105.75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250</v>
      </c>
      <c r="E8" s="5">
        <f>VLOOKUP(C8,[1]TDSheet!$C:$K,9,0)</f>
        <v>0.3</v>
      </c>
      <c r="F8" s="5">
        <f t="shared" si="0"/>
        <v>75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250</v>
      </c>
      <c r="E9" s="5">
        <f>VLOOKUP(C9,[1]TDSheet!$C:$K,9,0)</f>
        <v>0.3</v>
      </c>
      <c r="F9" s="5">
        <f t="shared" si="0"/>
        <v>75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250</v>
      </c>
      <c r="E10" s="5">
        <f>VLOOKUP(C10,[1]TDSheet!$C:$K,9,0)</f>
        <v>0.4</v>
      </c>
      <c r="F10" s="5">
        <f t="shared" si="0"/>
        <v>100</v>
      </c>
      <c r="G10" s="5"/>
      <c r="H10" s="5"/>
      <c r="I10" s="5"/>
      <c r="J10" s="5"/>
      <c r="K10" s="5"/>
      <c r="L10" s="5"/>
    </row>
    <row r="11" spans="1:12" ht="11.45" customHeight="1" x14ac:dyDescent="0.2">
      <c r="C11" s="8" t="s">
        <v>9</v>
      </c>
      <c r="D11" s="10">
        <v>250</v>
      </c>
      <c r="E11" s="12" t="s">
        <v>41</v>
      </c>
      <c r="F11" s="10"/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250</v>
      </c>
      <c r="E12" s="5">
        <f>VLOOKUP(C12,[1]TDSheet!$C:$K,9,0)</f>
        <v>0.3</v>
      </c>
      <c r="F12" s="5">
        <f t="shared" si="0"/>
        <v>75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250</v>
      </c>
      <c r="E13" s="5">
        <f>VLOOKUP(C13,[1]TDSheet!$C:$K,9,0)</f>
        <v>0.33</v>
      </c>
      <c r="F13" s="5">
        <f t="shared" si="0"/>
        <v>82.5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250</v>
      </c>
      <c r="E14" s="5">
        <f>VLOOKUP(C14,[1]TDSheet!$C:$K,9,0)</f>
        <v>0.4</v>
      </c>
      <c r="F14" s="5">
        <f t="shared" si="0"/>
        <v>100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250</v>
      </c>
      <c r="E15" s="5">
        <f>VLOOKUP(C15,[1]TDSheet!$C:$K,9,0)</f>
        <v>0.4</v>
      </c>
      <c r="F15" s="5">
        <f t="shared" si="0"/>
        <v>100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230</v>
      </c>
      <c r="E16" s="5">
        <f>VLOOKUP(C16,[1]TDSheet!$C:$K,9,0)</f>
        <v>0.4</v>
      </c>
      <c r="F16" s="5">
        <f t="shared" si="0"/>
        <v>92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250</v>
      </c>
      <c r="E17" s="5">
        <f>VLOOKUP(C17,[1]TDSheet!$C:$K,9,0)</f>
        <v>0.4</v>
      </c>
      <c r="F17" s="5">
        <f t="shared" si="0"/>
        <v>100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200</v>
      </c>
      <c r="E18" s="5">
        <f>VLOOKUP(C18,[1]TDSheet!$C:$K,9,0)</f>
        <v>0.4</v>
      </c>
      <c r="F18" s="5">
        <f t="shared" si="0"/>
        <v>80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270</v>
      </c>
      <c r="E19" s="5">
        <f>VLOOKUP(C19,[1]TDSheet!$C:$K,9,0)</f>
        <v>0.4</v>
      </c>
      <c r="F19" s="5">
        <f t="shared" si="0"/>
        <v>108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260</v>
      </c>
      <c r="E20" s="5">
        <f>VLOOKUP(C20,[1]TDSheet!$C:$K,9,0)</f>
        <v>0.4</v>
      </c>
      <c r="F20" s="5">
        <f t="shared" si="0"/>
        <v>104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19</v>
      </c>
      <c r="D21" s="5">
        <v>195</v>
      </c>
      <c r="E21" s="5">
        <f>VLOOKUP(C21,[1]TDSheet!$C:$K,9,0)</f>
        <v>0.6</v>
      </c>
      <c r="F21" s="5">
        <f t="shared" si="0"/>
        <v>117</v>
      </c>
    </row>
    <row r="22" spans="3:12" ht="11.45" customHeight="1" x14ac:dyDescent="0.2">
      <c r="C22" s="4" t="s">
        <v>20</v>
      </c>
      <c r="D22">
        <v>150</v>
      </c>
      <c r="E22" s="5">
        <f>VLOOKUP(C22,[1]TDSheet!$C:$K,9,0)</f>
        <v>0.35</v>
      </c>
      <c r="F22" s="5">
        <f t="shared" si="0"/>
        <v>52.5</v>
      </c>
    </row>
    <row r="23" spans="3:12" ht="11.45" customHeight="1" x14ac:dyDescent="0.2">
      <c r="C23" s="4" t="s">
        <v>21</v>
      </c>
      <c r="D23" s="5">
        <v>150</v>
      </c>
      <c r="E23" s="5">
        <f>VLOOKUP(C23,[1]TDSheet!$C:$K,9,0)</f>
        <v>0.4</v>
      </c>
      <c r="F23" s="5">
        <f t="shared" si="0"/>
        <v>60</v>
      </c>
    </row>
    <row r="24" spans="3:12" ht="11.45" customHeight="1" x14ac:dyDescent="0.2">
      <c r="C24" s="4" t="s">
        <v>22</v>
      </c>
      <c r="D24">
        <v>200</v>
      </c>
      <c r="E24" s="5">
        <f>VLOOKUP(C24,[1]TDSheet!$C:$K,9,0)</f>
        <v>0.3</v>
      </c>
      <c r="F24" s="5">
        <f t="shared" si="0"/>
        <v>60</v>
      </c>
    </row>
    <row r="25" spans="3:12" ht="11.45" customHeight="1" x14ac:dyDescent="0.2">
      <c r="C25" s="4" t="s">
        <v>23</v>
      </c>
      <c r="D25" s="5">
        <v>180</v>
      </c>
      <c r="E25" s="5">
        <f>VLOOKUP(C25,[1]TDSheet!$C:$K,9,0)</f>
        <v>0.35</v>
      </c>
      <c r="F25" s="5">
        <f t="shared" si="0"/>
        <v>62.999999999999993</v>
      </c>
    </row>
    <row r="26" spans="3:12" ht="11.45" customHeight="1" x14ac:dyDescent="0.2">
      <c r="C26" s="4" t="s">
        <v>24</v>
      </c>
      <c r="D26">
        <v>250</v>
      </c>
      <c r="E26" s="5">
        <f>VLOOKUP(C26,[1]TDSheet!$C:$K,9,0)</f>
        <v>0.35</v>
      </c>
      <c r="F26" s="5">
        <f t="shared" si="0"/>
        <v>87.5</v>
      </c>
    </row>
    <row r="27" spans="3:12" ht="11.45" customHeight="1" x14ac:dyDescent="0.2">
      <c r="C27" s="4" t="s">
        <v>25</v>
      </c>
      <c r="D27">
        <v>200</v>
      </c>
      <c r="E27" s="5">
        <f>VLOOKUP(C27,[1]TDSheet!$C:$K,9,0)</f>
        <v>0.5</v>
      </c>
      <c r="F27" s="5">
        <f t="shared" si="0"/>
        <v>100</v>
      </c>
    </row>
    <row r="28" spans="3:12" ht="11.45" customHeight="1" x14ac:dyDescent="0.2">
      <c r="C28" s="4" t="s">
        <v>26</v>
      </c>
      <c r="D28">
        <v>200</v>
      </c>
      <c r="E28" s="5">
        <f>VLOOKUP(C28,[1]TDSheet!$C:$K,9,0)</f>
        <v>0.35</v>
      </c>
      <c r="F28" s="5">
        <f t="shared" si="0"/>
        <v>70</v>
      </c>
    </row>
    <row r="29" spans="3:12" ht="11.45" customHeight="1" x14ac:dyDescent="0.2">
      <c r="C29" s="4" t="s">
        <v>27</v>
      </c>
      <c r="D29">
        <v>200</v>
      </c>
      <c r="E29" s="5">
        <f>VLOOKUP(C29,[1]TDSheet!$C:$K,9,0)</f>
        <v>0.35</v>
      </c>
      <c r="F29" s="5">
        <f t="shared" si="0"/>
        <v>70</v>
      </c>
    </row>
    <row r="30" spans="3:12" ht="11.45" customHeight="1" x14ac:dyDescent="0.2">
      <c r="C30" s="4" t="s">
        <v>28</v>
      </c>
      <c r="D30">
        <v>200</v>
      </c>
      <c r="E30" s="5">
        <f>VLOOKUP(C30,[1]TDSheet!$C:$K,9,0)</f>
        <v>0.35</v>
      </c>
      <c r="F30" s="5">
        <f t="shared" si="0"/>
        <v>70</v>
      </c>
    </row>
    <row r="31" spans="3:12" ht="11.45" customHeight="1" x14ac:dyDescent="0.2">
      <c r="C31" s="4" t="s">
        <v>29</v>
      </c>
      <c r="D31">
        <v>200</v>
      </c>
      <c r="E31" s="5">
        <f>VLOOKUP(C31,[1]TDSheet!$C:$K,9,0)</f>
        <v>0.35</v>
      </c>
      <c r="F31" s="5">
        <f t="shared" si="0"/>
        <v>70</v>
      </c>
    </row>
    <row r="32" spans="3:12" ht="11.45" customHeight="1" x14ac:dyDescent="0.2">
      <c r="C32" s="7" t="s">
        <v>30</v>
      </c>
      <c r="D32">
        <v>180</v>
      </c>
      <c r="E32" s="5">
        <f>VLOOKUP(C32,[1]TDSheet!$C:$K,9,0)</f>
        <v>0.6</v>
      </c>
      <c r="F32" s="5">
        <f t="shared" si="0"/>
        <v>108</v>
      </c>
      <c r="H32" s="13" t="s">
        <v>42</v>
      </c>
    </row>
    <row r="33" spans="3:8" ht="11.45" customHeight="1" x14ac:dyDescent="0.2">
      <c r="C33" s="4" t="s">
        <v>31</v>
      </c>
      <c r="D33">
        <v>150</v>
      </c>
      <c r="E33" s="5">
        <f>VLOOKUP(C33,[1]TDSheet!$C:$K,9,0)</f>
        <v>0.33</v>
      </c>
      <c r="F33" s="5">
        <f t="shared" si="0"/>
        <v>49.5</v>
      </c>
    </row>
    <row r="34" spans="3:8" ht="11.45" customHeight="1" x14ac:dyDescent="0.2">
      <c r="C34" s="4" t="s">
        <v>32</v>
      </c>
      <c r="D34">
        <v>247</v>
      </c>
      <c r="E34" s="5">
        <f>VLOOKUP(C34,[1]TDSheet!$C:$K,9,0)</f>
        <v>0.6</v>
      </c>
      <c r="F34" s="5">
        <f t="shared" si="0"/>
        <v>148.19999999999999</v>
      </c>
    </row>
    <row r="35" spans="3:8" ht="11.45" customHeight="1" x14ac:dyDescent="0.2">
      <c r="C35" s="6" t="s">
        <v>33</v>
      </c>
      <c r="D35">
        <v>252</v>
      </c>
      <c r="E35" s="5">
        <f>VLOOKUP(C35,[1]TDSheet!$C:$K,9,0)</f>
        <v>0.4</v>
      </c>
      <c r="F35" s="5">
        <f t="shared" si="0"/>
        <v>100.80000000000001</v>
      </c>
    </row>
    <row r="36" spans="3:8" ht="11.45" customHeight="1" x14ac:dyDescent="0.2">
      <c r="C36" s="8" t="s">
        <v>34</v>
      </c>
      <c r="D36" s="9">
        <v>240</v>
      </c>
      <c r="E36" s="12" t="s">
        <v>41</v>
      </c>
      <c r="F36" s="10"/>
    </row>
    <row r="37" spans="3:8" ht="11.45" customHeight="1" x14ac:dyDescent="0.2">
      <c r="C37" s="8" t="s">
        <v>35</v>
      </c>
      <c r="D37" s="9">
        <v>300</v>
      </c>
      <c r="E37" s="12" t="s">
        <v>41</v>
      </c>
      <c r="F37" s="10"/>
    </row>
    <row r="38" spans="3:8" ht="11.45" customHeight="1" x14ac:dyDescent="0.2">
      <c r="C38" s="4" t="s">
        <v>36</v>
      </c>
      <c r="D38">
        <v>350</v>
      </c>
      <c r="E38" s="5">
        <f>VLOOKUP(C38,[1]TDSheet!$C:$K,9,0)</f>
        <v>0.1</v>
      </c>
      <c r="F38" s="5">
        <f t="shared" si="0"/>
        <v>35</v>
      </c>
    </row>
    <row r="39" spans="3:8" ht="11.45" customHeight="1" x14ac:dyDescent="0.2">
      <c r="C39" s="7" t="s">
        <v>37</v>
      </c>
      <c r="D39">
        <v>180</v>
      </c>
      <c r="E39" s="5">
        <f>VLOOKUP(C39,[1]TDSheet!$C:$K,9,0)</f>
        <v>0</v>
      </c>
      <c r="F39" s="5">
        <f t="shared" si="0"/>
        <v>0</v>
      </c>
      <c r="H39" s="13" t="s">
        <v>43</v>
      </c>
    </row>
    <row r="40" spans="3:8" ht="11.45" customHeight="1" x14ac:dyDescent="0.2">
      <c r="C40" s="4"/>
    </row>
    <row r="41" spans="3:8" ht="11.45" customHeight="1" x14ac:dyDescent="0.2">
      <c r="C41" s="4"/>
    </row>
    <row r="42" spans="3:8" ht="11.45" customHeight="1" x14ac:dyDescent="0.2">
      <c r="C42" s="4"/>
    </row>
    <row r="43" spans="3:8" ht="11.45" customHeight="1" x14ac:dyDescent="0.2">
      <c r="C43" s="4"/>
    </row>
    <row r="44" spans="3:8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2025-06-26T08:55:31Z</dcterms:modified>
</cp:coreProperties>
</file>