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ПОКОМ КИ филиалы\"/>
    </mc:Choice>
  </mc:AlternateContent>
  <xr:revisionPtr revIDLastSave="0" documentId="13_ncr:1_{5C566EC0-D17F-4169-9D3D-9E73232002A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6" i="1"/>
  <c r="AH7" i="1"/>
  <c r="AJ93" i="1" l="1"/>
  <c r="AJ89" i="1"/>
  <c r="AJ88" i="1"/>
  <c r="AJ76" i="1"/>
  <c r="AJ75" i="1"/>
  <c r="AJ74" i="1"/>
  <c r="AJ70" i="1"/>
  <c r="AJ61" i="1"/>
  <c r="AJ60" i="1"/>
  <c r="AJ59" i="1"/>
  <c r="AJ58" i="1"/>
  <c r="AJ54" i="1"/>
  <c r="AJ49" i="1"/>
  <c r="AJ47" i="1"/>
  <c r="AJ46" i="1"/>
  <c r="AJ45" i="1"/>
  <c r="AJ42" i="1"/>
  <c r="AJ39" i="1"/>
  <c r="AJ32" i="1"/>
  <c r="AJ31" i="1"/>
  <c r="AJ30" i="1"/>
  <c r="AJ29" i="1"/>
  <c r="AJ27" i="1"/>
  <c r="AJ26" i="1"/>
  <c r="AJ25" i="1"/>
  <c r="AJ24" i="1"/>
  <c r="AJ23" i="1"/>
  <c r="AJ22" i="1"/>
  <c r="AJ21" i="1"/>
  <c r="AJ17" i="1"/>
  <c r="AJ16" i="1"/>
  <c r="AJ8" i="1"/>
  <c r="AJ7" i="1"/>
  <c r="AJ6" i="1"/>
  <c r="Q44" i="1" l="1"/>
  <c r="Q7" i="1"/>
  <c r="R7" i="1" s="1"/>
  <c r="Q8" i="1"/>
  <c r="Q9" i="1"/>
  <c r="Q10" i="1"/>
  <c r="R10" i="1" s="1"/>
  <c r="Q11" i="1"/>
  <c r="U11" i="1" s="1"/>
  <c r="Q12" i="1"/>
  <c r="Q13" i="1"/>
  <c r="R13" i="1" s="1"/>
  <c r="Q14" i="1"/>
  <c r="U14" i="1" s="1"/>
  <c r="Q15" i="1"/>
  <c r="V15" i="1" s="1"/>
  <c r="Q16" i="1"/>
  <c r="AK16" i="1" s="1"/>
  <c r="Q17" i="1"/>
  <c r="R17" i="1" s="1"/>
  <c r="Q18" i="1"/>
  <c r="Q19" i="1"/>
  <c r="R19" i="1" s="1"/>
  <c r="Q20" i="1"/>
  <c r="U20" i="1" s="1"/>
  <c r="Q21" i="1"/>
  <c r="R21" i="1" s="1"/>
  <c r="Q22" i="1"/>
  <c r="AK22" i="1" s="1"/>
  <c r="Q23" i="1"/>
  <c r="Q24" i="1"/>
  <c r="Q25" i="1"/>
  <c r="Q26" i="1"/>
  <c r="Q27" i="1"/>
  <c r="AK27" i="1" s="1"/>
  <c r="Q28" i="1"/>
  <c r="U28" i="1" s="1"/>
  <c r="Q29" i="1"/>
  <c r="AK29" i="1" s="1"/>
  <c r="Q30" i="1"/>
  <c r="Q31" i="1"/>
  <c r="AK31" i="1" s="1"/>
  <c r="Q32" i="1"/>
  <c r="AK32" i="1" s="1"/>
  <c r="Q33" i="1"/>
  <c r="R33" i="1" s="1"/>
  <c r="Q34" i="1"/>
  <c r="Q35" i="1"/>
  <c r="Q36" i="1"/>
  <c r="U36" i="1" s="1"/>
  <c r="Q37" i="1"/>
  <c r="U37" i="1" s="1"/>
  <c r="Q38" i="1"/>
  <c r="Q39" i="1"/>
  <c r="AK39" i="1" s="1"/>
  <c r="Q40" i="1"/>
  <c r="Q41" i="1"/>
  <c r="Q42" i="1"/>
  <c r="Q43" i="1"/>
  <c r="Q45" i="1"/>
  <c r="Q46" i="1"/>
  <c r="Q47" i="1"/>
  <c r="Q48" i="1"/>
  <c r="Q49" i="1"/>
  <c r="Q50" i="1"/>
  <c r="R50" i="1" s="1"/>
  <c r="Q51" i="1"/>
  <c r="R51" i="1" s="1"/>
  <c r="Q52" i="1"/>
  <c r="U52" i="1" s="1"/>
  <c r="Q53" i="1"/>
  <c r="Q54" i="1"/>
  <c r="Q55" i="1"/>
  <c r="U55" i="1" s="1"/>
  <c r="Q56" i="1"/>
  <c r="Q57" i="1"/>
  <c r="Q58" i="1"/>
  <c r="Q59" i="1"/>
  <c r="Q60" i="1"/>
  <c r="AK60" i="1" s="1"/>
  <c r="Q61" i="1"/>
  <c r="AK61" i="1" s="1"/>
  <c r="Q62" i="1"/>
  <c r="U62" i="1" s="1"/>
  <c r="Q63" i="1"/>
  <c r="U63" i="1" s="1"/>
  <c r="Q64" i="1"/>
  <c r="Q65" i="1"/>
  <c r="V65" i="1" s="1"/>
  <c r="Q66" i="1"/>
  <c r="U66" i="1" s="1"/>
  <c r="Q67" i="1"/>
  <c r="U67" i="1" s="1"/>
  <c r="Q68" i="1"/>
  <c r="Q69" i="1"/>
  <c r="Q70" i="1"/>
  <c r="AK70" i="1" s="1"/>
  <c r="Q71" i="1"/>
  <c r="U71" i="1" s="1"/>
  <c r="Q72" i="1"/>
  <c r="Q73" i="1"/>
  <c r="Q74" i="1"/>
  <c r="R74" i="1" s="1"/>
  <c r="Q75" i="1"/>
  <c r="AK75" i="1" s="1"/>
  <c r="Q76" i="1"/>
  <c r="Q77" i="1"/>
  <c r="Q78" i="1"/>
  <c r="Q79" i="1"/>
  <c r="Q80" i="1"/>
  <c r="U80" i="1" s="1"/>
  <c r="Q81" i="1"/>
  <c r="R81" i="1" s="1"/>
  <c r="Q82" i="1"/>
  <c r="R82" i="1" s="1"/>
  <c r="Q83" i="1"/>
  <c r="R83" i="1" s="1"/>
  <c r="Q84" i="1"/>
  <c r="Q85" i="1"/>
  <c r="R85" i="1" s="1"/>
  <c r="Q86" i="1"/>
  <c r="V86" i="1" s="1"/>
  <c r="Q87" i="1"/>
  <c r="Q88" i="1"/>
  <c r="AK88" i="1" s="1"/>
  <c r="Q89" i="1"/>
  <c r="AK89" i="1" s="1"/>
  <c r="Q90" i="1"/>
  <c r="Q91" i="1"/>
  <c r="Q92" i="1"/>
  <c r="Q93" i="1"/>
  <c r="Q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AK76" i="1" l="1"/>
  <c r="R76" i="1"/>
  <c r="V56" i="1"/>
  <c r="R56" i="1"/>
  <c r="V38" i="1"/>
  <c r="R38" i="1"/>
  <c r="R57" i="1"/>
  <c r="R41" i="1"/>
  <c r="AK47" i="1"/>
  <c r="AK7" i="1"/>
  <c r="V46" i="1"/>
  <c r="AK46" i="1"/>
  <c r="R26" i="1"/>
  <c r="AK26" i="1"/>
  <c r="AK85" i="1"/>
  <c r="AK45" i="1"/>
  <c r="AK25" i="1"/>
  <c r="R24" i="1"/>
  <c r="AK24" i="1"/>
  <c r="AK30" i="1"/>
  <c r="R8" i="1"/>
  <c r="AK8" i="1"/>
  <c r="AK23" i="1"/>
  <c r="AK21" i="1"/>
  <c r="AK79" i="1"/>
  <c r="R59" i="1"/>
  <c r="AK59" i="1"/>
  <c r="AK19" i="1"/>
  <c r="V78" i="1"/>
  <c r="AK78" i="1"/>
  <c r="V58" i="1"/>
  <c r="AK58" i="1"/>
  <c r="V18" i="1"/>
  <c r="AK18" i="1"/>
  <c r="AK77" i="1"/>
  <c r="AK17" i="1"/>
  <c r="V6" i="1"/>
  <c r="AK6" i="1"/>
  <c r="AK74" i="1"/>
  <c r="AK54" i="1"/>
  <c r="U93" i="1"/>
  <c r="AK93" i="1"/>
  <c r="R73" i="1"/>
  <c r="AK73" i="1"/>
  <c r="R53" i="1"/>
  <c r="AK53" i="1"/>
  <c r="U49" i="1"/>
  <c r="AK49" i="1"/>
  <c r="AK42" i="1"/>
  <c r="R46" i="1"/>
  <c r="R16" i="1"/>
  <c r="U72" i="1"/>
  <c r="U29" i="1"/>
  <c r="U48" i="1"/>
  <c r="U7" i="1"/>
  <c r="U85" i="1"/>
  <c r="R31" i="1"/>
  <c r="U44" i="1"/>
  <c r="R32" i="1"/>
  <c r="U83" i="1"/>
  <c r="U23" i="1"/>
  <c r="R9" i="1"/>
  <c r="U82" i="1"/>
  <c r="R34" i="1"/>
  <c r="U81" i="1"/>
  <c r="U41" i="1"/>
  <c r="R86" i="1"/>
  <c r="U79" i="1"/>
  <c r="R15" i="1"/>
  <c r="R39" i="1"/>
  <c r="R61" i="1"/>
  <c r="R89" i="1"/>
  <c r="U13" i="1"/>
  <c r="R68" i="1"/>
  <c r="R69" i="1"/>
  <c r="U54" i="1"/>
  <c r="U35" i="1"/>
  <c r="U50" i="1"/>
  <c r="U30" i="1"/>
  <c r="U10" i="1"/>
  <c r="U47" i="1"/>
  <c r="U27" i="1"/>
  <c r="U45" i="1"/>
  <c r="U25" i="1"/>
  <c r="U42" i="1"/>
  <c r="U22" i="1"/>
  <c r="U77" i="1"/>
  <c r="U57" i="1"/>
  <c r="U6" i="1"/>
  <c r="V77" i="1"/>
  <c r="U65" i="1"/>
  <c r="V84" i="1"/>
  <c r="V54" i="1"/>
  <c r="V45" i="1"/>
  <c r="V44" i="1"/>
  <c r="V35" i="1"/>
  <c r="V34" i="1"/>
  <c r="V76" i="1"/>
  <c r="V75" i="1"/>
  <c r="V74" i="1"/>
  <c r="V37" i="1"/>
  <c r="V36" i="1"/>
  <c r="V66" i="1"/>
  <c r="V64" i="1"/>
  <c r="V26" i="1"/>
  <c r="V57" i="1"/>
  <c r="V17" i="1"/>
  <c r="V16" i="1"/>
  <c r="V85" i="1"/>
  <c r="V55" i="1"/>
  <c r="V14" i="1"/>
  <c r="V25" i="1"/>
  <c r="V24" i="1"/>
  <c r="V93" i="1"/>
  <c r="V83" i="1"/>
  <c r="V73" i="1"/>
  <c r="V63" i="1"/>
  <c r="V53" i="1"/>
  <c r="V43" i="1"/>
  <c r="V33" i="1"/>
  <c r="V23" i="1"/>
  <c r="V13" i="1"/>
  <c r="V92" i="1"/>
  <c r="V82" i="1"/>
  <c r="V72" i="1"/>
  <c r="V62" i="1"/>
  <c r="V52" i="1"/>
  <c r="V42" i="1"/>
  <c r="V32" i="1"/>
  <c r="V22" i="1"/>
  <c r="V12" i="1"/>
  <c r="V91" i="1"/>
  <c r="V81" i="1"/>
  <c r="V71" i="1"/>
  <c r="V61" i="1"/>
  <c r="V51" i="1"/>
  <c r="V41" i="1"/>
  <c r="V31" i="1"/>
  <c r="V21" i="1"/>
  <c r="V11" i="1"/>
  <c r="V90" i="1"/>
  <c r="V80" i="1"/>
  <c r="V70" i="1"/>
  <c r="V60" i="1"/>
  <c r="V50" i="1"/>
  <c r="V40" i="1"/>
  <c r="V30" i="1"/>
  <c r="V20" i="1"/>
  <c r="V10" i="1"/>
  <c r="V89" i="1"/>
  <c r="V79" i="1"/>
  <c r="V69" i="1"/>
  <c r="V59" i="1"/>
  <c r="V49" i="1"/>
  <c r="V39" i="1"/>
  <c r="V29" i="1"/>
  <c r="V19" i="1"/>
  <c r="V9" i="1"/>
  <c r="V88" i="1"/>
  <c r="V68" i="1"/>
  <c r="V48" i="1"/>
  <c r="V28" i="1"/>
  <c r="V8" i="1"/>
  <c r="V87" i="1"/>
  <c r="V67" i="1"/>
  <c r="V47" i="1"/>
  <c r="V27" i="1"/>
  <c r="V7" i="1"/>
  <c r="L5" i="1"/>
  <c r="Q5" i="1"/>
  <c r="U26" i="1" l="1"/>
  <c r="U19" i="1"/>
  <c r="U21" i="1"/>
  <c r="U74" i="1"/>
  <c r="U59" i="1"/>
  <c r="U24" i="1"/>
  <c r="U8" i="1"/>
  <c r="U53" i="1"/>
  <c r="U56" i="1"/>
  <c r="U38" i="1"/>
  <c r="U51" i="1"/>
  <c r="U46" i="1"/>
  <c r="U68" i="1"/>
  <c r="U34" i="1"/>
  <c r="U75" i="1"/>
  <c r="U16" i="1"/>
  <c r="U89" i="1"/>
  <c r="U70" i="1"/>
  <c r="U58" i="1"/>
  <c r="U76" i="1"/>
  <c r="U40" i="1"/>
  <c r="U39" i="1"/>
  <c r="U43" i="1"/>
  <c r="R5" i="1"/>
  <c r="U9" i="1"/>
  <c r="U69" i="1"/>
  <c r="U64" i="1"/>
  <c r="U60" i="1"/>
  <c r="U84" i="1"/>
  <c r="U90" i="1"/>
  <c r="U17" i="1"/>
  <c r="U31" i="1"/>
  <c r="U78" i="1"/>
  <c r="U33" i="1"/>
  <c r="U91" i="1"/>
  <c r="U61" i="1"/>
  <c r="U12" i="1"/>
  <c r="U32" i="1"/>
  <c r="U86" i="1"/>
  <c r="AH5" i="1"/>
  <c r="U18" i="1"/>
  <c r="U15" i="1"/>
  <c r="U92" i="1"/>
  <c r="U88" i="1"/>
  <c r="U87" i="1"/>
  <c r="U73" i="1"/>
</calcChain>
</file>

<file path=xl/sharedStrings.xml><?xml version="1.0" encoding="utf-8"?>
<sst xmlns="http://schemas.openxmlformats.org/spreadsheetml/2006/main" count="368" uniqueCount="152">
  <si>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</si>
  <si>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</si>
  <si>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</si>
  <si>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</si>
  <si>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</si>
  <si>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</si>
  <si>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</si>
  <si>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</si>
  <si>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</si>
  <si>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</si>
  <si>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</si>
  <si>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</si>
  <si>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</si>
  <si>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</si>
  <si>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</si>
  <si>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</si>
  <si>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</si>
  <si>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</si>
  <si>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</si>
  <si>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</si>
  <si>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</si>
  <si>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</si>
  <si>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</si>
  <si>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</si>
  <si>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26,07,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</si>
  <si>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</si>
  <si>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</si>
  <si>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</si>
  <si>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</si>
  <si>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</si>
  <si>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</si>
  <si>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</si>
  <si>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</si>
  <si>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</si>
  <si>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</si>
  <si>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</si>
  <si>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</si>
  <si>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</si>
  <si>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</si>
  <si>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</si>
  <si>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</si>
  <si>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</si>
  <si>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</si>
  <si>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</si>
  <si>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</si>
  <si>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</si>
  <si>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</si>
  <si>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</si>
  <si>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</si>
  <si>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</si>
  <si>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</si>
  <si>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</si>
  <si>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</si>
  <si>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</si>
  <si>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</si>
  <si>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</si>
  <si>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</si>
  <si>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</si>
  <si>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</si>
  <si>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</si>
  <si>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</si>
  <si>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</si>
  <si>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</si>
  <si>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</si>
  <si>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</si>
  <si>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</si>
  <si>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</si>
  <si>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нужно увеличить продажи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</si>
  <si>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</si>
  <si>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</si>
  <si>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</si>
  <si>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</si>
  <si>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</si>
  <si>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</si>
  <si>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</si>
  <si>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</si>
  <si>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</si>
  <si>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</si>
  <si>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</si>
  <si>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</si>
  <si>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</si>
  <si>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</si>
  <si>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</si>
  <si>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</si>
  <si>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</si>
  <si>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</si>
  <si>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</si>
  <si>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</si>
  <si>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</si>
  <si>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</si>
  <si>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</si>
  <si>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</si>
  <si>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</si>
  <si>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</si>
  <si>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</si>
  <si>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</si>
  <si>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</si>
  <si>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</si>
  <si>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</si>
  <si>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</si>
  <si>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</si>
  <si>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</si>
  <si>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</si>
  <si>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</si>
  <si>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</si>
  <si>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</si>
  <si>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</si>
  <si>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</si>
  <si>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</si>
  <si>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</si>
  <si>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</si>
  <si>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</si>
  <si>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</si>
  <si>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</si>
  <si>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</si>
  <si>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</si>
  <si>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</si>
  <si>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</si>
  <si>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</si>
  <si>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</si>
  <si>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</si>
  <si>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</si>
  <si>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</si>
  <si>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</si>
  <si>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</si>
  <si>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продажи!!!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</si>
  <si>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</si>
  <si>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</si>
  <si>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</si>
  <si>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</si>
  <si>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</si>
  <si>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</si>
  <si>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</si>
  <si>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</si>
  <si>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</si>
  <si>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</si>
  <si>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</si>
  <si>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</si>
  <si>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</si>
  <si>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</si>
  <si>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</si>
  <si>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</si>
  <si>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SU002011</t>
  </si>
  <si>
    <t>SU000251</t>
  </si>
  <si>
    <t>SU002928</t>
  </si>
  <si>
    <t>SU002634</t>
  </si>
  <si>
    <t>SU003392</t>
  </si>
  <si>
    <t>SU003394</t>
  </si>
  <si>
    <t>SU003396</t>
  </si>
  <si>
    <t>SU002074</t>
  </si>
  <si>
    <t>заказ</t>
  </si>
  <si>
    <t>28,07,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</si>
</sst>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5" fillId="5" borderId="1" xfId="1" applyNumberFormat="1" applyFont="1" applyFill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ther\Work\2025_05\&#1074;%20&#1073;&#1083;&#1072;&#1085;&#1082;&#1080;%20&#1079;&#1072;&#1074;&#1086;&#1076;&#1086;&#1074;\&#1055;&#1054;&#1050;&#1054;&#1052;%20&#1050;&#1048;\pokom_ki\NV\moduls\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Сардельки Вязанка Стародворские, Вязанка NDX МГС, ВЕС, ТМ Стародворские колбасы</v>
          </cell>
          <cell r="B2" t="str">
            <v>SU002835</v>
          </cell>
        </row>
        <row r="3">
          <cell r="A3" t="str">
            <v>Сардельки Филейские н/о (Вязанка), Кг</v>
          </cell>
          <cell r="B3" t="str">
            <v>SU002835</v>
          </cell>
        </row>
        <row r="4">
          <cell r="A4" t="str">
            <v>363 Сардельки Филейские Вязанка ТМ Вязанка в обол NDX  ПОКОМ</v>
          </cell>
          <cell r="B4" t="str">
            <v>SU002835</v>
          </cell>
        </row>
        <row r="5">
          <cell r="A5" t="str">
            <v xml:space="preserve"> 364  Сардельки Филейские Вязанка ВЕС NDX ТМ Вязанка  ПОКОМ</v>
          </cell>
          <cell r="B5" t="str">
            <v>SU002835</v>
          </cell>
        </row>
        <row r="6">
          <cell r="A6" t="str">
            <v>Сардельки Филейские Вязанка ВЕС NDX ТМ Вязанка  ПОКОМ</v>
          </cell>
          <cell r="B6" t="str">
            <v>SU002835</v>
          </cell>
        </row>
        <row r="7">
          <cell r="A7" t="str">
            <v>Сардельки Стародворские Вязанка Весовые NDX мгс Вязанка</v>
          </cell>
          <cell r="B7" t="str">
            <v>SU002835</v>
          </cell>
        </row>
        <row r="8">
          <cell r="A8" t="str">
            <v>Сардельки Нежные, ВЕС.  ПОКОМ</v>
          </cell>
          <cell r="B8" t="str">
            <v>SU001051</v>
          </cell>
        </row>
        <row r="9">
          <cell r="A9" t="str">
            <v>Сардельки Нежные, БОРДО ВЕС.  ПОКОМ</v>
          </cell>
          <cell r="B9" t="str">
            <v>SU001051</v>
          </cell>
        </row>
        <row r="10">
          <cell r="A10" t="str">
            <v>Сардельки Нежные Бордо Весовые н/о мгс Стародворье</v>
          </cell>
          <cell r="B10" t="str">
            <v>SU001051</v>
          </cell>
        </row>
        <row r="11">
          <cell r="A11" t="str">
            <v>Сардельки Нежные Н/О (Бордо), кг</v>
          </cell>
          <cell r="B11" t="str">
            <v>SU001051</v>
          </cell>
        </row>
        <row r="12">
          <cell r="A12" t="str">
            <v>Сардельки 1 нежные ТМ Стародворье</v>
          </cell>
          <cell r="B12" t="str">
            <v>SU001051</v>
          </cell>
        </row>
        <row r="13">
          <cell r="A13" t="str">
            <v>Сардельки Нежные ТМ Стародворье</v>
          </cell>
          <cell r="B13" t="str">
            <v>SU001051</v>
          </cell>
        </row>
        <row r="14">
          <cell r="A14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4" t="str">
            <v>SU001051</v>
          </cell>
        </row>
        <row r="15">
          <cell r="A15" t="str">
            <v>САРДЕЛИ НЕЖНЫЕ 1,0 СТАРОДВОРЬЕ, кг</v>
          </cell>
          <cell r="B15" t="str">
            <v>SU001051</v>
          </cell>
        </row>
        <row r="16">
          <cell r="A16" t="str">
            <v>САРДЕЛИ НЕЖНЫЕ 1,0 СТАРОДВОРЬЕ</v>
          </cell>
          <cell r="B16" t="str">
            <v>SU001051</v>
          </cell>
        </row>
        <row r="17">
          <cell r="A17" t="str">
            <v>247  Сардельки Нежные, ВЕС.  ПОКОМ, кг</v>
          </cell>
          <cell r="B17" t="str">
            <v>SU001051</v>
          </cell>
        </row>
        <row r="18">
          <cell r="A18" t="str">
            <v xml:space="preserve"> 247  Сардельки Нежные, ВЕС.  ПОКОМ</v>
          </cell>
          <cell r="B18" t="str">
            <v>SU001051</v>
          </cell>
        </row>
        <row r="19">
          <cell r="A19" t="str">
            <v>Сардельки Шпикачки Бордо Весовые NDX мгс Стародворье</v>
          </cell>
          <cell r="B19" t="str">
            <v>SU001430</v>
          </cell>
        </row>
        <row r="20">
          <cell r="A20" t="str">
            <v>Шпикачки Стародворские, ВЕС.  ПОКОМ</v>
          </cell>
          <cell r="B20" t="str">
            <v>SU001430</v>
          </cell>
        </row>
        <row r="21">
          <cell r="A21" t="str">
            <v>Шпикачки Стародворские (Бордо), кг</v>
          </cell>
          <cell r="B21" t="str">
            <v>SU001430</v>
          </cell>
        </row>
        <row r="22">
          <cell r="A22" t="str">
            <v>Шпикачки Стародворские (Бордо), Кг</v>
          </cell>
          <cell r="B22" t="str">
            <v>SU001430</v>
          </cell>
        </row>
        <row r="23">
          <cell r="A23" t="str">
            <v>Шпикачки Стародворские, БОРДР ВЕС.  ПОКОМ</v>
          </cell>
          <cell r="B23" t="str">
            <v>SU001430</v>
          </cell>
        </row>
        <row r="24">
          <cell r="A24" t="str">
            <v>Шпикачкм Стародворские н/о</v>
          </cell>
          <cell r="B24" t="str">
            <v>SU001430</v>
          </cell>
        </row>
        <row r="25">
          <cell r="A25" t="str">
            <v>Шпикацки Стародворские н/о</v>
          </cell>
          <cell r="B25" t="str">
            <v>SU001430</v>
          </cell>
        </row>
        <row r="26">
          <cell r="A26" t="str">
            <v>Шпикачки Стародворские н/о</v>
          </cell>
          <cell r="B26" t="str">
            <v>SU001430</v>
          </cell>
        </row>
        <row r="27">
          <cell r="A27" t="str">
            <v>Шпикачки Стародворские н!о</v>
          </cell>
          <cell r="B27" t="str">
            <v>SU001430</v>
          </cell>
        </row>
        <row r="28">
          <cell r="A28" t="str">
            <v>шпикачки Стародворские н!о</v>
          </cell>
          <cell r="B28" t="str">
            <v>SU001430</v>
          </cell>
        </row>
        <row r="29">
          <cell r="A29" t="str">
            <v>Шпикачки Стародворские нlо</v>
          </cell>
          <cell r="B29" t="str">
            <v>SU001430</v>
          </cell>
        </row>
        <row r="30">
          <cell r="A30" t="str">
            <v>Шпикачки Стародворские нГо</v>
          </cell>
          <cell r="B30" t="str">
            <v>SU001430</v>
          </cell>
        </row>
        <row r="31">
          <cell r="A31" t="str">
            <v>Шпмкачки Стародворские н/о</v>
          </cell>
          <cell r="B31" t="str">
            <v>SU001430</v>
          </cell>
        </row>
        <row r="32">
          <cell r="A32" t="str">
            <v>Шпикачки ВЕС. ПАКОМ</v>
          </cell>
          <cell r="B32" t="str">
            <v>SU001430</v>
          </cell>
        </row>
        <row r="33">
          <cell r="A33" t="str">
            <v>263  Шпикачки Стародворские, ВЕС.  ПОКОМ, кг</v>
          </cell>
          <cell r="B33" t="str">
            <v>SU001430</v>
          </cell>
        </row>
        <row r="34">
          <cell r="A34" t="str">
            <v xml:space="preserve"> 263  Шпикачки Стародворские, ВЕС.  ПОКОМ</v>
          </cell>
          <cell r="B34" t="str">
            <v>SU001430</v>
          </cell>
        </row>
        <row r="35">
          <cell r="A35" t="str">
            <v>416 Вареные колбасы Докторская стародворская Золоченная в печи Весовые ц/о в/у Стародворье  Поком</v>
          </cell>
          <cell r="B35" t="str">
            <v>SU002203</v>
          </cell>
        </row>
        <row r="36">
          <cell r="A36" t="str">
            <v>Вареные колбасы Докторская Стародворская Золоченная в печи Весовые ц/о Стародворье</v>
          </cell>
          <cell r="B36" t="str">
            <v>SU002203</v>
          </cell>
        </row>
        <row r="37">
          <cell r="A37" t="str">
            <v>Сосиски Ганноверские Бордо Фикс.вес 0,6 П/а мгс Баварушка</v>
          </cell>
          <cell r="B37" t="str">
            <v>SU001341</v>
          </cell>
        </row>
        <row r="38">
          <cell r="A38" t="str">
            <v>Сосиски Ганноверские, амилюкс МГС, 0.6кг, ТМ Стародворье</v>
          </cell>
          <cell r="B38" t="str">
            <v>SU001341</v>
          </cell>
        </row>
        <row r="39">
          <cell r="A39" t="str">
            <v>Сосиски Ганноверские Стародворье 450г шт</v>
          </cell>
          <cell r="B39" t="str">
            <v>SU001341</v>
          </cell>
        </row>
        <row r="40">
          <cell r="A40" t="str">
            <v>Ганнозерские сосиски 0,6кг Стародворье</v>
          </cell>
          <cell r="B40" t="str">
            <v>SU003333</v>
          </cell>
        </row>
        <row r="41">
          <cell r="A41" t="str">
            <v>Ганноверские сосиски 0,6кг Стародворье</v>
          </cell>
          <cell r="B41" t="str">
            <v>SU003333</v>
          </cell>
        </row>
        <row r="42">
          <cell r="A42" t="str">
            <v>Ганноверские сосиски 0.6кг Стародворье</v>
          </cell>
          <cell r="B42" t="str">
            <v>SU003333</v>
          </cell>
        </row>
        <row r="43">
          <cell r="A43" t="str">
            <v>Ганноверские сосиски 0,бкг Стародаорье</v>
          </cell>
          <cell r="B43" t="str">
            <v>SU003333</v>
          </cell>
        </row>
        <row r="44">
          <cell r="A44" t="str">
            <v>Ганноверские сосиски 0,бкг Стародворье</v>
          </cell>
          <cell r="B44" t="str">
            <v>SU003333</v>
          </cell>
        </row>
        <row r="45">
          <cell r="A45" t="str">
            <v xml:space="preserve"> 466  Сосиски Ганноверские в оболочке амицел в модиф. газовой среде 0,5 кг ТМ Стародворье. ПОКОМ</v>
          </cell>
          <cell r="B45" t="str">
            <v>SU003333</v>
          </cell>
        </row>
        <row r="46">
          <cell r="A46" t="str">
            <v>Сосиски Ганноверские в оболочке амицел в модиф. газовой среде 0,5 кг ТМ Стародворье. ПОКОМ</v>
          </cell>
          <cell r="B46" t="str">
            <v>SU003333</v>
          </cell>
        </row>
        <row r="47">
          <cell r="A47" t="str">
            <v>102 Сосиски Ганноверские, амилюкс МГС, 0.6кг, ТМ Стародворье</v>
          </cell>
          <cell r="B47" t="str">
            <v>SU001341</v>
          </cell>
        </row>
        <row r="48">
          <cell r="A48" t="str">
            <v xml:space="preserve"> 102  Сосиски Ганноверские, амилюкс МГС, 0.6кг, ТМ Стародворье    ПОКОМ</v>
          </cell>
          <cell r="B48" t="str">
            <v>SU001341</v>
          </cell>
        </row>
        <row r="49">
          <cell r="A49" t="str">
            <v>Ветчина Столичная Вязанка, вектор 0.5кг, ПОКОМ</v>
          </cell>
          <cell r="B49" t="str">
            <v>SU000082</v>
          </cell>
        </row>
        <row r="50">
          <cell r="A50" t="str">
            <v>Ветчины Столичная Вязанка Фикс.вес 0,5 Вектор Вязанка</v>
          </cell>
          <cell r="B50" t="str">
            <v>SU000082</v>
          </cell>
        </row>
        <row r="51">
          <cell r="A51" t="str">
            <v>Ветчина Столичная (Вязанка) 0,5кг ШТ, шт</v>
          </cell>
          <cell r="B51" t="str">
            <v>SU000082</v>
          </cell>
        </row>
        <row r="52">
          <cell r="A52" t="str">
            <v>Ветчина Столичная Вязанка, вектор 0.5кг, ПОКОМ, шт</v>
          </cell>
          <cell r="B52" t="str">
            <v>SU000082</v>
          </cell>
        </row>
        <row r="53">
          <cell r="A53" t="str">
            <v>Колбаса Молочная стародворская, Вязанка вектор 0,5 кг,ПОКОМ</v>
          </cell>
          <cell r="B53" t="str">
            <v>SU000084</v>
          </cell>
        </row>
        <row r="54">
          <cell r="A54" t="str">
            <v>Вареные колбасы Молочная Стародворская Вязанка Фикс.вес 0,5 Вектор Вязанка</v>
          </cell>
          <cell r="B54" t="str">
            <v>SU000084</v>
          </cell>
        </row>
        <row r="55">
          <cell r="A55" t="str">
            <v>012  Колбаса Сервелат Столичный, Вязанка фиброуз в/у, ПОКОМ, кг</v>
          </cell>
          <cell r="B55" t="str">
            <v>SU000097</v>
          </cell>
        </row>
        <row r="56">
          <cell r="A56" t="str">
            <v>012  Колбаса Сервелат Столичный, Вязанка фиброуз в/у, ПОКОМ</v>
          </cell>
          <cell r="B56" t="str">
            <v>SU000097</v>
          </cell>
        </row>
        <row r="57">
          <cell r="A57" t="str">
            <v>В/к колбасы Столичный Вязанка Весовые Фиброуз в/у Вязанка</v>
          </cell>
          <cell r="B57" t="str">
            <v>SU000097</v>
          </cell>
        </row>
        <row r="58">
          <cell r="A58" t="str">
            <v>Сервелат Столичный вязанка в/к в/у термо Стародворские колбасы</v>
          </cell>
          <cell r="B58" t="str">
            <v>SU000097</v>
          </cell>
        </row>
        <row r="59">
          <cell r="A59" t="str">
            <v>Сервелат Столичный вязанка в/к в!у термо Стародворские колбасы</v>
          </cell>
          <cell r="B59" t="str">
            <v>SU000097</v>
          </cell>
        </row>
        <row r="60">
          <cell r="A60" t="str">
            <v>Сервелат Столичный вязанка в/к в/у терма Стародворские колбасы</v>
          </cell>
          <cell r="B60" t="str">
            <v>SU000097</v>
          </cell>
        </row>
        <row r="61">
          <cell r="A61" t="str">
            <v>Сервелат Столичный вязанка в!к в/у термо Стародворские колбасы</v>
          </cell>
          <cell r="B61" t="str">
            <v>SU000097</v>
          </cell>
        </row>
        <row r="62">
          <cell r="A62" t="str">
            <v>Сервелат Столичный Вязанка в/к Стародв. колбасы</v>
          </cell>
          <cell r="B62" t="str">
            <v>SU000097</v>
          </cell>
        </row>
        <row r="63">
          <cell r="A63" t="str">
            <v>Вязанка сервелат Столичный 0,7</v>
          </cell>
          <cell r="B63" t="str">
            <v>SU000097</v>
          </cell>
        </row>
        <row r="64">
          <cell r="A64" t="str">
            <v>Колбаса Сервелат Столичный, Вязанка фиброуз в/у, ПОКОМ</v>
          </cell>
          <cell r="B64" t="str">
            <v>SU000097</v>
          </cell>
        </row>
        <row r="65">
          <cell r="A65" t="str">
            <v>Сервелат Столичный в/к в1у 0.35 кг Стародворские колбасы</v>
          </cell>
          <cell r="B65" t="str">
            <v>SU001605</v>
          </cell>
        </row>
        <row r="66">
          <cell r="A66" t="str">
            <v>027  Колбаса Сервелат Столичный, Вязанка фиброуз в/у, 0.35кг, ПОКОМ</v>
          </cell>
          <cell r="B66" t="str">
            <v>SU001605</v>
          </cell>
        </row>
        <row r="67">
          <cell r="A67" t="str">
            <v>В/к колбасы Столичный Вязанка Фикс.вес 0,35 Фиброуз в/у Вязанка</v>
          </cell>
          <cell r="B67" t="str">
            <v>SU001605</v>
          </cell>
        </row>
        <row r="68">
          <cell r="A68" t="str">
            <v>Вареные колбасы Вязанка со шпиком Вязанка Весовые Вектор Вязанка</v>
          </cell>
          <cell r="B68" t="str">
            <v>SU000124</v>
          </cell>
        </row>
        <row r="69">
          <cell r="A69" t="str">
            <v>Вязанка со шпиком в/с (Вязанка) , кг</v>
          </cell>
          <cell r="B69" t="str">
            <v>SU000124</v>
          </cell>
        </row>
        <row r="70">
          <cell r="A70" t="str">
            <v>Колбаса Вязанка со шпиком, вектор ВЕС, ПОКОМ, кг</v>
          </cell>
          <cell r="B70" t="str">
            <v>SU000124</v>
          </cell>
        </row>
        <row r="71">
          <cell r="A71" t="str">
            <v>Колбаса Вязанка со шпиком вар.</v>
          </cell>
          <cell r="B71" t="str">
            <v>SU000124</v>
          </cell>
        </row>
        <row r="72">
          <cell r="A72" t="str">
            <v>Колбаса Вязанка со шпиком вар</v>
          </cell>
          <cell r="B72" t="str">
            <v>SU000124</v>
          </cell>
        </row>
        <row r="73">
          <cell r="A73" t="str">
            <v>Колбаса Вязанка со шпиком 1,3 ru 60 суток, шт</v>
          </cell>
          <cell r="B73" t="str">
            <v>SU000124</v>
          </cell>
        </row>
        <row r="74">
          <cell r="A74" t="str">
            <v>Колбаса Вязанка со шпиком 1,3 вес 60 суток,</v>
          </cell>
          <cell r="B74" t="str">
            <v>SU000124</v>
          </cell>
        </row>
        <row r="75">
          <cell r="A75" t="str">
            <v>Вареные колбасы «Вязанка со шпиком» Весовые Вектор УВВ ТМ «Вязанка»</v>
          </cell>
          <cell r="B75" t="str">
            <v>SU000124</v>
          </cell>
        </row>
        <row r="76">
          <cell r="A76" t="str">
            <v>004   Колбаса Вязанка со шпиком, вектор ВЕС, ПОКОМ, кг</v>
          </cell>
          <cell r="B76" t="str">
            <v>SU000124</v>
          </cell>
        </row>
        <row r="77">
          <cell r="A77" t="str">
            <v xml:space="preserve"> 004   Колбаса Вязанка со шпиком, вектор ВЕС, ПОКОМ</v>
          </cell>
          <cell r="B77" t="str">
            <v>SU000124</v>
          </cell>
        </row>
        <row r="78">
          <cell r="A78" t="str">
            <v>Вареные колбасы Вязанка со шпиком Вязанка Фикс.вес 0,5 Вектор Вязанка</v>
          </cell>
          <cell r="B78" t="str">
            <v>SU000125</v>
          </cell>
        </row>
        <row r="79">
          <cell r="A79" t="str">
            <v>Колбаса Вязанка со шпиком, вектор 0,5кг, ПОКОМ</v>
          </cell>
          <cell r="B79" t="str">
            <v>SU000125</v>
          </cell>
        </row>
        <row r="80">
          <cell r="A80" t="str">
            <v>Колбаса Вязанка со шпиком 0,5кг Стародворские колбасы</v>
          </cell>
          <cell r="B80" t="str">
            <v>SU000125</v>
          </cell>
        </row>
        <row r="81">
          <cell r="A81" t="str">
            <v>Колбаса Вязанка со шпикам 0,5кг Стародворские колбасы</v>
          </cell>
          <cell r="B81" t="str">
            <v>SU000125</v>
          </cell>
        </row>
        <row r="82">
          <cell r="A82" t="str">
            <v>Колбаса Вязанка со шпиком 500гр (Стародвор) 60 суток, шт</v>
          </cell>
          <cell r="B82" t="str">
            <v>SU000125</v>
          </cell>
        </row>
        <row r="83">
          <cell r="A83" t="str">
            <v>Взанка со шпиков 0.5</v>
          </cell>
          <cell r="B83" t="str">
            <v>SU000125</v>
          </cell>
        </row>
        <row r="84">
          <cell r="A84" t="str">
            <v>Колбаса Вязанка со шпиком 0.5</v>
          </cell>
          <cell r="B84" t="str">
            <v>SU000125</v>
          </cell>
        </row>
        <row r="85">
          <cell r="A85" t="str">
            <v>022  Колбаса Вязанка со шпиком, вектор 0,5кг, ПОКОМ, шт</v>
          </cell>
          <cell r="B85" t="str">
            <v>SU000125</v>
          </cell>
        </row>
        <row r="86">
          <cell r="A86" t="str">
            <v>022 Колбаса Вязанка со шпиком ,вектор 0,5 кг ПАКОМ.шт</v>
          </cell>
          <cell r="B86" t="str">
            <v>SU000125</v>
          </cell>
        </row>
        <row r="87">
          <cell r="A87" t="str">
            <v xml:space="preserve"> 022  Колбаса Вязанка со шпиком, вектор 0,5кг, ПОКОМ</v>
          </cell>
          <cell r="B87" t="str">
            <v>SU000125</v>
          </cell>
        </row>
        <row r="88">
          <cell r="A88" t="str">
            <v>013  Сардельки Вязанка Стародворские NDX, ВЕС.  ПОКОМ, кг</v>
          </cell>
          <cell r="B88" t="str">
            <v>SU002071</v>
          </cell>
        </row>
        <row r="89">
          <cell r="A89" t="str">
            <v>Сардельки Стародворские Вязанка Весовые Family Pack NDX мгс Вязанка</v>
          </cell>
          <cell r="B89" t="str">
            <v>SU002071</v>
          </cell>
        </row>
        <row r="90">
          <cell r="A90" t="str">
            <v xml:space="preserve"> 014  Сардельки Вязанка Стародворские, СЕМЕЙНАЯ УПАКОВКА, ВЕС, ТМ Стародворские колбасы</v>
          </cell>
          <cell r="B90" t="str">
            <v>SU002071</v>
          </cell>
        </row>
        <row r="91">
          <cell r="A91" t="str">
            <v>Колбаса 0,170 кг Стародворье Баварская в белковой оболочке в термоусадочном пакете</v>
          </cell>
          <cell r="B91" t="str">
            <v>SU002092</v>
          </cell>
        </row>
        <row r="92">
          <cell r="A92" t="str">
            <v xml:space="preserve"> 047  Кол Баварская, белков.обол. в термоусад. пакете 0.17 кг, ТМ Стародворье  ПОКОМ, шт</v>
          </cell>
          <cell r="B92" t="str">
            <v>SU002092</v>
          </cell>
        </row>
        <row r="93">
          <cell r="A93" t="str">
            <v>Кол Баварская, белков.обол. в термоусад. пакете 0.17 кг, ТМ Стародворье  ПОКОМ</v>
          </cell>
          <cell r="B93" t="str">
            <v>SU002092</v>
          </cell>
        </row>
        <row r="94">
          <cell r="A94" t="str">
            <v xml:space="preserve"> 047  Кол Баварская, белков.обол. в термоусад. пакете 0.17 кг, ТМ Стародворье  ПОКОМ</v>
          </cell>
          <cell r="B94" t="str">
            <v>SU002092</v>
          </cell>
        </row>
        <row r="95">
          <cell r="A95" t="str">
            <v>С/к колбасы Баварская Бавария Фикс.вес 0,17 б/о терм/п Стародворье</v>
          </cell>
          <cell r="B95" t="str">
            <v>SU002092</v>
          </cell>
        </row>
        <row r="96">
          <cell r="A96" t="str">
            <v>С/к колбасы Баварская Бавария Фикс.вес 0,17 б/о Стародворье</v>
          </cell>
          <cell r="B96" t="str">
            <v>SU002092</v>
          </cell>
        </row>
        <row r="97">
          <cell r="A97" t="str">
            <v>Колбаски Баварские копченые, NDX в МГС 0,28 кг, ТМ Стародворье  ПОКОМ, шт</v>
          </cell>
          <cell r="B97" t="str">
            <v>SU003035</v>
          </cell>
        </row>
        <row r="98">
          <cell r="A98" t="str">
            <v>Колбаски Филейбургские копченые, NDX в МГС 0,28 кг, ТМ Стародворье  ПОКОМ, шт</v>
          </cell>
          <cell r="B98" t="str">
            <v>SU003035</v>
          </cell>
        </row>
        <row r="99">
          <cell r="A99" t="str">
            <v>Колбаски филейбургские копченые, NDX в МГС 0,28 кг, ТМ Стародворье  ПОКОМ, шт</v>
          </cell>
          <cell r="B99" t="str">
            <v>SU003035</v>
          </cell>
        </row>
        <row r="100">
          <cell r="A100" t="str">
            <v>Колбаски 280 г Стародворье Баварские копченые в оболочке NDX</v>
          </cell>
          <cell r="B100" t="str">
            <v>SU003035</v>
          </cell>
        </row>
        <row r="101">
          <cell r="A101" t="str">
            <v>П/к колбасы Баварские копченые Бавария Фикс.вес 0,28 NDX мгс Стародворье</v>
          </cell>
          <cell r="B101" t="str">
            <v>SU003035</v>
          </cell>
        </row>
        <row r="102">
          <cell r="A102" t="str">
            <v>Колбаски Баварские копченые 0,28кг Стародворские колбасы</v>
          </cell>
          <cell r="B102" t="str">
            <v>SU003035</v>
          </cell>
        </row>
        <row r="103">
          <cell r="A103" t="str">
            <v>388 Колбаски Филейбургские ТМ Баварушка с филе сочного окорока копченые в оболоч 0,28 кг ПОКОМ</v>
          </cell>
          <cell r="B103" t="str">
            <v>SU003035</v>
          </cell>
        </row>
        <row r="104">
          <cell r="A104" t="str">
            <v>Колбаски Филейбургские с филе сочного окорока, 0,28кг ТМ Баварушка  ПОКОМ</v>
          </cell>
          <cell r="B104" t="str">
            <v>SU003035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SU003035</v>
          </cell>
        </row>
        <row r="106">
          <cell r="A106" t="str">
            <v>385  Колбаски Филейбургские с филе сочного окорока, 0,28кг ТМ Баварушка  ПОКОМ</v>
          </cell>
          <cell r="B106" t="str">
            <v>SU003035</v>
          </cell>
        </row>
        <row r="107">
          <cell r="A107" t="str">
            <v xml:space="preserve"> 084  Колбаски Баварские копченые, NDX в МГС 0,28 кг, ТМ Стародворье  ПОКОМ, шт</v>
          </cell>
          <cell r="B107" t="str">
            <v>SU003035</v>
          </cell>
        </row>
        <row r="108">
          <cell r="A108" t="str">
            <v xml:space="preserve"> 084  Колбаски Баварские копченые, NDX в МГС 0,28 кг, ТМ Стародворье  ПОКОМ</v>
          </cell>
          <cell r="B108" t="str">
            <v>SU003035</v>
          </cell>
        </row>
        <row r="109">
          <cell r="A109" t="str">
            <v>Сосиски Сливочные Сливушки Фикс.вес 0,33 П/а мгс Вязанка</v>
          </cell>
          <cell r="B109" t="str">
            <v>SU002139</v>
          </cell>
        </row>
        <row r="110">
          <cell r="A110" t="str">
            <v>031  Сосиски Вязанка Сливочные, Вязанка амицел МГС, 0.33кг, ТМ Стародворские колбасы</v>
          </cell>
          <cell r="B110" t="str">
            <v>SU002139</v>
          </cell>
        </row>
        <row r="111">
          <cell r="A111" t="str">
            <v>Сосиски Вязанка Сливочные, Вязанка амицел МГС, 0.33кг, ТМ Стародворские колбасы</v>
          </cell>
          <cell r="B111" t="str">
            <v>SU002139</v>
          </cell>
        </row>
        <row r="112">
          <cell r="A112" t="str">
            <v>398 Сосиски Молочные Дугушки Дугушка Весовые П/а мгс Дугушка  Поком</v>
          </cell>
          <cell r="B112" t="str">
            <v>SU002218</v>
          </cell>
        </row>
        <row r="113">
          <cell r="A113" t="str">
            <v xml:space="preserve"> 259  Сосиски Сливочные Дугушка, ВЕС.   ПОКОМ</v>
          </cell>
          <cell r="B113" t="str">
            <v>SU002219</v>
          </cell>
        </row>
        <row r="114">
          <cell r="A114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114" t="str">
            <v>SU002219</v>
          </cell>
        </row>
        <row r="115">
          <cell r="A115" t="str">
            <v>Сосиски Сливочные Дугушка, ВЕС.   ПОКОМ</v>
          </cell>
          <cell r="B115" t="str">
            <v>SU002219</v>
          </cell>
        </row>
        <row r="116">
          <cell r="A116" t="str">
            <v>415 Вареные колбасы Докторская ГОСТ Золоченная в печи Весовые ц/о в/у Стародворье  Поком</v>
          </cell>
          <cell r="B116" t="str">
            <v>SU002201</v>
          </cell>
        </row>
        <row r="117">
          <cell r="A117" t="str">
            <v>Колбаса Докторская Дугушка, ВЕС, НЕ ГОСТ, ТМ Стародворье ПОКОМ</v>
          </cell>
          <cell r="B117" t="str">
            <v>SU002634</v>
          </cell>
        </row>
        <row r="118">
          <cell r="A118" t="str">
            <v>Докторская Дугушка ТУ  800гр (Стародвор) 55 суток, кг</v>
          </cell>
          <cell r="B118" t="str">
            <v>SU002634</v>
          </cell>
        </row>
        <row r="119">
          <cell r="A119" t="str">
            <v>ДУГУШКА Докторская вар. 7У Стародворские колбасы</v>
          </cell>
          <cell r="B119" t="str">
            <v>SU002634</v>
          </cell>
        </row>
        <row r="120">
          <cell r="A120" t="str">
            <v>ДУГУШКА Докторская вар. ТУ Стародворские колбасы</v>
          </cell>
          <cell r="B120" t="str">
            <v>SU002634</v>
          </cell>
        </row>
        <row r="121">
          <cell r="A121" t="str">
            <v>ДУГУШКА Докторская нар. ТУ Стародворские колбасы</v>
          </cell>
          <cell r="B121" t="str">
            <v>SU002634</v>
          </cell>
        </row>
        <row r="122">
          <cell r="A122" t="str">
            <v>Вареные колбасы Докторская Дугушка Дугушка Весовые Вектор Дугушка</v>
          </cell>
          <cell r="B122" t="str">
            <v>SU002634</v>
          </cell>
        </row>
        <row r="123">
          <cell r="A123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123" t="str">
            <v>SU002634</v>
          </cell>
        </row>
        <row r="124">
          <cell r="A124" t="str">
            <v>Докторская варёная НЕ ГОСТ в/у (Дугушка) , Кг</v>
          </cell>
          <cell r="B124" t="str">
            <v>SU002634</v>
          </cell>
        </row>
        <row r="125">
          <cell r="A125" t="str">
            <v>Колбаса Докторская Дугушка, ВЕС, НЕ ГОСТ, ТМ Стародворье ПОКОМ, кг</v>
          </cell>
          <cell r="B125" t="str">
            <v>SU002634</v>
          </cell>
        </row>
        <row r="126">
          <cell r="A126" t="str">
            <v>В ДУГУШКА ДОКТОРСКАЯ(0,800кг) ОР</v>
          </cell>
          <cell r="B126" t="str">
            <v>SU002634</v>
          </cell>
        </row>
        <row r="127">
          <cell r="A127" t="str">
            <v>217  Колбаса Докторская Дугушка, ВЕС, НЕ ГОСТ, ТМ Стародворье ПОКОМ, кг</v>
          </cell>
          <cell r="B127" t="str">
            <v>SU002634</v>
          </cell>
        </row>
        <row r="128">
          <cell r="A128" t="str">
            <v xml:space="preserve"> 217  Колбаса Докторская Дугушка, ВЕС, НЕ ГОСТ, ТМ Стародворье ПОКОМ</v>
          </cell>
          <cell r="B128" t="str">
            <v>SU002634</v>
          </cell>
        </row>
        <row r="129">
          <cell r="A129" t="str">
            <v>217 Вареные колбасы Докторская Дугушка Дугушка Весовые Вектор Дугушка</v>
          </cell>
          <cell r="B129" t="str">
            <v>SU002634</v>
          </cell>
        </row>
        <row r="130">
          <cell r="A130" t="str">
            <v>Стародворская Дугушка ТУ  800гр (Стародвор) 55 суток, кг</v>
          </cell>
          <cell r="B130" t="str">
            <v>SU002634</v>
          </cell>
        </row>
        <row r="131">
          <cell r="A131" t="str">
            <v>Колбаса Дугушка Стародворская ВЕС ТС Дугушка ПОКОМ</v>
          </cell>
          <cell r="B131" t="str">
            <v>SU002634</v>
          </cell>
        </row>
        <row r="132">
          <cell r="A132" t="str">
            <v>449 Колбаса Дугушка Стародворская ВЕС ТС Дугушка ПОКОМ</v>
          </cell>
          <cell r="B132" t="str">
            <v>SU002634</v>
          </cell>
        </row>
        <row r="133">
          <cell r="A133" t="str">
            <v>449  Колбаса Дугушка Стародворская ВЕС ТС Дугушка ПОКОМ</v>
          </cell>
          <cell r="B133" t="str">
            <v>SU002634</v>
          </cell>
        </row>
        <row r="134">
          <cell r="A134" t="str">
            <v>Колбаса 0,3 кг Стародворье Кракушка пряная с сальцем</v>
          </cell>
          <cell r="B134" t="str">
            <v>SU002252</v>
          </cell>
        </row>
        <row r="135">
          <cell r="A135" t="str">
            <v>П/к колбасы Кракушка пряная с сальцем Бавария Фикс.вес 0,3 н/о в/у Стародворье</v>
          </cell>
          <cell r="B135" t="str">
            <v>SU002252</v>
          </cell>
        </row>
        <row r="136">
          <cell r="A136" t="str">
            <v>Колбаса Кракушка пряная с сальцем, 0.3кг в/у п/к, БАВАРУШКА ПОКОМ</v>
          </cell>
          <cell r="B136" t="str">
            <v>SU002252</v>
          </cell>
        </row>
        <row r="137">
          <cell r="A137" t="str">
            <v xml:space="preserve"> 062  Колбаса Кракушка пряная с сальцем, 0.3кг в/у п/к, БАВАРУШКА ПОКОМ, шт</v>
          </cell>
          <cell r="B137" t="str">
            <v>SU002252</v>
          </cell>
        </row>
        <row r="138">
          <cell r="A138" t="str">
            <v>062 Колбаса Кракушка пряная с сальцем, 0.3кг в/у п/к, БАВАРУШКА ПОКОМ, шт</v>
          </cell>
          <cell r="B138" t="str">
            <v>SU002252</v>
          </cell>
        </row>
        <row r="139">
          <cell r="A139" t="str">
            <v xml:space="preserve"> 062  Колбаса Кракушка пряная с сальцем, 0.3кг в/у п/к, БАВАРУШКА ПОКОМ</v>
          </cell>
          <cell r="B139" t="str">
            <v>SU002252</v>
          </cell>
        </row>
        <row r="140">
          <cell r="A140" t="str">
            <v>Сосиски Классические ТМ Ядрена Копоть ТС Ядрена копоть вискофан мгс ф/в 0,33 кг СК</v>
          </cell>
          <cell r="B140" t="str">
            <v>SU002155</v>
          </cell>
        </row>
        <row r="141">
          <cell r="A141" t="str">
            <v>Сосиски с сыром Ядрена копоть Фикс.вес 0,33 ц/о мгс Ядрена копоть</v>
          </cell>
          <cell r="B141" t="str">
            <v>SU002154</v>
          </cell>
        </row>
        <row r="142">
          <cell r="A142" t="str">
            <v>Сосиски с горчицей Ядрена копоть Фикс.вес 0,33 ц/о мгс Ядрена копоть</v>
          </cell>
          <cell r="B142" t="str">
            <v>SU002230</v>
          </cell>
        </row>
        <row r="143">
          <cell r="A143" t="str">
            <v>Сосиски С горчицей ТМ Ядрена копоть ТС Ядрена копоть вискофан мгс ф/в 0,33 кг СК</v>
          </cell>
          <cell r="B143" t="str">
            <v>SU002230</v>
          </cell>
        </row>
        <row r="144">
          <cell r="A144" t="str">
            <v>Сосиски Баварские Бавария Фикс.вес 0,42 П/а мгс Стародворье</v>
          </cell>
          <cell r="B144" t="str">
            <v>SU003167</v>
          </cell>
        </row>
        <row r="145">
          <cell r="A145" t="str">
            <v>Сосиски Баварские,  0.42кг,ПОКОМ, шт</v>
          </cell>
          <cell r="B145" t="str">
            <v>SU003167</v>
          </cell>
        </row>
        <row r="146">
          <cell r="A146" t="str">
            <v>Сосиски Баварские газ 0,350кг ШТ (Бордо), ШТ</v>
          </cell>
          <cell r="B146" t="str">
            <v>SU003167</v>
          </cell>
        </row>
        <row r="147">
          <cell r="A147" t="str">
            <v>Сосиски Баварские газ 0,420кг ШТ (Бордо), ШТ</v>
          </cell>
          <cell r="B147" t="str">
            <v>SU003167</v>
          </cell>
        </row>
        <row r="148">
          <cell r="A148" t="str">
            <v>Сосиски 0,42 кг Стародворье Баварские 35 Бордо П/а</v>
          </cell>
          <cell r="B148" t="str">
            <v>SU003167</v>
          </cell>
        </row>
        <row r="149">
          <cell r="A149" t="str">
            <v>Сосиски БАВАРСКИЕ 0,42кг Стародаорье</v>
          </cell>
          <cell r="B149" t="str">
            <v>SU003167</v>
          </cell>
        </row>
        <row r="150">
          <cell r="A150" t="str">
            <v>Сосиски БАВАРСКИЕ 0.42кг Стародворье</v>
          </cell>
          <cell r="B150" t="str">
            <v>SU003167</v>
          </cell>
        </row>
        <row r="151">
          <cell r="A151" t="str">
            <v>Сосиски БАВАРСКИЕ Д,42кг Стародворье</v>
          </cell>
          <cell r="B151" t="str">
            <v>SU003167</v>
          </cell>
        </row>
        <row r="152">
          <cell r="A152" t="str">
            <v>Сосиски БАВАРСКИЕ 0,42кг Стародворье</v>
          </cell>
          <cell r="B152" t="str">
            <v>SU003167</v>
          </cell>
        </row>
        <row r="153">
          <cell r="A153" t="str">
            <v>Сосиски Баварские,  0.42кг, БАВАРУШКИ ПОКОМ</v>
          </cell>
          <cell r="B153" t="str">
            <v>SU003167</v>
          </cell>
        </row>
        <row r="154">
          <cell r="A154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54" t="str">
            <v>SU003167</v>
          </cell>
        </row>
        <row r="155">
          <cell r="A155" t="str">
            <v>349 Сосиски Баварские ТМ Стародворье в оболочке айпи в модифицированной газовой среде 0,42 кг  ПОКОМ</v>
          </cell>
          <cell r="B155" t="str">
            <v>SU003167</v>
          </cell>
        </row>
        <row r="156">
          <cell r="A156" t="str">
            <v>349 Сосиски Баварские ТМ Стародворье в оболочке айпи в модифицированной газовой среде 0,42 кг  ПОКОМ, шт</v>
          </cell>
          <cell r="B156" t="str">
            <v>SU003167</v>
          </cell>
        </row>
        <row r="157">
          <cell r="A157" t="str">
            <v>095  Сосиски Баварские,  0.42кг, БАВАРУШКИ ПОКОМ</v>
          </cell>
          <cell r="B157" t="str">
            <v>SU003167</v>
          </cell>
        </row>
        <row r="158">
          <cell r="A158" t="str">
            <v>096  Сосиски Баварские,  0.42кг,ПОКОМ, шт</v>
          </cell>
          <cell r="B158" t="str">
            <v>SU003167</v>
          </cell>
        </row>
        <row r="159">
          <cell r="A159" t="str">
            <v>096  Сосиски Баварские,  0.42кг,ПОКОМ</v>
          </cell>
          <cell r="B159" t="str">
            <v>SU003167</v>
          </cell>
        </row>
        <row r="160">
          <cell r="A160" t="str">
            <v>460  Сосиски Баварские ТМ Стародворье 0,35 кг ПОКОМ</v>
          </cell>
          <cell r="B160" t="str">
            <v>SU003167</v>
          </cell>
        </row>
        <row r="161">
          <cell r="A161" t="str">
            <v>451 Сосиски «Баварские» Фикс.вес 0,35 П/а ТМ «Стародворье»  Поком</v>
          </cell>
          <cell r="B161" t="str">
            <v>SU003167</v>
          </cell>
        </row>
        <row r="162">
          <cell r="A162" t="str">
            <v>Сосиски Баварские,  0.35кг,ПОКОМ, шт</v>
          </cell>
          <cell r="B162" t="str">
            <v>SU003167</v>
          </cell>
        </row>
        <row r="163">
          <cell r="A163" t="str">
            <v>Сосиски Баварские,  0,35кг,ПОКОМ, шт</v>
          </cell>
          <cell r="B163" t="str">
            <v>SU003167</v>
          </cell>
        </row>
        <row r="164">
          <cell r="A164" t="str">
            <v>096  Сосиски Баварские,  0.35кг,ПОКОМ</v>
          </cell>
          <cell r="B164" t="str">
            <v>SU003167</v>
          </cell>
        </row>
        <row r="165">
          <cell r="A165" t="str">
            <v>094  Сосиски Баварские,  0.35кг, ТМ Колбасный стандарт ПОКОМ</v>
          </cell>
          <cell r="B165" t="str">
            <v>SU003167</v>
          </cell>
        </row>
        <row r="166">
          <cell r="A166" t="str">
            <v>Сосиски Баварские ТМ Стародворье 0,35 кг ПОКОМ</v>
          </cell>
          <cell r="B166" t="str">
            <v>SU003167</v>
          </cell>
        </row>
        <row r="167">
          <cell r="A167" t="str">
            <v xml:space="preserve"> 412  Сосиски Баварские ТМ Стародворье 0,35 кг ПОКОМ</v>
          </cell>
          <cell r="B167" t="str">
            <v>SU003167</v>
          </cell>
        </row>
        <row r="168">
          <cell r="A168" t="str">
            <v>412  Сосиски Баварские ТМ Стародворье 0,35 кг ПОКОМ</v>
          </cell>
          <cell r="B168" t="str">
            <v>SU003167</v>
          </cell>
        </row>
        <row r="169">
          <cell r="A169" t="str">
            <v>Сосиски Баварские с сыром мгс ф/в 420гр (Стародворье) 35 суток, шт</v>
          </cell>
          <cell r="B169" t="str">
            <v>SU003168</v>
          </cell>
        </row>
        <row r="170">
          <cell r="A170" t="str">
            <v>Сосиски Баварские с сыром Бавария Фикс.вес 0,42 ц/о Стародворье</v>
          </cell>
          <cell r="B170" t="str">
            <v>SU003168</v>
          </cell>
        </row>
        <row r="171">
          <cell r="A171" t="str">
            <v>Сосиски Баварские с сыром,  0.42кг,ПОКОМ, шт</v>
          </cell>
          <cell r="B171" t="str">
            <v>SU003168</v>
          </cell>
        </row>
        <row r="172">
          <cell r="A172" t="str">
            <v>Сосиски 0,42 кг Стародворские колбасы Баварские с сыром в оболочке айгил в мод.газовой среде м\уп</v>
          </cell>
          <cell r="B172" t="str">
            <v>SU003168</v>
          </cell>
        </row>
        <row r="173">
          <cell r="A173" t="str">
            <v>Сосиски Баварские с сыром 0.42</v>
          </cell>
          <cell r="B173" t="str">
            <v>SU003168</v>
          </cell>
        </row>
        <row r="174">
          <cell r="A174" t="str">
            <v>Сосиски Баварские с сыром 0,42</v>
          </cell>
          <cell r="B174" t="str">
            <v>SU003168</v>
          </cell>
        </row>
        <row r="175">
          <cell r="A175" t="str">
            <v>Сосиски баварские с сырам 0,42</v>
          </cell>
          <cell r="B175" t="str">
            <v>SU003168</v>
          </cell>
        </row>
        <row r="176">
          <cell r="A176" t="str">
            <v>Сосиски Баварские с сырам 0,42</v>
          </cell>
          <cell r="B176" t="str">
            <v>SU003168</v>
          </cell>
        </row>
        <row r="177">
          <cell r="A177" t="str">
            <v>Сосиски баварские с сыром 0,42</v>
          </cell>
          <cell r="B177" t="str">
            <v>SU003168</v>
          </cell>
        </row>
        <row r="178">
          <cell r="A178" t="str">
            <v>Сосиски Баварские с сыром газ 0,350кг ШТ (Бордо), ШТ</v>
          </cell>
          <cell r="B178" t="str">
            <v>SU003168</v>
          </cell>
        </row>
        <row r="179">
          <cell r="A179" t="str">
            <v>Сосиски Баварские с сыром газ 0,420кг ШТ (Бордо), ШТ</v>
          </cell>
          <cell r="B179" t="str">
            <v>SU003168</v>
          </cell>
        </row>
        <row r="180">
          <cell r="A180" t="str">
            <v>Сосиски Баварские с сыром, БАВАРУШКИ МГС 0.42кг, ТМ Стародворье    ПОКОМ</v>
          </cell>
          <cell r="B180" t="str">
            <v>SU003168</v>
          </cell>
        </row>
        <row r="181">
          <cell r="A181" t="str">
            <v>348 Сосиски Баварские с сыром ТМ Стародворье в оболочке айпил в мод газовой среде 0,42 кг.  ПОКОМ</v>
          </cell>
          <cell r="B181" t="str">
            <v>SU003168</v>
          </cell>
        </row>
        <row r="182">
          <cell r="A182" t="str">
            <v>348 Сосиски Баварские с сыром ТМ Стародворье в оболочке айпил в мод газовой среде 0,42 кг.  ПОКОМ, шт</v>
          </cell>
          <cell r="B182" t="str">
            <v>SU003168</v>
          </cell>
        </row>
        <row r="183">
          <cell r="A183" t="str">
            <v xml:space="preserve"> 092  Сосиски Баварские с сыром,  0.42кг,ПОКОМ</v>
          </cell>
          <cell r="B183" t="str">
            <v>SU003168</v>
          </cell>
        </row>
        <row r="184">
          <cell r="A184" t="str">
            <v>Сосиски Баварские с сыром,  0.35кг,ПОКОМ, шт</v>
          </cell>
          <cell r="B184" t="str">
            <v>SU003168</v>
          </cell>
        </row>
        <row r="185">
          <cell r="A185" t="str">
            <v>Сосиски Баварские с сыром мгс ф/в 350гр (Стародворье) 35 суток, шт</v>
          </cell>
          <cell r="B185" t="str">
            <v>SU003168</v>
          </cell>
        </row>
        <row r="186">
          <cell r="A186" t="str">
            <v>446 Сосиски Баварские с сыром 0,35 кг. ТМ Стародворье в оболочке айпил в модифи газовой среде  Поком</v>
          </cell>
          <cell r="B186" t="str">
            <v>SU003168</v>
          </cell>
        </row>
        <row r="187">
          <cell r="A187" t="str">
            <v xml:space="preserve"> 410  Сосиски Баварские с сыром ТМ Стародворье 0,35 кг. ПОКОМ</v>
          </cell>
          <cell r="B187" t="str">
            <v>SU003168</v>
          </cell>
        </row>
        <row r="188">
          <cell r="A188" t="str">
            <v>Сосиски Баварские с сыром ТМ Стародворье 0,35 кг. ПОКОМ</v>
          </cell>
          <cell r="B188" t="str">
            <v>SU003168</v>
          </cell>
        </row>
        <row r="189">
          <cell r="A189" t="str">
            <v>410  Сосиски Баварские с сыром ТМ Стародворье 0,35 кг. ПОКОМ</v>
          </cell>
          <cell r="B189" t="str">
            <v>SU003168</v>
          </cell>
        </row>
        <row r="190">
          <cell r="A190" t="str">
            <v>092  Сосиски Баварские с сыром,  0.35кг,ПОКОМ</v>
          </cell>
          <cell r="B190" t="str">
            <v>SU003168</v>
          </cell>
        </row>
        <row r="191">
          <cell r="A191" t="str">
            <v>Ветчина Нежная ТМ Особый рецепт, (2,5кг), ПОКОМ</v>
          </cell>
          <cell r="B191" t="str">
            <v>SU000126</v>
          </cell>
        </row>
        <row r="192">
          <cell r="A192" t="str">
            <v>Ветчина Нежная ТМ Особый рецепт, (2,5кг), ПОКОМ, кг</v>
          </cell>
          <cell r="B192" t="str">
            <v>SU000126</v>
          </cell>
        </row>
        <row r="193">
          <cell r="A193" t="str">
            <v>СТ Ветчина Особая Славница большой батон</v>
          </cell>
          <cell r="B193" t="str">
            <v>SU000126</v>
          </cell>
        </row>
        <row r="194">
          <cell r="A194" t="str">
            <v>Ветчины Нежная Особая Особая Весовые П/а Особый рецепт большой батон</v>
          </cell>
          <cell r="B194" t="str">
            <v>SU000126</v>
          </cell>
        </row>
        <row r="195">
          <cell r="A195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95" t="str">
            <v>SU000126</v>
          </cell>
        </row>
        <row r="196">
          <cell r="A196" t="str">
            <v>ВЕТЧИНА НЕЖНАЯ 2,6 ОСОБЫЙ РЕЦЕПТ, кг</v>
          </cell>
          <cell r="B196" t="str">
            <v>SU000126</v>
          </cell>
        </row>
        <row r="197">
          <cell r="A197" t="str">
            <v>Ветчина нежная ОСОБАЯ Зареченские колбасы 2,6кг БАТОН</v>
          </cell>
          <cell r="B197" t="str">
            <v>SU000126</v>
          </cell>
        </row>
        <row r="198">
          <cell r="A198" t="str">
            <v>Ветчина нежная ОСОБАЯ Зареченские колбасы 2,бкг БАТоН</v>
          </cell>
          <cell r="B198" t="str">
            <v>SU000126</v>
          </cell>
        </row>
        <row r="199">
          <cell r="A199" t="str">
            <v>Ветчина нежная ОСОБАЯ Зареченские колбасы 2,бкг БАТОН</v>
          </cell>
          <cell r="B199" t="str">
            <v>SU000126</v>
          </cell>
        </row>
        <row r="200">
          <cell r="A200" t="str">
            <v>Ветчина нежная ОСОБАЯ Зареченские колбасы БАТОН 2,6кг</v>
          </cell>
          <cell r="B200" t="str">
            <v>SU000126</v>
          </cell>
        </row>
        <row r="201">
          <cell r="A201" t="str">
            <v>Ветчина нежная ОСОБАЯ Зареченские колбасы 2.бкг БАТОН</v>
          </cell>
          <cell r="B201" t="str">
            <v>SU000126</v>
          </cell>
        </row>
        <row r="202">
          <cell r="A202" t="str">
            <v>Ветчина Нежная Особая п/а ТМ Славница Стар.колбасы</v>
          </cell>
          <cell r="B202" t="str">
            <v>SU000126</v>
          </cell>
        </row>
        <row r="203">
          <cell r="A203" t="str">
            <v>Ветчина Нежная Особая п/а ТМ Особый рецепт (Стародв. колбасы)</v>
          </cell>
          <cell r="B203" t="str">
            <v>SU000126</v>
          </cell>
        </row>
        <row r="204">
          <cell r="A204" t="str">
            <v>201 Ветчина Нежная ТМ Особый рецепт, (2,5кг), ПОКОМ, кг</v>
          </cell>
          <cell r="B204" t="str">
            <v>SU000126</v>
          </cell>
        </row>
        <row r="205">
          <cell r="A205" t="str">
            <v>201  Ветчина Нежная ТМ Особый рецепт, (2,5кг), ПОКОМ, кг</v>
          </cell>
          <cell r="B205" t="str">
            <v>SU000126</v>
          </cell>
        </row>
        <row r="206">
          <cell r="A206" t="str">
            <v>Ветчина Особая Нежная 2,5кг п/а (Особый Рецепт) 60 суток, кг</v>
          </cell>
          <cell r="B206" t="str">
            <v>SU000126</v>
          </cell>
        </row>
        <row r="207">
          <cell r="A207" t="str">
            <v xml:space="preserve"> 201  Ветчина Нежная ТМ Особый рецепт, (2,5кг), ПОКОМ</v>
          </cell>
          <cell r="B207" t="str">
            <v>SU000126</v>
          </cell>
        </row>
        <row r="208">
          <cell r="A208" t="str">
            <v>456 Колбаса Филейная ТМ Особый рецепт ВЕС большой батон  ПОКОМ</v>
          </cell>
          <cell r="B208" t="str">
            <v>SU003420</v>
          </cell>
        </row>
        <row r="209">
          <cell r="A209" t="str">
            <v>456  Колбаса Филейная ТМ Особый рецепт ВЕС большой батон  ПОКОМ, кг</v>
          </cell>
          <cell r="B209" t="str">
            <v>SU003420</v>
          </cell>
        </row>
        <row r="210">
          <cell r="A210" t="str">
            <v>Колбаса Филейная Особая ТМ Особый рецепт, ВЕС  ПОКОМ, кг</v>
          </cell>
          <cell r="B210" t="str">
            <v>SU003420</v>
          </cell>
        </row>
        <row r="211">
          <cell r="A211" t="str">
            <v xml:space="preserve"> 456  Колбаса Филейная ТМ Особый рецепт ВЕС большой батон  ПОКОМ</v>
          </cell>
          <cell r="B211" t="str">
            <v>SU003420</v>
          </cell>
        </row>
        <row r="212">
          <cell r="A212" t="str">
            <v>Колбаса Филейная  ТМ Особый рецепт, ВЕС  ПОКОМ</v>
          </cell>
          <cell r="B212" t="str">
            <v>SU003420</v>
          </cell>
        </row>
        <row r="213">
          <cell r="A213" t="str">
            <v>Колбаса Филейная Особая 2 сорт 2,5кг (Славница 60 суток), кг</v>
          </cell>
          <cell r="B213" t="str">
            <v>SU003420</v>
          </cell>
        </row>
        <row r="214">
          <cell r="A214" t="str">
            <v>Колбаса Филейная ТМ Особый рецепт ВЕС большой батон  ПОКОМ</v>
          </cell>
          <cell r="B214" t="str">
            <v>SU003420</v>
          </cell>
        </row>
        <row r="215">
          <cell r="A215" t="str">
            <v>Молочная Особая перевязанная (Славница) , кг</v>
          </cell>
          <cell r="B215" t="str">
            <v>SU003422</v>
          </cell>
        </row>
        <row r="216">
          <cell r="A216" t="str">
            <v>В МОЛОЧНАЯ ОСОБАЯ 2,6 ОР, кг</v>
          </cell>
          <cell r="B216" t="str">
            <v>SU003422</v>
          </cell>
        </row>
        <row r="217">
          <cell r="A217" t="str">
            <v>230  Колбаса Молочная Особая ТМ Особый рецепт, п/а, ВЕС. ПОКОМ, кг</v>
          </cell>
          <cell r="B217" t="str">
            <v>SU003422</v>
          </cell>
        </row>
        <row r="218">
          <cell r="A218" t="str">
            <v xml:space="preserve"> 230  Колбаса Молочная Особая ТМ Особый рецепт, п/а, ВЕС. ПОКОМ</v>
          </cell>
          <cell r="B218" t="str">
            <v>SU003422</v>
          </cell>
        </row>
        <row r="219">
          <cell r="A219" t="str">
            <v>Вареные колбасы Молочная Особая Особая Весовые П/а Особый рецепт</v>
          </cell>
          <cell r="B219" t="str">
            <v>SU003422</v>
          </cell>
        </row>
        <row r="220">
          <cell r="A220" t="str">
            <v>Колбаса Молочная Особая ТМ Особый рецепт, п/а, ВЕС. ПОКОМ</v>
          </cell>
          <cell r="B220" t="str">
            <v>SU003422</v>
          </cell>
        </row>
        <row r="221">
          <cell r="A221" t="str">
            <v>Колбаса Молочная Особая ТМ Особый рецепт, п/а, ВЕС. ПОКОМ, кг</v>
          </cell>
          <cell r="B221" t="str">
            <v>SU003422</v>
          </cell>
        </row>
        <row r="222">
          <cell r="A222" t="str">
            <v>Молочная Особая вар п/а Особый рецепт (Стародворск. колбасы)</v>
          </cell>
          <cell r="B222" t="str">
            <v>SU003422</v>
          </cell>
        </row>
        <row r="223">
          <cell r="A223" t="str">
            <v>СТ Молочная Особая Славница</v>
          </cell>
          <cell r="B223" t="str">
            <v>SU003422</v>
          </cell>
        </row>
        <row r="224">
          <cell r="A224" t="str">
            <v>В МОЛОЧНАЯ ОСОБАЯ 2,6 ОР</v>
          </cell>
          <cell r="B224" t="str">
            <v>SU003422</v>
          </cell>
        </row>
        <row r="225">
          <cell r="A225" t="str">
            <v>Колбаса Молочная  Особая п/а вес (Стародвор) 60 суток, 2,5 кг</v>
          </cell>
          <cell r="B225" t="str">
            <v>SU003422</v>
          </cell>
        </row>
        <row r="226">
          <cell r="A226" t="str">
            <v>Колбаса Молочная  Особая п/а вес (Стародвор) 60 суток, кг</v>
          </cell>
          <cell r="B226" t="str">
            <v>SU003422</v>
          </cell>
        </row>
        <row r="227">
          <cell r="A227" t="str">
            <v>Колбаса Молочная ТМ Особый рецепт ВЕС большой батон  ПОКОМ</v>
          </cell>
          <cell r="B227" t="str">
            <v>SU003422</v>
          </cell>
        </row>
        <row r="228">
          <cell r="A228" t="str">
            <v>457  Колбаса Молочная ТМ Особый рецепт ВЕС большой батон  ПОКОМ, кг</v>
          </cell>
          <cell r="B228" t="str">
            <v>SU003422</v>
          </cell>
        </row>
        <row r="229">
          <cell r="A229" t="str">
            <v xml:space="preserve"> 457  Колбаса Молочная ТМ Особый рецепт ВЕС большой батон  ПОКОМ</v>
          </cell>
          <cell r="B229" t="str">
            <v>SU003422</v>
          </cell>
        </row>
        <row r="230">
          <cell r="A230" t="str">
            <v>Колбаса Молочная ТМ Особый рецепт, полиамид, большой батон. Вес</v>
          </cell>
          <cell r="B230" t="str">
            <v>SU003422</v>
          </cell>
        </row>
        <row r="231">
          <cell r="A231" t="str">
            <v>особая МОЛОЧНАЯ вар. Зареченские колбасы</v>
          </cell>
          <cell r="B231" t="str">
            <v>SU003422</v>
          </cell>
        </row>
        <row r="232">
          <cell r="A232" t="str">
            <v>Особая МОЛОЧНАЯ вар. Зареченские колбасы</v>
          </cell>
          <cell r="B232" t="str">
            <v>SU003422</v>
          </cell>
        </row>
        <row r="233">
          <cell r="A233" t="str">
            <v>235 Вареные колбасы Особая Особая Весовые П/а Особый рецепт</v>
          </cell>
          <cell r="B233" t="str">
            <v>SU003423</v>
          </cell>
        </row>
        <row r="234">
          <cell r="A234" t="str">
            <v>235  Колбаса Особая ТМ Особый рецепт, ВЕС, ТМ Стародворье ПОКОМ, кг</v>
          </cell>
          <cell r="B234" t="str">
            <v>SU003423</v>
          </cell>
        </row>
        <row r="235">
          <cell r="A235" t="str">
            <v>235 Колбаса Особая ТМ Особый рецепт, ВЕС, ТМ Стародворье ПОКОМ, кг</v>
          </cell>
          <cell r="B235" t="str">
            <v>SU003423</v>
          </cell>
        </row>
        <row r="236">
          <cell r="A236" t="str">
            <v xml:space="preserve"> 235  Колбаса Особая ТМ Особый рецепт, ВЕС, ТМ Стародворье ПОКОМ</v>
          </cell>
          <cell r="B236" t="str">
            <v>SU003423</v>
          </cell>
        </row>
        <row r="237">
          <cell r="A237" t="str">
            <v>Колбаса Со шпиком ВЕС большой батон ТМ Особый рецепт  ПОКОМ</v>
          </cell>
          <cell r="B237" t="str">
            <v>SU003423</v>
          </cell>
        </row>
        <row r="238">
          <cell r="A238" t="str">
            <v>452 Колбаса Со шпиком ВЕС большой батон ТМ Особый рецепт  ПОКОМ</v>
          </cell>
          <cell r="B238" t="str">
            <v>SU003423</v>
          </cell>
        </row>
        <row r="239">
          <cell r="A239" t="str">
            <v xml:space="preserve"> 452  Колбаса Со шпиком ВЕС большой батон ТМ Особый рецепт  ПОКОМ</v>
          </cell>
          <cell r="B239" t="str">
            <v>SU003423</v>
          </cell>
        </row>
        <row r="240">
          <cell r="A240" t="str">
            <v>Колбаса Со шпиком ВЕС большой батон ТМ Особый рецепт  ПОКОМ, кг</v>
          </cell>
          <cell r="B240" t="str">
            <v>SU003423</v>
          </cell>
        </row>
        <row r="241">
          <cell r="A241" t="str">
            <v>452  Колбаса Со шпиком ВЕС большой батон ТМ Особый рецепт  ПОКОМ, кг</v>
          </cell>
          <cell r="B241" t="str">
            <v>SU003423</v>
          </cell>
        </row>
        <row r="242">
          <cell r="A242" t="str">
            <v xml:space="preserve"> 452  Колбаса Со шпиком ТМ Особый рецепт в оболочке полиамид большой батон.  Поком</v>
          </cell>
          <cell r="B242" t="str">
            <v>SU003423</v>
          </cell>
        </row>
        <row r="243">
          <cell r="A243" t="str">
            <v>462 Колбаса Со шпиком ВЕС большой батон ТМ Особый рецепт  ПОКОМ</v>
          </cell>
          <cell r="B243" t="str">
            <v>SU003423</v>
          </cell>
        </row>
        <row r="244">
          <cell r="A244" t="str">
            <v>493 Колбаса Со шпиком ТМ Особый рецепт в оболочке полиамид большой батон.  Поком</v>
          </cell>
          <cell r="B244" t="str">
            <v>SU003423</v>
          </cell>
        </row>
        <row r="245">
          <cell r="A245" t="str">
            <v>Колбаса Особая ТМ Особый рецепт, ВЕС, ТМ Стародворье ПОКОМ, кг</v>
          </cell>
          <cell r="B245" t="str">
            <v>SU003423</v>
          </cell>
        </row>
        <row r="246">
          <cell r="A246" t="str">
            <v>Колбаса Со шпиком ТМ Особый рецепт, ВЕС, ТМ Стародворье ПОКОМ</v>
          </cell>
          <cell r="B246" t="str">
            <v>SU003423</v>
          </cell>
        </row>
        <row r="247">
          <cell r="A247" t="str">
            <v>Колбаса со шпиком ТМ Особый рецепт, ВЕС, ТМ Стародворье ПОКОМ</v>
          </cell>
          <cell r="B247" t="str">
            <v>SU003423</v>
          </cell>
        </row>
        <row r="248">
          <cell r="A248" t="str">
            <v>Колбаса Ообая со шпиком 2сорт 2,5кг (Стародворье) 60 суток, кг</v>
          </cell>
          <cell r="B248" t="str">
            <v>SU003423</v>
          </cell>
        </row>
        <row r="249">
          <cell r="A249" t="str">
            <v>Особая вареная со шпиком перевязанная (Славница) , Кг</v>
          </cell>
          <cell r="B249" t="str">
            <v>SU003423</v>
          </cell>
        </row>
        <row r="250">
          <cell r="A250" t="str">
            <v>СТ Особая Зареченские Славница</v>
          </cell>
          <cell r="B250" t="str">
            <v>SU003423</v>
          </cell>
        </row>
        <row r="251">
          <cell r="A251" t="str">
            <v>В ОСОБАЯ СО ШПИКОМ 2,60 ОСОБЫЙ РЕЦЕПТ, кг</v>
          </cell>
          <cell r="B251" t="str">
            <v>SU003423</v>
          </cell>
        </row>
        <row r="252">
          <cell r="A252" t="str">
            <v>Вареные колбасы Особая Особая Весовые П/а Особый рецепт</v>
          </cell>
          <cell r="B252" t="str">
            <v>SU003423</v>
          </cell>
        </row>
        <row r="253">
          <cell r="A253" t="str">
            <v>Колбаса Особая ТМ Особый рецепт в оболочке полиамид. Колбасное изделие вареное из мяса птицы охлажденноеТУ</v>
          </cell>
          <cell r="B253" t="str">
            <v>SU003423</v>
          </cell>
        </row>
        <row r="254">
          <cell r="A254" t="str">
            <v>Особая 2,65кг вар метка Заречинские колбасы</v>
          </cell>
          <cell r="B254" t="str">
            <v>SU003423</v>
          </cell>
        </row>
        <row r="255">
          <cell r="A255" t="str">
            <v>Особая 2,65кг нар сетка Зареченские колбасы</v>
          </cell>
          <cell r="B255" t="str">
            <v>SU003423</v>
          </cell>
        </row>
        <row r="256">
          <cell r="A256" t="str">
            <v>Особая 2,б5кг вар сетка Заречинские колбасы</v>
          </cell>
          <cell r="B256" t="str">
            <v>SU003423</v>
          </cell>
        </row>
        <row r="257">
          <cell r="A257" t="str">
            <v>Особая 2,б5кг вар сетка Зареченские колбасы</v>
          </cell>
          <cell r="B257" t="str">
            <v>SU003423</v>
          </cell>
        </row>
        <row r="258">
          <cell r="A258" t="str">
            <v>Особая 2,65кг вар сетка Зареченские колбасы</v>
          </cell>
          <cell r="B258" t="str">
            <v>SU003423</v>
          </cell>
        </row>
        <row r="259">
          <cell r="A259" t="str">
            <v>Особая 2.65кг вар сетка Зареченские колбасы</v>
          </cell>
          <cell r="B259" t="str">
            <v>SU003423</v>
          </cell>
        </row>
        <row r="260">
          <cell r="A260" t="str">
            <v>Особая 2.65кг вар сетка Заречинские колбасы</v>
          </cell>
          <cell r="B260" t="str">
            <v>SU003423</v>
          </cell>
        </row>
        <row r="261">
          <cell r="A261" t="str">
            <v>Особая 2,65кг вар сетка Заречинские колбасы</v>
          </cell>
          <cell r="B261" t="str">
            <v>SU003423</v>
          </cell>
        </row>
        <row r="262">
          <cell r="A262" t="str">
            <v>особая 2,65кг вар сетка Заречинские колбасы</v>
          </cell>
          <cell r="B262" t="str">
            <v>SU003423</v>
          </cell>
        </row>
        <row r="263">
          <cell r="A263" t="str">
            <v>Особая со шпиком вар ТМ Славница Старод.колбасы</v>
          </cell>
          <cell r="B263" t="str">
            <v>SU003423</v>
          </cell>
        </row>
        <row r="264">
          <cell r="A264" t="str">
            <v>Колбаса Особая Докторская 500гр (Стародвор) 60 суток, шт</v>
          </cell>
          <cell r="B264" t="str">
            <v>SU003421</v>
          </cell>
        </row>
        <row r="265">
          <cell r="A265" t="str">
            <v>Вареные колбасы Докторская Особая Особая Фикс.вес 0,5 П/а Особый рецепт</v>
          </cell>
          <cell r="B265" t="str">
            <v>SU003421</v>
          </cell>
        </row>
        <row r="266">
          <cell r="A266" t="str">
            <v>ОСОБАЯ ДОКТОРСКАЯ вар 0,5кг Стародворские колбасы</v>
          </cell>
          <cell r="B266" t="str">
            <v>SU003421</v>
          </cell>
        </row>
        <row r="267">
          <cell r="A267" t="str">
            <v>ОСОБАЯ ДОКТОРСКАЯ вар. 0,5кг Стародворские колбасы</v>
          </cell>
          <cell r="B267" t="str">
            <v>SU003421</v>
          </cell>
        </row>
        <row r="268">
          <cell r="A268" t="str">
            <v>ОСОБАЯ ДОКТОРСКАЯ вар. 0.5кг Стародворские колбасы</v>
          </cell>
          <cell r="B268" t="str">
            <v>SU003421</v>
          </cell>
        </row>
        <row r="269">
          <cell r="A269" t="str">
            <v>ОСОБАЯ ДОКТОРСКАЯ вар. 0,5кг Старадворские колбасы</v>
          </cell>
          <cell r="B269" t="str">
            <v>SU003421</v>
          </cell>
        </row>
        <row r="270">
          <cell r="A270" t="str">
            <v>Докторская особая 0.5</v>
          </cell>
          <cell r="B270" t="str">
            <v>SU003421</v>
          </cell>
        </row>
        <row r="271">
          <cell r="A271" t="str">
            <v>Докторская Особая 0.5 кг</v>
          </cell>
          <cell r="B271" t="str">
            <v>SU003421</v>
          </cell>
        </row>
        <row r="272">
          <cell r="A272" t="str">
            <v>058 Колбаса Докторская Особая ТМ Особый рецепт, 0,5кг, ПОКОМ, шт</v>
          </cell>
          <cell r="B272" t="str">
            <v>SU003421</v>
          </cell>
        </row>
        <row r="273">
          <cell r="A273" t="str">
            <v>Колбаса Докторская Особая ТМ Особый рецепт,  0,5кг, ПОКОМ</v>
          </cell>
          <cell r="B273" t="str">
            <v>SU003421</v>
          </cell>
        </row>
        <row r="274">
          <cell r="A274" t="str">
            <v>Колбаса Филейная (0,5кг/шт) Особый Рецепт Стародворье</v>
          </cell>
          <cell r="B274" t="str">
            <v>SU003421</v>
          </cell>
        </row>
        <row r="275">
          <cell r="A275" t="str">
            <v>филейная особая 0.5</v>
          </cell>
          <cell r="B275" t="str">
            <v>SU003421</v>
          </cell>
        </row>
        <row r="276">
          <cell r="A276" t="str">
            <v xml:space="preserve"> 459  Колбаса Докторская Филейная 0,5кг ТМ Особый рецепт  ПОКОМ</v>
          </cell>
          <cell r="B276" t="str">
            <v>SU003421</v>
          </cell>
        </row>
        <row r="277">
          <cell r="A277" t="str">
            <v>459  Колбаса Докторская Филейная 0,5кг ТМ Особый рецепт  ПОКОМ</v>
          </cell>
          <cell r="B277" t="str">
            <v>SU003421</v>
          </cell>
        </row>
        <row r="278">
          <cell r="A278" t="str">
            <v>Колбаса Филейная 0,5кг ТМ Особый рецепт  ПОКОМ</v>
          </cell>
          <cell r="B278" t="str">
            <v>SU003421</v>
          </cell>
        </row>
        <row r="279">
          <cell r="A279" t="str">
            <v>467  Колбаса Филейная 0,5кг ТМ Особый рецепт  ПОКОМ</v>
          </cell>
          <cell r="B279" t="str">
            <v>SU003421</v>
          </cell>
        </row>
        <row r="280">
          <cell r="A280" t="str">
            <v>058  Колбаса Докторская Особая ТМ Особый рецепт,  0,5кг, ПОКОМ</v>
          </cell>
          <cell r="B280" t="str">
            <v>SU003421</v>
          </cell>
        </row>
        <row r="281">
          <cell r="A281" t="str">
            <v>068 Колбаса Особая ТМ Особый рецепт, 0,5 кг, ПОКОМ, шт</v>
          </cell>
          <cell r="B281" t="str">
            <v>SU003432</v>
          </cell>
        </row>
        <row r="282">
          <cell r="A282" t="str">
            <v>068  Колбаса Особая ТМ Особый рецепт, 0,5 кг, ПОКОМ, шт</v>
          </cell>
          <cell r="B282" t="str">
            <v>SU003432</v>
          </cell>
        </row>
        <row r="283">
          <cell r="A283" t="str">
            <v>Колбаса Особая ТМ Особый рецепт, 0,5 кг, ПОКОМ</v>
          </cell>
          <cell r="B283" t="str">
            <v>SU003432</v>
          </cell>
        </row>
        <row r="284">
          <cell r="A284" t="str">
            <v>Особая вар 0,5кг Стародворские колбасы</v>
          </cell>
          <cell r="B284" t="str">
            <v>SU003432</v>
          </cell>
        </row>
        <row r="285">
          <cell r="A285" t="str">
            <v>ОСОБАЯ нар. 0.5кг Стародворские колбасы</v>
          </cell>
          <cell r="B285" t="str">
            <v>SU003432</v>
          </cell>
        </row>
        <row r="286">
          <cell r="A286" t="str">
            <v>ОСОБАЯ вар. 0,5хг Стародворские колбасы</v>
          </cell>
          <cell r="B286" t="str">
            <v>SU003432</v>
          </cell>
        </row>
        <row r="287">
          <cell r="A287" t="str">
            <v>ОСОБАЯ вар. 0,5кг Стародворские колбасы</v>
          </cell>
          <cell r="B287" t="str">
            <v>SU003432</v>
          </cell>
        </row>
        <row r="288">
          <cell r="A288" t="str">
            <v>Особая со шпиком 0.5</v>
          </cell>
          <cell r="B288" t="str">
            <v>SU003432</v>
          </cell>
        </row>
        <row r="289">
          <cell r="A289" t="str">
            <v>Особая колбаса со шпиком 0.5</v>
          </cell>
          <cell r="B289" t="str">
            <v>SU003432</v>
          </cell>
        </row>
        <row r="290">
          <cell r="A290" t="str">
            <v xml:space="preserve"> 462  Колбаса Со шпиком ТМ Особый рецепт в оболочке полиамид 0,5 кг. ПОКОМ</v>
          </cell>
          <cell r="B290" t="str">
            <v>SU003432</v>
          </cell>
        </row>
        <row r="291">
          <cell r="A291" t="str">
            <v>462  Колбаса Со шпиком ТМ Особый рецепт в оболочке полиамид 0,5 кг. ПОКОМ</v>
          </cell>
          <cell r="B291" t="str">
            <v>SU003432</v>
          </cell>
        </row>
        <row r="292">
          <cell r="A292" t="str">
            <v xml:space="preserve"> 068  Колбаса Особая ТМ Особый рецепт, 0,5 кг, ПОКОМ</v>
          </cell>
          <cell r="B292" t="str">
            <v>SU003432</v>
          </cell>
        </row>
        <row r="293">
          <cell r="A293" t="str">
            <v>Ветчина 0,4 кг Стародворье Нежная Особая</v>
          </cell>
          <cell r="B293" t="str">
            <v>SU002027</v>
          </cell>
        </row>
        <row r="294">
          <cell r="A294" t="str">
            <v>Ветчины Нежная Особая Особая Фикс.вес 0,4 П/а Особый рецепт</v>
          </cell>
          <cell r="B294" t="str">
            <v>SU002027</v>
          </cell>
        </row>
        <row r="295">
          <cell r="A295" t="str">
            <v>042  Ветчина Нежная Особая ТМ Стародворье, п/а, 0,4кг    ПОКОМ, шт</v>
          </cell>
          <cell r="B295" t="str">
            <v>SU002027</v>
          </cell>
        </row>
        <row r="296">
          <cell r="A296" t="str">
            <v>Ветчина Нежная Особая 0.4кг Стародворские колбасы</v>
          </cell>
          <cell r="B296" t="str">
            <v>SU002027</v>
          </cell>
        </row>
        <row r="297">
          <cell r="A297" t="str">
            <v>Ветчина Нежная Особая 0,4кг Стародворские колбасы</v>
          </cell>
          <cell r="B297" t="str">
            <v>SU002027</v>
          </cell>
        </row>
        <row r="298">
          <cell r="A298" t="str">
            <v>Нежная особая 0.5</v>
          </cell>
          <cell r="B298" t="str">
            <v>SU002027</v>
          </cell>
        </row>
        <row r="299">
          <cell r="A299" t="str">
            <v>Ветчина Нежная ТМ Особый рецепт, (0,4кг), ПОКОМ, кг</v>
          </cell>
          <cell r="B299" t="str">
            <v>SU002027</v>
          </cell>
        </row>
        <row r="300">
          <cell r="A300" t="str">
            <v>Ветчина Нежная 0,4кг/шт Стародворье</v>
          </cell>
          <cell r="B300" t="str">
            <v>SU002027</v>
          </cell>
        </row>
        <row r="301">
          <cell r="A301" t="str">
            <v>Ветчина нежная 0.4</v>
          </cell>
          <cell r="B301" t="str">
            <v>SU002027</v>
          </cell>
        </row>
        <row r="302">
          <cell r="A302" t="str">
            <v>042  Ветчина Нежная Особая ТМ Стародворье, п/а, 0,4кг    ПОКОМ</v>
          </cell>
          <cell r="B302" t="str">
            <v>SU002027</v>
          </cell>
        </row>
        <row r="303">
          <cell r="A303" t="str">
            <v>043 Ветчина Нежная ТМ Особый рецепт, п/а, 0,4кг ПОКОМ, шт</v>
          </cell>
          <cell r="B303" t="str">
            <v>SU002027</v>
          </cell>
        </row>
        <row r="304">
          <cell r="A304" t="str">
            <v xml:space="preserve"> 043  Ветчина Нежная ТМ Особый рецепт, п/а, 0,4кг    ПОКОМ, шт</v>
          </cell>
          <cell r="B304" t="str">
            <v>SU002027</v>
          </cell>
        </row>
        <row r="305">
          <cell r="A305" t="str">
            <v xml:space="preserve"> 043  Ветчина Нежная ТМ Особый рецепт, п/а, 0,4кг    ПОКОМ</v>
          </cell>
          <cell r="B305" t="str">
            <v>SU002027</v>
          </cell>
        </row>
        <row r="306">
          <cell r="A306" t="str">
            <v>Вареные колбасы Докторская оригинальная Особая Без свинины Весовые П/а Особый рецепт</v>
          </cell>
          <cell r="B306" t="str">
            <v>SU002073</v>
          </cell>
        </row>
        <row r="307">
          <cell r="A307" t="str">
            <v>Колбаса Докторская оригинальная ТМ Особый рецепт, п/а ВЕС,  ПОКОМ</v>
          </cell>
          <cell r="B307" t="str">
            <v>SU002073</v>
          </cell>
        </row>
        <row r="308">
          <cell r="A308" t="str">
            <v>ОРИГИНАЛЬНАЯ доктор. без свинины п/а (Славница) , кг</v>
          </cell>
          <cell r="B308" t="str">
            <v>SU002073</v>
          </cell>
        </row>
        <row r="309">
          <cell r="A309" t="str">
            <v>ОРИГИНАЛЬНАЯ доктор. без свинины п/а (Славница) , Кг</v>
          </cell>
          <cell r="B309" t="str">
            <v>SU002073</v>
          </cell>
        </row>
        <row r="310">
          <cell r="A310" t="str">
            <v>Колбаса Докторская оригинальная ТМ Особый рецепт БОЛЬШОЙ БАТОН, п/а ВЕС, ТМ Стародворье ПОКОМ</v>
          </cell>
          <cell r="B310" t="str">
            <v>SU002073</v>
          </cell>
        </row>
        <row r="311">
          <cell r="A311" t="str">
            <v>Колбаса Филейная оригинальная ТМ Особый рецепт в оболочке полиамид большой батон.ВЕС. ПОКОМ</v>
          </cell>
          <cell r="B311" t="str">
            <v>SU003424</v>
          </cell>
        </row>
        <row r="312">
          <cell r="A312" t="str">
            <v>Филейная Оригин без свин большой батон 1,8кг (Особый рецепт) 60 суток, кг</v>
          </cell>
          <cell r="B312" t="str">
            <v>SU003424</v>
          </cell>
        </row>
        <row r="313">
          <cell r="A313" t="str">
            <v>Колбаса Филейная оригинальная ТМ Особый рецепт в оболочке полиамид. ВЕС. ПОКОМ</v>
          </cell>
          <cell r="B313" t="str">
            <v>SU003424</v>
          </cell>
        </row>
        <row r="314">
          <cell r="A314" t="str">
            <v>465  Колбаса Филейная оригинальная ТМ Особый рецепт в оболочке полиамид. ВЕС. ПОКОМ</v>
          </cell>
          <cell r="B314" t="str">
            <v>SU003424</v>
          </cell>
        </row>
        <row r="315">
          <cell r="A315" t="str">
            <v>Вареные колбасы Докторская оригинальная Особая Без свинины Весовые П/а Особый рецепт большой батон</v>
          </cell>
          <cell r="B315" t="str">
            <v>SU002073</v>
          </cell>
        </row>
        <row r="316">
          <cell r="A316" t="str">
            <v>Колбаса «Докторская оригинальная» без свинины, Особый рецепт большой батон</v>
          </cell>
          <cell r="B316" t="str">
            <v>SU002073</v>
          </cell>
        </row>
        <row r="317">
          <cell r="A317" t="str">
            <v>Вареные колбасы Докторская оригинальная Особая Без свинины Весовые 1,8 кг П/а Особый рецепт</v>
          </cell>
          <cell r="B317" t="str">
            <v>SU002073</v>
          </cell>
        </row>
        <row r="318">
          <cell r="A318" t="str">
            <v>Сосиски Молочные для завтрака ТМ Особый рецепт, п/а МГС, ВЕС, ТМ Стародворье</v>
          </cell>
          <cell r="B318" t="str">
            <v>SU002074</v>
          </cell>
        </row>
        <row r="319">
          <cell r="A319" t="str">
            <v>Сосиски Молочные для Завтрака без свинины п/а 1,3кг (Славница) 40 суток, кг</v>
          </cell>
          <cell r="B319" t="str">
            <v>SU002074</v>
          </cell>
        </row>
        <row r="320">
          <cell r="A320" t="str">
            <v>СОСИСКИ МОЛОЧНЫЕ ДЛЯ ЗАВТРАКА  1.0 ОР ВЫМ</v>
          </cell>
          <cell r="B320" t="str">
            <v>SU002074</v>
          </cell>
        </row>
        <row r="321">
          <cell r="A321" t="str">
            <v>СОСИСКИ МОЛОЧНЫЕ ДЛЯ ЗАВТРАКА  1.0 ОР В, кг</v>
          </cell>
          <cell r="B321" t="str">
            <v>SU002074</v>
          </cell>
        </row>
        <row r="322">
          <cell r="A322" t="str">
            <v>Сосиски Молочные для завтрака ТМ Стародворье</v>
          </cell>
          <cell r="B322" t="str">
            <v>SU002074</v>
          </cell>
        </row>
        <row r="323">
          <cell r="A323" t="str">
            <v>255  Сосиски Молочные для завтрака ТМ Особый рецепт, п/а МГС, ВЕС, ТМ Стародворье  ПОКОМ, кг</v>
          </cell>
          <cell r="B323" t="str">
            <v>SU002074</v>
          </cell>
        </row>
        <row r="324">
          <cell r="A324" t="str">
            <v xml:space="preserve"> 255  Сосиски Молочные для завтрака ТМ Особый рецепт, п/а МГС, ВЕС, ТМ Стародворье  ПОКОМ</v>
          </cell>
          <cell r="B324" t="str">
            <v>SU002074</v>
          </cell>
        </row>
        <row r="325">
          <cell r="A325" t="str">
            <v>326 Сосиски Молочные для завтрака ТМ Особый рецепт в оболочке полиам  ПОКОМ, кг</v>
          </cell>
          <cell r="B325" t="str">
            <v>SU002074</v>
          </cell>
        </row>
        <row r="326">
          <cell r="A326" t="str">
            <v>326 Сосиски Молочные для завтрака ТМ Особый рецепт в оболочке полиам  ПОКОМ</v>
          </cell>
          <cell r="B326" t="str">
            <v>SU002074</v>
          </cell>
        </row>
        <row r="327">
          <cell r="A327" t="str">
            <v>Сосиски Молочные для завтрака ТМ Особый рецепт, 0,4кг  ПОКОМ</v>
          </cell>
          <cell r="B327" t="str">
            <v>SU002205</v>
          </cell>
        </row>
        <row r="328">
          <cell r="A328" t="str">
            <v>Сосиски Молочные для завтрака Особая Без свинины Фикс.вес 0,4 П/а мгс Особый рецепт</v>
          </cell>
          <cell r="B328" t="str">
            <v>SU002205</v>
          </cell>
        </row>
        <row r="329">
          <cell r="A329" t="str">
            <v xml:space="preserve"> 281  Сосиски Молочные для завтрака ТМ Особый рецепт, 0,4кг  ПОКОМ</v>
          </cell>
          <cell r="B329" t="str">
            <v>SU002205</v>
          </cell>
        </row>
        <row r="330">
          <cell r="A330" t="str">
            <v>281  Сосиски Молочные для завтрака ТМ Особый рецепт, 0,4кг  ПОКОМ</v>
          </cell>
          <cell r="B330" t="str">
            <v>SU002205</v>
          </cell>
        </row>
        <row r="331">
          <cell r="A331" t="str">
            <v>355 Сос Молочные для завтрака ОР полиамид мгс 0,4 кг НД СК  ПОКОМ</v>
          </cell>
          <cell r="B331" t="str">
            <v>SU002205</v>
          </cell>
        </row>
        <row r="332">
          <cell r="A332" t="str">
            <v>Сосиски Молочные для Завтрака без свинины 400гр (Особый рецепт) 40 суток, шт</v>
          </cell>
          <cell r="B332" t="str">
            <v>SU002205</v>
          </cell>
        </row>
        <row r="333">
          <cell r="A333" t="str">
            <v>Сосиски Молочные оригинальные ТМ Славница ТС Особая амицел мгс вес СК</v>
          </cell>
          <cell r="B333" t="str">
            <v>SU000246</v>
          </cell>
        </row>
        <row r="334">
          <cell r="A334" t="str">
            <v>Сосиски Молочные Оригинальные Особая Весовые П/а мгс Особый рецепт</v>
          </cell>
          <cell r="B334" t="str">
            <v>SU000246</v>
          </cell>
        </row>
        <row r="335">
          <cell r="A335" t="str">
            <v>Сосиски Молочные оригинальные (Славница), Кг</v>
          </cell>
          <cell r="B335" t="str">
            <v>SU000246</v>
          </cell>
        </row>
        <row r="336">
          <cell r="A336" t="str">
            <v>Сосиски Молочныен оригинальные вес 1,3</v>
          </cell>
          <cell r="B336" t="str">
            <v>SU000246</v>
          </cell>
        </row>
        <row r="337">
          <cell r="A337" t="str">
            <v>СОСИСКИ МОЛОЧНЫЕ ОРИГИНАЛЬНЫЕ ТМ ОСОБЫЙ РЕЦЕПТ 1,3</v>
          </cell>
          <cell r="B337" t="str">
            <v>SU000246</v>
          </cell>
        </row>
        <row r="338">
          <cell r="A338" t="str">
            <v>СОСИСКИ МОЛОЧНЫЕ ОРИГИНАЛЬНЫЕ ТМ ОСОБЫЙ РЕЦЕПТ 1,3, кг</v>
          </cell>
          <cell r="B338" t="str">
            <v>SU000246</v>
          </cell>
        </row>
        <row r="339">
          <cell r="A339" t="str">
            <v>257  Сосиски Молочные оригинальные ТМ Особый рецепт, ВЕС.   ПОКОМ, кг</v>
          </cell>
          <cell r="B339" t="str">
            <v>SU000246</v>
          </cell>
        </row>
        <row r="340">
          <cell r="A340" t="str">
            <v>Сосиски Молочные оригинальные ТМ Особый рецепт, ВЕС.   ПОКОМ, кг</v>
          </cell>
          <cell r="B340" t="str">
            <v>SU000246</v>
          </cell>
        </row>
        <row r="341">
          <cell r="A341" t="str">
            <v>257 Сосиски Молочные оригинальные ТМ Особый рецепт, ВЕС.   ПОКОМ, кг</v>
          </cell>
          <cell r="B341" t="str">
            <v>SU000246</v>
          </cell>
        </row>
        <row r="342">
          <cell r="A342" t="str">
            <v xml:space="preserve"> 257  Сосиски Молочные оригинальные ТМ Особый рецепт, ВЕС.   ПОКОМ</v>
          </cell>
          <cell r="B342" t="str">
            <v>SU000246</v>
          </cell>
        </row>
        <row r="343">
          <cell r="A343" t="str">
            <v>Колбаса Салями Филейбургская зернистая, в/у 0,35 кг срез, БАВАРУШКА ПОКОМ</v>
          </cell>
          <cell r="B343" t="str">
            <v>SU002538</v>
          </cell>
        </row>
        <row r="344">
          <cell r="A344" t="str">
            <v>Колбаса 0,35 кг Салями Филейбургская зернистая ТМ Баварушка в оболочке фиброуз</v>
          </cell>
          <cell r="B344" t="str">
            <v>SU002538</v>
          </cell>
        </row>
        <row r="345">
          <cell r="A345" t="str">
            <v>В/к колбасы Салями Филейбургская зернистая срез Филейбургская Фикс.вес 0,35 фиброуз Баварушка</v>
          </cell>
          <cell r="B345" t="str">
            <v>SU002538</v>
          </cell>
        </row>
        <row r="346">
          <cell r="A346" t="str">
            <v>Салями Филейбург зернист  в/к 350гр (Стародвор) 45 суток шт</v>
          </cell>
          <cell r="B346" t="str">
            <v>SU002538</v>
          </cell>
        </row>
        <row r="347">
          <cell r="A347" t="str">
            <v>Салями Филейбургския зернистая в/к 0,35хг Стародворские колбасы</v>
          </cell>
          <cell r="B347" t="str">
            <v>SU002538</v>
          </cell>
        </row>
        <row r="348">
          <cell r="A348" t="str">
            <v>Салями Филейбургская зернистая 0.35</v>
          </cell>
          <cell r="B348" t="str">
            <v>SU002538</v>
          </cell>
        </row>
        <row r="349">
          <cell r="A349" t="str">
            <v>Салями Филейбургския зернистая 0,35</v>
          </cell>
          <cell r="B349" t="str">
            <v>SU002538</v>
          </cell>
        </row>
        <row r="350">
          <cell r="A350" t="str">
            <v>Салями Филейбургская зернистая 0,35</v>
          </cell>
          <cell r="B350" t="str">
            <v>SU002538</v>
          </cell>
        </row>
        <row r="351">
          <cell r="A351" t="str">
            <v>Салями Фипейбургская зернистая 0,35</v>
          </cell>
          <cell r="B351" t="str">
            <v>SU002538</v>
          </cell>
        </row>
        <row r="352">
          <cell r="A352" t="str">
            <v>Салями Филейбургская зернистая в/к 0,35кг Стародворские колбасы</v>
          </cell>
          <cell r="B352" t="str">
            <v>SU002538</v>
          </cell>
        </row>
        <row r="353">
          <cell r="A353" t="str">
            <v xml:space="preserve"> 115  Колбаса Салями Филейбургская зернистая, в/у 0,35 кг срез, БАВАРУШКА ПОКОМ, шт</v>
          </cell>
          <cell r="B353" t="str">
            <v>SU002538</v>
          </cell>
        </row>
        <row r="354">
          <cell r="A354" t="str">
            <v xml:space="preserve"> 115  Колбаса Салями Филейбургская зернистая, в/у 0,35 кг срез, БАВАРУШКА ПОКОМ</v>
          </cell>
          <cell r="B354" t="str">
            <v>SU002538</v>
          </cell>
        </row>
        <row r="355">
          <cell r="A355" t="str">
            <v>115  Колбаса Салями Филейбургская зернистая, в/у 0,35 кг срез, БАВАРУШКА ПОКОМ</v>
          </cell>
          <cell r="B355" t="str">
            <v>SU002538</v>
          </cell>
        </row>
        <row r="356">
          <cell r="A356" t="str">
            <v>В/к колбасы Сервелат Филейбургский с копченой грудинкой срез Филейбургская Фикс.вес 0,35 фиброуз Баварушка</v>
          </cell>
          <cell r="B356" t="str">
            <v>SU002603</v>
          </cell>
        </row>
        <row r="357">
          <cell r="A357" t="str">
            <v>346 Колбаса Сервелат Филейбургский с копченой грудинкой ТМ Баварушка в оболов/у 0,35 кг срез  ПОКОМ</v>
          </cell>
          <cell r="B357" t="str">
            <v>SU002603</v>
          </cell>
        </row>
        <row r="358">
          <cell r="A358" t="str">
            <v>346 Колбаса Сервелат Филейбургский с копченой грудинкой ТМ Баварушка в оболов/у 0,35 кг срез  ПОКОМ, шт</v>
          </cell>
          <cell r="B358" t="str">
            <v>SU002603</v>
          </cell>
        </row>
        <row r="359">
          <cell r="A359" t="str">
            <v>361  Колбаса Сервелат Филейбургский с копченой грудинкой, в/у 0,35 кг срез, БАВАРУШКА ПОКОМ</v>
          </cell>
          <cell r="B359" t="str">
            <v>SU002603</v>
          </cell>
        </row>
        <row r="360">
          <cell r="A360" t="str">
            <v>Колбаса Сервелат Филейбургский с копченой грудинкой,в/у 0,35кг срез,</v>
          </cell>
          <cell r="B360" t="str">
            <v>SU002603</v>
          </cell>
        </row>
        <row r="361">
          <cell r="A361" t="str">
            <v>Колбаса Сервелат Филейбургский с копченой грудинкой, в/у 0,35 кг срез, БАВАРУШКА ПОКОМ</v>
          </cell>
          <cell r="B361" t="str">
            <v>SU002603</v>
          </cell>
        </row>
        <row r="362">
          <cell r="A362" t="str">
            <v>Сервелат Филейбургскай с копченой грудинкой 0.З5кг</v>
          </cell>
          <cell r="B362" t="str">
            <v>SU002603</v>
          </cell>
        </row>
        <row r="363">
          <cell r="A363" t="str">
            <v>Сервелат Филейбургский с копченой грудинкой 0,35кг</v>
          </cell>
          <cell r="B363" t="str">
            <v>SU002603</v>
          </cell>
        </row>
        <row r="364">
          <cell r="A364" t="str">
            <v>Сервелат Филейбургский с копченой грудинкой 0,З5кг</v>
          </cell>
          <cell r="B364" t="str">
            <v>SU002603</v>
          </cell>
        </row>
        <row r="365">
          <cell r="A365" t="str">
            <v>Сервелат Филейбургский с копченой грудинкой 0.35кг</v>
          </cell>
          <cell r="B365" t="str">
            <v>SU002603</v>
          </cell>
        </row>
        <row r="366">
          <cell r="A366" t="str">
            <v>Сервелат Фипейбургский с копченой грудинкой 0,35кг</v>
          </cell>
          <cell r="B366" t="str">
            <v>SU002603</v>
          </cell>
        </row>
        <row r="367">
          <cell r="A367" t="str">
            <v>Сервелат Филейбургский с копченой грудинкой 0,35кг Стародворские колбасы</v>
          </cell>
          <cell r="B367" t="str">
            <v>SU002603</v>
          </cell>
        </row>
        <row r="368">
          <cell r="A368" t="str">
            <v>Сервелат Филейбургский с копченой Грудинкой 0,35кг Стародворские колбасы</v>
          </cell>
          <cell r="B368" t="str">
            <v>SU002603</v>
          </cell>
        </row>
        <row r="369">
          <cell r="A369" t="str">
            <v>Колбаса 0,35 кг Сервелат Филейбургский с копченой грудинкой ТМ Баварушка в оболочке фиброуз в/у</v>
          </cell>
          <cell r="B369" t="str">
            <v>SU002603</v>
          </cell>
        </row>
        <row r="370">
          <cell r="A370" t="str">
            <v>100  Сосиски Баварушки, 0.6кг, БАВАРУШКА ПОКОМ</v>
          </cell>
          <cell r="B370" t="str">
            <v>SU002285</v>
          </cell>
        </row>
        <row r="371">
          <cell r="A371" t="str">
            <v xml:space="preserve"> 100  Сосиски Баварушки, 0.6кг, БАВАРУШКА ПОКОМ, шт</v>
          </cell>
          <cell r="B371" t="str">
            <v>SU002285</v>
          </cell>
        </row>
        <row r="372">
          <cell r="A372" t="str">
            <v>Сосиски Баварушка Филейбургские со сливочным маслом газ 600г</v>
          </cell>
          <cell r="B372" t="str">
            <v>SU002285</v>
          </cell>
        </row>
        <row r="373">
          <cell r="A373" t="str">
            <v>Сосиски 0,6 кг Стародворье Баварушки</v>
          </cell>
          <cell r="B373" t="str">
            <v>SU002285</v>
          </cell>
        </row>
        <row r="374">
          <cell r="A374" t="str">
            <v>Вареные колбасы Дугушка со шпиком Дугушка Весовые Вектор Дугушка</v>
          </cell>
          <cell r="B374" t="str">
            <v>SU002182</v>
          </cell>
        </row>
        <row r="375">
          <cell r="A375" t="str">
            <v>Колбаса Дугушка со шпиком, ВЕС, ТМ Стародворье   ПОКОМ</v>
          </cell>
          <cell r="B375" t="str">
            <v>SU002182</v>
          </cell>
        </row>
        <row r="376">
          <cell r="A376" t="str">
            <v>Дуryшка со шпикам</v>
          </cell>
          <cell r="B376" t="str">
            <v>SU002182</v>
          </cell>
        </row>
        <row r="377">
          <cell r="A377" t="str">
            <v>Дуryшка Со шпиком</v>
          </cell>
          <cell r="B377" t="str">
            <v>SU002182</v>
          </cell>
        </row>
        <row r="378">
          <cell r="A378" t="str">
            <v>Дуryшка со шпиком</v>
          </cell>
          <cell r="B378" t="str">
            <v>SU002182</v>
          </cell>
        </row>
        <row r="379">
          <cell r="A379" t="str">
            <v>Дугушка со шпиком</v>
          </cell>
          <cell r="B379" t="str">
            <v>SU002182</v>
          </cell>
        </row>
        <row r="380">
          <cell r="A380" t="str">
            <v>Со шпиком Дугушка   вес (Стародворье) 55 суток, кг</v>
          </cell>
          <cell r="B380" t="str">
            <v>SU002182</v>
          </cell>
        </row>
        <row r="381">
          <cell r="A381" t="str">
            <v>225 Вареные колбасы Дугушка со шпиком Дугушка Весовые Вектор Дугушка</v>
          </cell>
          <cell r="B381" t="str">
            <v>SU002182</v>
          </cell>
        </row>
        <row r="382">
          <cell r="A382" t="str">
            <v>225  Колбаса Дугушка со шпиком, ВЕС, ТМ Стародворье   ПОКОМ, кг</v>
          </cell>
          <cell r="B382" t="str">
            <v>SU002182</v>
          </cell>
        </row>
        <row r="383">
          <cell r="A383" t="str">
            <v xml:space="preserve"> 225  Колбаса Дугушка со шпиком, ВЕС, ТМ Стародворье   ПОКОМ</v>
          </cell>
          <cell r="B383" t="str">
            <v>SU002182</v>
          </cell>
        </row>
        <row r="384">
          <cell r="A384" t="str">
            <v>Сардельки стародворские с говядиной в обол. NDX, ВЕС. ПОКОМ</v>
          </cell>
          <cell r="B384" t="str">
            <v>SU000227</v>
          </cell>
        </row>
        <row r="385">
          <cell r="A385" t="str">
            <v>Сардельки стародворские с говядиной в обол. БОРДО NDX, ВЕС. ПОКОМ</v>
          </cell>
          <cell r="B385" t="str">
            <v>SU000227</v>
          </cell>
        </row>
        <row r="386">
          <cell r="A386" t="str">
            <v>Сардельки Стародворские с говядиной Бордо Весовые NDX мгс Стародворье</v>
          </cell>
          <cell r="B386" t="str">
            <v>SU000227</v>
          </cell>
        </row>
        <row r="387">
          <cell r="A387" t="str">
            <v>Сардельки Говяжьи Мясные н/о Стародвор. колбасы</v>
          </cell>
          <cell r="B387" t="str">
            <v>SU000227</v>
          </cell>
        </row>
        <row r="388">
          <cell r="A388" t="str">
            <v>Сардельки Мясные Говяжьи Стародворские колбасы</v>
          </cell>
          <cell r="B388" t="str">
            <v>SU000227</v>
          </cell>
        </row>
        <row r="389">
          <cell r="A389" t="str">
            <v>Сардельки с Говядиной н/о АКЦИЯ (Бордо), Кг</v>
          </cell>
          <cell r="B389" t="str">
            <v>SU000227</v>
          </cell>
        </row>
        <row r="390">
          <cell r="A390" t="str">
            <v>Сардельки Мясные говяжьи</v>
          </cell>
          <cell r="B390" t="str">
            <v>SU000227</v>
          </cell>
        </row>
        <row r="391">
          <cell r="A391" t="str">
            <v>250  Сардельки стародворские с говядиной в обол. NDX, ВЕС. ПОКОМ, кг</v>
          </cell>
          <cell r="B391" t="str">
            <v>SU000227</v>
          </cell>
        </row>
        <row r="392">
          <cell r="A392" t="str">
            <v xml:space="preserve"> 250  Сардельки стародворские с говядиной в обол. NDX, ВЕС. ПОКОМ</v>
          </cell>
          <cell r="B392" t="str">
            <v>SU000227</v>
          </cell>
        </row>
        <row r="393">
          <cell r="A393" t="str">
            <v xml:space="preserve"> 279  Колбаса Докторский гарант, Вязанка вектор, 0,4 кг.  ПОКОМ</v>
          </cell>
          <cell r="B393" t="str">
            <v>SU002312</v>
          </cell>
        </row>
        <row r="394">
          <cell r="A394" t="str">
            <v>279  Колбаса Докторский гарант, Вязанка вектор, 0,4 кг.  ПОКОМ</v>
          </cell>
          <cell r="B394" t="str">
            <v>SU002312</v>
          </cell>
        </row>
        <row r="395">
          <cell r="A395" t="str">
            <v>Вареные колбасы Докторский гарант Вязанка Фикс.вес 0,4 Вектор Вязанка</v>
          </cell>
          <cell r="B395" t="str">
            <v>SU002312</v>
          </cell>
        </row>
        <row r="396">
          <cell r="A396" t="str">
            <v>Сардельки Сочные Особая Весовые NDX мгс Особый рецепт</v>
          </cell>
          <cell r="B396" t="str">
            <v>SU002287</v>
          </cell>
        </row>
        <row r="397">
          <cell r="A397" t="str">
            <v>Сардельки Сочные (Стародворье), кг</v>
          </cell>
          <cell r="B397" t="str">
            <v>SU002287</v>
          </cell>
        </row>
        <row r="398">
          <cell r="A398" t="str">
            <v>Сардельки Сочные (Стародворье), Кг</v>
          </cell>
          <cell r="B398" t="str">
            <v>SU002287</v>
          </cell>
        </row>
        <row r="399">
          <cell r="A399" t="str">
            <v>Сардельки Сочные ТМ Особый рецепт,   ПОКОМ, кг</v>
          </cell>
          <cell r="B399" t="str">
            <v>SU002287</v>
          </cell>
        </row>
        <row r="400">
          <cell r="A400" t="str">
            <v>Сардельки Сочные ТМ Особый рецепт,   ПОКОМ</v>
          </cell>
          <cell r="B400" t="str">
            <v>SU002287</v>
          </cell>
        </row>
        <row r="401">
          <cell r="A401" t="str">
            <v>САРДЕЛИ СОЧНЫЕ 1,5 ОСОБЫЙ РЕЦЕПТ , кг</v>
          </cell>
          <cell r="B401" t="str">
            <v>SU002287</v>
          </cell>
        </row>
        <row r="402">
          <cell r="A402" t="str">
            <v>249  Сардельки Сочные, ПОКОМ, кг</v>
          </cell>
          <cell r="B402" t="str">
            <v>SU002287</v>
          </cell>
        </row>
        <row r="403">
          <cell r="A403" t="str">
            <v>249  Сардельки Сочные, ПОКОМ</v>
          </cell>
          <cell r="B403" t="str">
            <v>SU002287</v>
          </cell>
        </row>
        <row r="404">
          <cell r="A404" t="str">
            <v xml:space="preserve"> 248  Сардельки Сочные ТМ Особый рецепт,   ПОКОМ</v>
          </cell>
          <cell r="B404" t="str">
            <v>SU002287</v>
          </cell>
        </row>
        <row r="405">
          <cell r="A405" t="str">
            <v>Колбаса 0,4 кг Стародворье Особый рецепт Докторская оригинальная  в оболочке полиамид</v>
          </cell>
          <cell r="B405" t="str">
            <v>SU002462</v>
          </cell>
        </row>
        <row r="406">
          <cell r="A406" t="str">
            <v>343 Колбаса Докторская оригинальная ТМ Особый рецепт в оболочке полиамид 0,4 кг.  ПОКОМ</v>
          </cell>
          <cell r="B406" t="str">
            <v>SU002462</v>
          </cell>
        </row>
        <row r="407">
          <cell r="A407" t="str">
            <v>343 Колбаса Докторская оригинальная ТМ Особый рецепт в оболочке полиамид 0,4 кг.  ПОКОМ, шт</v>
          </cell>
          <cell r="B407" t="str">
            <v>SU002462</v>
          </cell>
        </row>
        <row r="408">
          <cell r="A408" t="str">
            <v>Колбаса вареная Докторская Оригинальная ТМ Особый рецепт полиамид ф/в 0,4 кг СК</v>
          </cell>
          <cell r="B408" t="str">
            <v>SU002462</v>
          </cell>
        </row>
        <row r="409">
          <cell r="A409" t="str">
            <v>Вареные колбасы Докторская оригинальная Особая Без свинины Фикс.вес 0,4 П/а Особый рецепт</v>
          </cell>
          <cell r="B409" t="str">
            <v>SU002462</v>
          </cell>
        </row>
        <row r="410">
          <cell r="A410" t="str">
            <v>Колбаса Докторская оригинальная Особая ТМ Особый рецепт,  0,4кг, ПОКОМ</v>
          </cell>
          <cell r="B410" t="str">
            <v>SU002462</v>
          </cell>
        </row>
        <row r="411">
          <cell r="A411" t="str">
            <v>288  Колбаса Докторская оригинальная Особая ТМ Особый рецепт,  0,4кг, ПОКОМ</v>
          </cell>
          <cell r="B411" t="str">
            <v>SU002462</v>
          </cell>
        </row>
        <row r="412">
          <cell r="A412" t="str">
            <v>Сервелат Запекушка с ГОВЯДИНОЙ в/к Вязанка Старод.колбасы</v>
          </cell>
          <cell r="B412" t="str">
            <v>SU002308</v>
          </cell>
        </row>
        <row r="413">
          <cell r="A413" t="str">
            <v>410 В/к колбасы Сервелат Запекуша с говядиной Вязанка Весовые П/а Вязанка  Поком</v>
          </cell>
          <cell r="B413" t="str">
            <v>SU002308</v>
          </cell>
        </row>
        <row r="414">
          <cell r="A414" t="str">
            <v>Колбаса Сервелат Запекуша с говядиной, Вязанка ВЕС,  ПОКОМ</v>
          </cell>
          <cell r="B414" t="str">
            <v>SU002308</v>
          </cell>
        </row>
        <row r="415">
          <cell r="A415" t="str">
            <v>036  Колбаса Сервелат Запекуша с сочным окороком, Вязанка 0,35кг,  ПОКОМ</v>
          </cell>
          <cell r="B415" t="str">
            <v>SU002309</v>
          </cell>
        </row>
        <row r="416">
          <cell r="A416" t="str">
            <v>В/к колбасы Сервелат Запекуша с сочным окороком Вязанка Фикс.вес 0,35 П/а Вязанка</v>
          </cell>
          <cell r="B416" t="str">
            <v>SU002309</v>
          </cell>
        </row>
        <row r="417">
          <cell r="A417" t="str">
            <v>340 Ветчина Запекуша с сочным окороком ТМ Стародворские колбасы ТС Вязанка в обо 0,42 кг. ПОКОМ</v>
          </cell>
          <cell r="B417" t="str">
            <v>SU002313</v>
          </cell>
        </row>
        <row r="418">
          <cell r="A418" t="str">
            <v>340 Ветчина Запекуша с сочным окороком ТМ Стародворские колбасы ТС Вязанка в обо 0,42 кг. ПОКОМ, шт</v>
          </cell>
          <cell r="B418" t="str">
            <v>SU002313</v>
          </cell>
        </row>
        <row r="419">
          <cell r="A419" t="str">
            <v>Ветчина 0,42 кг Стародворские колбасы Вязанка Запекуша с сочным окороком  в оболочке полиамид</v>
          </cell>
          <cell r="B419" t="str">
            <v>SU002313</v>
          </cell>
        </row>
        <row r="420">
          <cell r="A420" t="str">
            <v>Ветчины Запекуша с сочным окороком Вязанка Весовые П/а Вязанка</v>
          </cell>
          <cell r="B420" t="str">
            <v>SU002488</v>
          </cell>
        </row>
        <row r="421">
          <cell r="A421" t="str">
            <v xml:space="preserve"> 311 Ветчина Запекуша с сочным окороком Вязанка ВЕС  ПОКОМ</v>
          </cell>
          <cell r="B421" t="str">
            <v>SU002488</v>
          </cell>
        </row>
        <row r="422">
          <cell r="A422" t="str">
            <v>271  Колбаса Сервелат Левантский ТМ Особый Рецепт, ВЕС. ПОКОМ, кг</v>
          </cell>
          <cell r="B422" t="str">
            <v>SU002360</v>
          </cell>
        </row>
        <row r="423">
          <cell r="A423" t="str">
            <v>В/к колбасы Сервелат Левантский Особая Без свинины Весовые в/у Особый рецепт</v>
          </cell>
          <cell r="B423" t="str">
            <v>SU002360</v>
          </cell>
        </row>
        <row r="424">
          <cell r="A424" t="str">
            <v>Колбаса Сервелат Левантский ТМ Особый Рецепт, ВЕС. ПОКОМ</v>
          </cell>
          <cell r="B424" t="str">
            <v>SU002360</v>
          </cell>
        </row>
        <row r="425">
          <cell r="A425" t="str">
            <v>Сервелат Левантский в/к Особый рецепт (Стародворские колбасы)</v>
          </cell>
          <cell r="B425" t="str">
            <v>SU002360</v>
          </cell>
        </row>
        <row r="426">
          <cell r="A426" t="str">
            <v>Сервелат Левантский 0,7</v>
          </cell>
          <cell r="B426" t="str">
            <v>SU002360</v>
          </cell>
        </row>
        <row r="427">
          <cell r="A427" t="str">
            <v>К СЕРВЕЛАТ ЛЕВАНСКИЙ 0,7 ТМ ОР, кг</v>
          </cell>
          <cell r="B427" t="str">
            <v>SU002360</v>
          </cell>
        </row>
        <row r="428">
          <cell r="A428" t="str">
            <v>271  Колбаса Сервелат Левантский ТМ Особый Рецепт, ВЕС. ПОКОМ</v>
          </cell>
          <cell r="B428" t="str">
            <v>SU002360</v>
          </cell>
        </row>
        <row r="429">
          <cell r="A429" t="str">
            <v>Колбаса Сервелат Левантский ТМ Особый Рецепт, 0,35 ПОКОМ</v>
          </cell>
          <cell r="B429" t="str">
            <v>SU002361</v>
          </cell>
        </row>
        <row r="430">
          <cell r="A430" t="str">
            <v>360 Колбаса варено-копченая  Сервелат Левантский ТМ Особый Рецепт  0,35 кг  ПОКОМ</v>
          </cell>
          <cell r="B430" t="str">
            <v>SU002361</v>
          </cell>
        </row>
        <row r="431">
          <cell r="A431" t="str">
            <v>Колбаса варено-копченая из мяса птицы Сервелат Левантский ТМ Особый рецепт в/у ф/в 0,35 кг СК</v>
          </cell>
          <cell r="B431" t="str">
            <v>SU002361</v>
          </cell>
        </row>
        <row r="432">
          <cell r="A432" t="str">
            <v>В/к колбасы Сервелат Левантский Особая Без свинины Фикс.вес 0,35 в/у Особый рецепт</v>
          </cell>
          <cell r="B432" t="str">
            <v>SU002361</v>
          </cell>
        </row>
        <row r="433">
          <cell r="A433" t="str">
            <v>270  Колбаса Сервелат Филейный ТМ Особый Рецепт, ВЕС. ПОКОМ, кг</v>
          </cell>
          <cell r="B433" t="str">
            <v>SU002362</v>
          </cell>
        </row>
        <row r="434">
          <cell r="A434" t="str">
            <v>Сосиски Вязанка Сливочные, Вязанка амицел ВЕС.ПОКОМ, кг</v>
          </cell>
          <cell r="B434" t="str">
            <v>SU001721</v>
          </cell>
        </row>
        <row r="435">
          <cell r="A435" t="str">
            <v>Сосиски  Вязанка Сливочные в оболочке МГС вес (Стародвор) 30 суток, кг</v>
          </cell>
          <cell r="B435" t="str">
            <v>SU001721</v>
          </cell>
        </row>
        <row r="436">
          <cell r="A436" t="str">
            <v>Сосиски Сливочные Вязанка Сливушки Весовые П/а мгс Вязанка</v>
          </cell>
          <cell r="B436" t="str">
            <v>SU001721</v>
          </cell>
        </row>
        <row r="437">
          <cell r="A437" t="str">
            <v>Сосиски Сливочные вязанка Стародворские колбасы</v>
          </cell>
          <cell r="B437" t="str">
            <v>SU001721</v>
          </cell>
        </row>
        <row r="438">
          <cell r="A438" t="str">
            <v>Сос Сливушки Вязанка Стародворские колбасы</v>
          </cell>
          <cell r="B438" t="str">
            <v>SU001721</v>
          </cell>
        </row>
        <row r="439">
          <cell r="A439" t="str">
            <v>Сосиски Сливушки (Вязанка), Кг</v>
          </cell>
          <cell r="B439" t="str">
            <v>SU001721</v>
          </cell>
        </row>
        <row r="440">
          <cell r="A440" t="str">
            <v>424 Сосиски Сливочные Вязанка Сливушки Весовые П/а мгс Вязанка  Поком</v>
          </cell>
          <cell r="B440" t="str">
            <v>SU001721</v>
          </cell>
        </row>
        <row r="441">
          <cell r="A441" t="str">
            <v>017  Сосиски Вязанка Сливочные, Вязанка амицел ВЕС.ПОКОМ, кг</v>
          </cell>
          <cell r="B441" t="str">
            <v>SU001721</v>
          </cell>
        </row>
        <row r="442">
          <cell r="A442" t="str">
            <v xml:space="preserve"> 017  Сосиски Вязанка Сливочные, Вязанка амицел ВЕС.ПОКОМ</v>
          </cell>
          <cell r="B442" t="str">
            <v>SU001721</v>
          </cell>
        </row>
        <row r="443">
          <cell r="A443" t="str">
            <v>Сосиски Рубленые, Вязанка вискофан  ВЕС.ПОКОМ</v>
          </cell>
          <cell r="B443" t="str">
            <v>SU003287</v>
          </cell>
        </row>
        <row r="444">
          <cell r="A444" t="str">
            <v>Сосиски Рубленые Вязанка Весовые п/а мгс Вязанка</v>
          </cell>
          <cell r="B444" t="str">
            <v>SU003287</v>
          </cell>
        </row>
        <row r="445">
          <cell r="A445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445" t="str">
            <v>SU003287</v>
          </cell>
        </row>
        <row r="446">
          <cell r="A446" t="str">
            <v>Сосиски Рубленые вязанка Стародворские колбасы</v>
          </cell>
          <cell r="B446" t="str">
            <v>SU003287</v>
          </cell>
        </row>
        <row r="447">
          <cell r="A447" t="str">
            <v>Сосиски Рубленые (Вязанка), кг</v>
          </cell>
          <cell r="B447" t="str">
            <v>SU003287</v>
          </cell>
        </row>
        <row r="448">
          <cell r="A448" t="str">
            <v>Сосиски Рубленые Вязка Стародвор.Колбасы</v>
          </cell>
          <cell r="B448" t="str">
            <v>SU003287</v>
          </cell>
        </row>
        <row r="449">
          <cell r="A449" t="str">
            <v xml:space="preserve"> 018  Сосиски Рубленые, Вязанка вискофан  ВЕС.ПОКОМ</v>
          </cell>
          <cell r="B449" t="str">
            <v>SU003287</v>
          </cell>
        </row>
        <row r="450">
          <cell r="A450" t="str">
            <v>Cосиски Вязанка Рубленные вес 1,3 (Стародвор) 30 суток,</v>
          </cell>
          <cell r="B450" t="str">
            <v>SU003287</v>
          </cell>
        </row>
        <row r="451">
          <cell r="A451" t="str">
            <v>506  Сосиски Филейские рубленые ТМ Вязанка в оболочке целлофан в м/г среде. ВЕС.ПОКОМ</v>
          </cell>
          <cell r="B451" t="str">
            <v>SU003287</v>
          </cell>
        </row>
        <row r="452">
          <cell r="A452" t="str">
            <v>506 Сосиски Филейские рубленые ТМ Вязанка в оболочке целлофан в м/г среде. ВЕС.ПОКОМ</v>
          </cell>
          <cell r="B452" t="str">
            <v>SU003287</v>
          </cell>
        </row>
        <row r="453">
          <cell r="A453" t="str">
            <v>Сосиски Филейские рубленые ТМ Вязанка в оболочке целлофан в м/г среде. ВЕС.ПОКОМ</v>
          </cell>
          <cell r="B453" t="str">
            <v>SU003287</v>
          </cell>
        </row>
        <row r="454">
          <cell r="A454" t="str">
            <v>Сосиски Рубленые, Вязанка вискофан МГС, 0.5кг, ПОКОМ</v>
          </cell>
          <cell r="B454" t="str">
            <v>SU001354</v>
          </cell>
        </row>
        <row r="455">
          <cell r="A455" t="str">
            <v>Сосиски Рубленые Вязанка Фикс.вес 0,5 п/а мгс Вязанка</v>
          </cell>
          <cell r="B455" t="str">
            <v>SU001354</v>
          </cell>
        </row>
        <row r="456">
          <cell r="A456" t="str">
            <v>Сосиски Рубленные Стародворские колбасы вязанка 0.5кг</v>
          </cell>
          <cell r="B456" t="str">
            <v>SU001354</v>
          </cell>
        </row>
        <row r="457">
          <cell r="A457" t="str">
            <v>Сосиски Рубленные Стародворские колбасы вязанка 0.5 кг</v>
          </cell>
          <cell r="B457" t="str">
            <v>SU001354</v>
          </cell>
        </row>
        <row r="458">
          <cell r="A458" t="str">
            <v>Сосиски Рубленные Стародворские колбасы вязанка 0,5кг</v>
          </cell>
          <cell r="B458" t="str">
            <v>SU001354</v>
          </cell>
        </row>
        <row r="459">
          <cell r="A459" t="str">
            <v xml:space="preserve"> 034  Сосиски Рубленые, Вязанка вискофан МГС, 0.5кг, ПОКОМ</v>
          </cell>
          <cell r="B459" t="str">
            <v>SU001354</v>
          </cell>
        </row>
        <row r="460">
          <cell r="A460" t="str">
            <v>Колбаса Докторская ГОСТ, Вязанка вектор,ВЕС. ПОКОМ, кг</v>
          </cell>
          <cell r="B460" t="str">
            <v>SU000722</v>
          </cell>
        </row>
        <row r="461">
          <cell r="A461" t="str">
            <v>Докторская варёная ГОСТ (Вязанка) , Кг</v>
          </cell>
          <cell r="B461" t="str">
            <v>SU000722</v>
          </cell>
        </row>
        <row r="462">
          <cell r="A462" t="str">
            <v>Колбаса Вязанка Докторская ГОСТ 1,3кг (Стародвор) 50 суток, кг</v>
          </cell>
          <cell r="B462" t="str">
            <v>SU000722</v>
          </cell>
        </row>
        <row r="463">
          <cell r="A463" t="str">
            <v>Докторская ГОСТ Вязанка Вектор вар п/а Стародвор.колбасы</v>
          </cell>
          <cell r="B463" t="str">
            <v>SU000722</v>
          </cell>
        </row>
        <row r="464">
          <cell r="A464" t="str">
            <v>Вареные колбасы Докторская ГОСТ Вязанка Весовые Вектор Вязанка</v>
          </cell>
          <cell r="B464" t="str">
            <v>SU000722</v>
          </cell>
        </row>
        <row r="465">
          <cell r="A465" t="str">
            <v>ГоСТ Докторская вязанка Стародворские колбасы</v>
          </cell>
          <cell r="B465" t="str">
            <v>SU000722</v>
          </cell>
        </row>
        <row r="466">
          <cell r="A466" t="str">
            <v>ГОСТ Докторская вязанка Стародворокие колбасы</v>
          </cell>
          <cell r="B466" t="str">
            <v>SU000722</v>
          </cell>
        </row>
        <row r="467">
          <cell r="A467" t="str">
            <v>ГОСТ Докторская вязанка Стародворские колбасы</v>
          </cell>
          <cell r="B467" t="str">
            <v>SU000722</v>
          </cell>
        </row>
        <row r="468">
          <cell r="A468" t="str">
            <v>Докторская Гост Вектор ВЯЗАНКА вар п/а Стародвор.колбасы</v>
          </cell>
          <cell r="B468" t="str">
            <v>SU000722</v>
          </cell>
        </row>
        <row r="469">
          <cell r="A469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469" t="str">
            <v>SU000722</v>
          </cell>
        </row>
        <row r="470">
          <cell r="A470" t="str">
            <v>005 Вареные колбасы Докторская ГОСТ Вязанка Весовые Вектор Вязанка</v>
          </cell>
          <cell r="B470" t="str">
            <v>SU000722</v>
          </cell>
        </row>
        <row r="471">
          <cell r="A471" t="str">
            <v>005 Колбаса Докторская ГОСТ, Вязанка вектор,ВЕС. ПОКОМ, кг</v>
          </cell>
          <cell r="B471" t="str">
            <v>SU000722</v>
          </cell>
        </row>
        <row r="472">
          <cell r="A472" t="str">
            <v>005  Колбаса Докторская ГОСТ, Вязанка вектор,ВЕС. ПОКОМ, кг</v>
          </cell>
          <cell r="B472" t="str">
            <v>SU000722</v>
          </cell>
        </row>
        <row r="473">
          <cell r="A473" t="str">
            <v>Докторская Гост Вектор вар п/а Стародвор.колбасы (НЕ ДУГУШКА,а ГОСТ в перетяжке)</v>
          </cell>
          <cell r="B473" t="str">
            <v>SU000722</v>
          </cell>
        </row>
        <row r="474">
          <cell r="A474" t="str">
            <v>Докторская Гост Вектор вар п/а Стародвор.колбасы НЕ БАРДО!!!</v>
          </cell>
          <cell r="B474" t="str">
            <v>SU000722</v>
          </cell>
        </row>
        <row r="475">
          <cell r="A475" t="str">
            <v>Докторская ГОСТ вар п/а Стародвор.колбасы НЕ ДУГУШКА !!!!!!!!!</v>
          </cell>
          <cell r="B475" t="str">
            <v>SU000722</v>
          </cell>
        </row>
        <row r="476">
          <cell r="A476" t="str">
            <v>Докторская Гост Вектор вар п/а Стародвор.колбасы НЕ ДУГУШКА</v>
          </cell>
          <cell r="B476" t="str">
            <v>SU000722</v>
          </cell>
        </row>
        <row r="477">
          <cell r="A477" t="str">
            <v xml:space="preserve"> 005  Колбаса Докторская ГОСТ, Вязанка вектор,ВЕС. ПОКОМ</v>
          </cell>
          <cell r="B477" t="str">
            <v>SU000722</v>
          </cell>
        </row>
        <row r="478">
          <cell r="A478" t="str">
            <v>Колбаса Вязанка Докторская ГОСТ 400гр (Стародвор) 50 суток, шт</v>
          </cell>
          <cell r="B478" t="str">
            <v>SU001485</v>
          </cell>
        </row>
        <row r="479">
          <cell r="A479" t="str">
            <v>Колбаса Докторская ГОСТ, Вязанка вектор, 0,4 кг, ПОКОМ, шт</v>
          </cell>
          <cell r="B479" t="str">
            <v>SU001485</v>
          </cell>
        </row>
        <row r="480">
          <cell r="A480" t="str">
            <v>Вареные колбасы Докторская ГОСТ Вязанка Фикс.вес 0,4 Вектор Вязанка</v>
          </cell>
          <cell r="B480" t="str">
            <v>SU001485</v>
          </cell>
        </row>
        <row r="481">
          <cell r="A481" t="str">
            <v>ГОСТ Докторская вязанка 04кг Стародворские колбасы</v>
          </cell>
          <cell r="B481" t="str">
            <v>SU001485</v>
          </cell>
        </row>
        <row r="482">
          <cell r="A482" t="str">
            <v>ГОСТ Докторская вязанка 0.4кг Стародворские колбасы</v>
          </cell>
          <cell r="B482" t="str">
            <v>SU001485</v>
          </cell>
        </row>
        <row r="483">
          <cell r="A483" t="str">
            <v>ГОСТ Докторская вязанка 0,4кг Стародворские колбасы</v>
          </cell>
          <cell r="B483" t="str">
            <v>SU001485</v>
          </cell>
        </row>
        <row r="484">
          <cell r="A484" t="str">
            <v>Колбаса Вязанка Докторкая ГОСТ 0.4</v>
          </cell>
          <cell r="B484" t="str">
            <v>SU001485</v>
          </cell>
        </row>
        <row r="485">
          <cell r="A485" t="str">
            <v>Докторская гост вязанка 0.4</v>
          </cell>
          <cell r="B485" t="str">
            <v>SU001485</v>
          </cell>
        </row>
        <row r="486">
          <cell r="A486" t="str">
            <v>Докторская Гост Вязанка 0.4 кг</v>
          </cell>
          <cell r="B486" t="str">
            <v>SU001485</v>
          </cell>
        </row>
        <row r="487">
          <cell r="A487" t="str">
            <v>023  Колбаса Докторская ГОСТ, Вязанка вектор, 0,4 кг, ПОКОМ, шт</v>
          </cell>
          <cell r="B487" t="str">
            <v>SU001485</v>
          </cell>
        </row>
        <row r="488">
          <cell r="A488" t="str">
            <v>023 Колбаса Докторская ГОСТ, Вязанка вектор, 0,4 кг, ПОКОМ, шт</v>
          </cell>
          <cell r="B488" t="str">
            <v>SU001485</v>
          </cell>
        </row>
        <row r="489">
          <cell r="A489" t="str">
            <v xml:space="preserve"> 023  Колбаса Докторская ГОСТ, Вязанка вектор, 0,4 кг, ПОКОМ</v>
          </cell>
          <cell r="B489" t="str">
            <v>SU001485</v>
          </cell>
        </row>
        <row r="490">
          <cell r="A490" t="str">
            <v>023  Колбаса Докторская ГОСТ, Вязанка вектор, 0,4 кг, ПОКОМ</v>
          </cell>
          <cell r="B490" t="str">
            <v>SU001485</v>
          </cell>
        </row>
        <row r="491">
          <cell r="A491" t="str">
            <v>Сосиски Молокуши (Вязанка Молочные) Вязанка Фикс.вес 0,45 П/а мгс Вязанка</v>
          </cell>
          <cell r="B491" t="str">
            <v>SU001718</v>
          </cell>
        </row>
        <row r="492">
          <cell r="A492" t="str">
            <v>Сосиски Вязанка Молочные, Вязанка вискофан МГС, 0.45кг, ПОКОМ, шт</v>
          </cell>
          <cell r="B492" t="str">
            <v>SU001718</v>
          </cell>
        </row>
        <row r="493">
          <cell r="A493" t="str">
            <v>Сосиски Молочные Вязанка 0.45 кг Стародворские колбасы</v>
          </cell>
          <cell r="B493" t="str">
            <v>SU001718</v>
          </cell>
        </row>
        <row r="494">
          <cell r="A494" t="str">
            <v>Сосиски Молочные Вязанка 0,45 кг Стародворские колбасы</v>
          </cell>
          <cell r="B494" t="str">
            <v>SU001718</v>
          </cell>
        </row>
        <row r="495">
          <cell r="A495" t="str">
            <v>Сосиски Молочные Вязанка молокуши 450гр МГС ц/о (Стародвор) 40 суток, шт</v>
          </cell>
          <cell r="B495" t="str">
            <v>SU001718</v>
          </cell>
        </row>
        <row r="496">
          <cell r="A496" t="str">
            <v>442 Сосиски Вязанка 450г Молокуши Молочные газ/ср  Поком</v>
          </cell>
          <cell r="B496" t="str">
            <v>SU001718</v>
          </cell>
        </row>
        <row r="497">
          <cell r="A497" t="str">
            <v>030 Сосиски Вязанка Молочные, Вязанка вискофан МГС, 0.45кг, ПОКОМ, шт</v>
          </cell>
          <cell r="B497" t="str">
            <v>SU001718</v>
          </cell>
        </row>
        <row r="498">
          <cell r="A498" t="str">
            <v xml:space="preserve"> 030  Сосиски Вязанка Молочные, Вязанка вискофан МГС, 0.45кг, ПОКОМ</v>
          </cell>
          <cell r="B498" t="str">
            <v>SU001718</v>
          </cell>
        </row>
        <row r="499">
          <cell r="A499" t="str">
            <v>Сосиски Вязанка Сливочные, Вязанка амицел МГС, 0.45кг, ПОКОМ, шт</v>
          </cell>
          <cell r="B499" t="str">
            <v>SU001720</v>
          </cell>
        </row>
        <row r="500">
          <cell r="A500" t="str">
            <v>Сосиски Сливочные вязанка 0.45 кг</v>
          </cell>
          <cell r="B500" t="str">
            <v>SU001720</v>
          </cell>
        </row>
        <row r="501">
          <cell r="A501" t="str">
            <v>Сосиски Сливочные Вязанка Сливушки 450гр МГС  (Стародвор) 40 суток, шт</v>
          </cell>
          <cell r="B501" t="str">
            <v>SU001720</v>
          </cell>
        </row>
        <row r="502">
          <cell r="A502" t="str">
            <v>Сосиски Сливочные Сливушки Фикс.вес 0,45 П/а мгс Вязанка</v>
          </cell>
          <cell r="B502" t="str">
            <v>SU001720</v>
          </cell>
        </row>
        <row r="503">
          <cell r="A503" t="str">
            <v>Сосиски Сливушки 0,450 гр ШТ (Вязанка), ШТ</v>
          </cell>
          <cell r="B503" t="str">
            <v>SU001720</v>
          </cell>
        </row>
        <row r="504">
          <cell r="A504" t="str">
            <v>032 Сосиски Вязанка Сливочные, Вязанка амицел МГС, 0.45кг, ПОКОМ, шт</v>
          </cell>
          <cell r="B504" t="str">
            <v>SU001720</v>
          </cell>
        </row>
        <row r="505">
          <cell r="A505" t="str">
            <v xml:space="preserve"> 032  Сосиски Вязанка Сливочные, Вязанка амицел МГС, 0.45кг, ПОКОМ</v>
          </cell>
          <cell r="B505" t="str">
            <v>SU001720</v>
          </cell>
        </row>
        <row r="506">
          <cell r="A506" t="str">
            <v>237  Колбаса Русская по-стародворски, ВЕС.  ПОКОМ, кг</v>
          </cell>
          <cell r="B506" t="str">
            <v>SU001792</v>
          </cell>
        </row>
        <row r="507">
          <cell r="A507" t="str">
            <v>237  Колбаса Русская по-стародворски, ВЕС.  ПОКОМ</v>
          </cell>
          <cell r="B507" t="str">
            <v>SU001792</v>
          </cell>
        </row>
        <row r="508">
          <cell r="A508" t="str">
            <v>Вареные колбасы Русская По-стародворски Фирменная Весовые П/а Стародворье</v>
          </cell>
          <cell r="B508" t="str">
            <v>SU001792</v>
          </cell>
        </row>
        <row r="509">
          <cell r="A509" t="str">
            <v>Русская "Фирменная" п1ам Стародворские колбасы</v>
          </cell>
          <cell r="B509" t="str">
            <v>SU001792</v>
          </cell>
        </row>
        <row r="510">
          <cell r="A510" t="str">
            <v>Русская "Фирменная" п/ам Стародворскме колбасы</v>
          </cell>
          <cell r="B510" t="str">
            <v>SU001792</v>
          </cell>
        </row>
        <row r="511">
          <cell r="A511" t="str">
            <v>Русская "Фирменная" п!ам Стародворские колбасы</v>
          </cell>
          <cell r="B511" t="str">
            <v>SU001792</v>
          </cell>
        </row>
        <row r="512">
          <cell r="A512" t="str">
            <v>Русская "Фирменная" п/ам Стародворские колбасы</v>
          </cell>
          <cell r="B512" t="str">
            <v>SU001792</v>
          </cell>
        </row>
        <row r="513">
          <cell r="A513" t="str">
            <v>Колбаса Русская по-стародворски, ВЕС.  ПОКОМ, кг</v>
          </cell>
          <cell r="B513" t="str">
            <v>SU001792</v>
          </cell>
        </row>
        <row r="514">
          <cell r="A514" t="str">
            <v>Колбаса Русская по-стародворски, ВЕС.  ПОКОМ</v>
          </cell>
          <cell r="B514" t="str">
            <v>SU001792</v>
          </cell>
        </row>
        <row r="515">
          <cell r="A515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515" t="str">
            <v>SU003392</v>
          </cell>
        </row>
        <row r="516">
          <cell r="A516" t="str">
            <v>222  Колбаса Докторская стародворская, ВЕС, ВсхЗв   ПОКОМ, кг</v>
          </cell>
          <cell r="B516" t="str">
            <v>SU003392</v>
          </cell>
        </row>
        <row r="517">
          <cell r="A517" t="str">
            <v>222 Колбаса Докторская стародворская, ВЕС, ВсхЗв   ПОКОМ, кг</v>
          </cell>
          <cell r="B517" t="str">
            <v>SU003392</v>
          </cell>
        </row>
        <row r="518">
          <cell r="A518" t="str">
            <v>Колбаса Докторская стародворская, ВЕС, ВсхЗв   ПОКОМ</v>
          </cell>
          <cell r="B518" t="str">
            <v>SU003392</v>
          </cell>
        </row>
        <row r="519">
          <cell r="A519" t="str">
            <v>Колбаса Докторская стародворская, ВЕС, ВсхЗв   ПОКОМ, кг</v>
          </cell>
          <cell r="B519" t="str">
            <v>SU003392</v>
          </cell>
        </row>
        <row r="520">
          <cell r="A520" t="str">
            <v>222  Колбаса Докторская стародворская, ВЕС, ВсхЗв   ПОКОМ.</v>
          </cell>
          <cell r="B520" t="str">
            <v>SU003392</v>
          </cell>
        </row>
        <row r="521">
          <cell r="A521" t="str">
            <v xml:space="preserve">Колбаса вареная Докторская стародворская ТМ Стародворье амифлекс вес </v>
          </cell>
          <cell r="B521" t="str">
            <v>SU003392</v>
          </cell>
        </row>
        <row r="522">
          <cell r="A522" t="str">
            <v>Вареные колбасы Докторская стародворская Бордо Весовые П/а Стародворье</v>
          </cell>
          <cell r="B522" t="str">
            <v>SU003392</v>
          </cell>
        </row>
        <row r="523">
          <cell r="A523" t="str">
            <v>Докторская стародворская ЗАО Стародворские кол6асы</v>
          </cell>
          <cell r="B523" t="str">
            <v>SU003392</v>
          </cell>
        </row>
        <row r="524">
          <cell r="A524" t="str">
            <v>Докторская стародворская ЗАО Стародворские - колбасы</v>
          </cell>
          <cell r="B524" t="str">
            <v>SU003392</v>
          </cell>
        </row>
        <row r="525">
          <cell r="A525" t="str">
            <v>Докторская стародворская ЗАО Стародворские колбасы</v>
          </cell>
          <cell r="B525" t="str">
            <v>SU003392</v>
          </cell>
        </row>
        <row r="526">
          <cell r="A526" t="str">
            <v>Докторская стародворская ЗАД Стародворские колбасы</v>
          </cell>
          <cell r="B526" t="str">
            <v>SU003392</v>
          </cell>
        </row>
        <row r="527">
          <cell r="A527" t="str">
            <v>Докторская стародворская ЗЛО Стародворские колбасы</v>
          </cell>
          <cell r="B527" t="str">
            <v>SU003392</v>
          </cell>
        </row>
        <row r="528">
          <cell r="A528" t="str">
            <v>Докторская Бордо вар п/а в/с Стародвор.колбасы</v>
          </cell>
          <cell r="B528" t="str">
            <v>SU003392</v>
          </cell>
        </row>
        <row r="529">
          <cell r="A529" t="str">
            <v>Докторская Вареная (Бордо) Стародворье, Кг</v>
          </cell>
          <cell r="B529" t="str">
            <v>SU003392</v>
          </cell>
        </row>
        <row r="530">
          <cell r="A530" t="str">
            <v>Колбаса Докторская стародворская, ВЕС   ц\о ПОКОМ</v>
          </cell>
          <cell r="B530" t="str">
            <v>SU003392</v>
          </cell>
        </row>
        <row r="531">
          <cell r="A531" t="str">
            <v>Колбаса вареная Докторская ТМ Стародворье вальсродер вес СК</v>
          </cell>
          <cell r="B531" t="str">
            <v>SU003392</v>
          </cell>
        </row>
        <row r="532">
          <cell r="A532" t="str">
            <v>Колбаса Докторская стародворская, фиброуз ВАКУУМ ВЕС, ТМ Стародворье ПОКОМ</v>
          </cell>
          <cell r="B532" t="str">
            <v>SU003392</v>
          </cell>
        </row>
        <row r="533">
          <cell r="A533" t="str">
            <v>колбаса Стародворская Традиционная Стародворские колбасы</v>
          </cell>
          <cell r="B533" t="str">
            <v>SU003392</v>
          </cell>
        </row>
        <row r="534">
          <cell r="A534" t="str">
            <v>Колбаса Староднорская Традиционная Стародворские колбасы</v>
          </cell>
          <cell r="B534" t="str">
            <v>SU003392</v>
          </cell>
        </row>
        <row r="535">
          <cell r="A535" t="str">
            <v>Колбаса Стародворская Традиционная Стародворские колбасы</v>
          </cell>
          <cell r="B535" t="str">
            <v>SU003392</v>
          </cell>
        </row>
        <row r="536">
          <cell r="A536" t="str">
            <v>441 Колбаса Стародворье Докторская стародворская Бордо вар п/а вес  Поком</v>
          </cell>
          <cell r="B536" t="str">
            <v>SU003392</v>
          </cell>
        </row>
        <row r="537">
          <cell r="A537" t="str">
            <v>223  Колбаса Докторская стародворская, фиброуз ВАКУУМ ВЕС, ТМ Стародворье ПОКОМ</v>
          </cell>
          <cell r="B537" t="str">
            <v>SU003392</v>
          </cell>
        </row>
        <row r="538">
          <cell r="A538" t="str">
            <v>222 Колбаса Докторская стародворская, ВЕС, ВсхЗв ПОКОМ, кг</v>
          </cell>
          <cell r="B538" t="str">
            <v>SU003392</v>
          </cell>
        </row>
        <row r="539">
          <cell r="A539" t="str">
            <v>222  Колбаса Докторская стародворская, ВЕС, ВсхЗв   ПОКОМ</v>
          </cell>
          <cell r="B539" t="str">
            <v>SU003392</v>
          </cell>
        </row>
        <row r="540">
          <cell r="A540" t="str">
            <v>Вареные колбасы «Стародворская Традиционная» Весовой п/а ТМ «Стародворье»</v>
          </cell>
          <cell r="B540" t="str">
            <v>SU003392</v>
          </cell>
        </row>
        <row r="541">
          <cell r="A541" t="str">
            <v>Колбаса Стародворская Традиционная ВЕС ТМ Стародворье в оболочке полиамид. ПОКОМ</v>
          </cell>
          <cell r="B541" t="str">
            <v>SU003392</v>
          </cell>
        </row>
        <row r="542">
          <cell r="A542" t="str">
            <v>460  Колбаса Стародворская Традиционная ВЕС ТМ Стародворье в оболочке полиамид. ПОКОМ</v>
          </cell>
          <cell r="B542" t="str">
            <v>SU003392</v>
          </cell>
        </row>
        <row r="543">
          <cell r="A543" t="str">
            <v>Докторская Бордо вар 400 гр Стародв.колбасы</v>
          </cell>
          <cell r="B543" t="str">
            <v>SU003393</v>
          </cell>
        </row>
        <row r="544">
          <cell r="A544" t="str">
            <v>Докторская Бордо вар 500 гр Стародв.колбасы</v>
          </cell>
          <cell r="B544" t="str">
            <v>SU003393</v>
          </cell>
        </row>
        <row r="545">
          <cell r="A545" t="str">
            <v>Колбаса Стародворская Традиционная ТМ Стародворье в оболочке полиамид 0,4 кг. ПОКОМ</v>
          </cell>
          <cell r="B545" t="str">
            <v>SU003393</v>
          </cell>
        </row>
        <row r="546">
          <cell r="A546" t="str">
            <v>колбаса Вареная Старадворская традиционая Тм старадворская полимид ф/в 0,4 кг СК1</v>
          </cell>
          <cell r="B546" t="str">
            <v>SU003393</v>
          </cell>
        </row>
        <row r="547">
          <cell r="A547" t="str">
            <v>468  Колбаса Стародворская Традиционная ТМ Стародворье в оболочке полиамид 0,4 кг. ПОКОМ</v>
          </cell>
          <cell r="B547" t="str">
            <v>SU003393</v>
          </cell>
        </row>
        <row r="548">
          <cell r="A548" t="str">
            <v xml:space="preserve"> 060  Колбаса Докторская стародворская  0,5 кг,ПОКОМ, шт</v>
          </cell>
          <cell r="B548" t="str">
            <v>SU001800</v>
          </cell>
        </row>
        <row r="549">
          <cell r="A549" t="str">
            <v>Вареные колбасы Докторская стародворская Бордо Фикс.вес 0,5 Стародворье</v>
          </cell>
          <cell r="B549" t="str">
            <v>SU001800</v>
          </cell>
        </row>
        <row r="550">
          <cell r="A550" t="str">
            <v>Колбаса 0,5 кг Стародворские колбасы Докторская  в оболочке амифлекс</v>
          </cell>
          <cell r="B550" t="str">
            <v>SU001800</v>
          </cell>
        </row>
        <row r="551">
          <cell r="A551" t="str">
            <v>Докторская мини ЗАО Стародворские колбасы</v>
          </cell>
          <cell r="B551" t="str">
            <v>SU001800</v>
          </cell>
        </row>
        <row r="552">
          <cell r="A552" t="str">
            <v>Докторская мини ЗА0 Стародворские колбасы</v>
          </cell>
          <cell r="B552" t="str">
            <v>SU001800</v>
          </cell>
        </row>
        <row r="553">
          <cell r="A553" t="str">
            <v>Докторская мини ЗЛО Стародворские колбасы</v>
          </cell>
          <cell r="B553" t="str">
            <v>SU001800</v>
          </cell>
        </row>
        <row r="554">
          <cell r="A554" t="str">
            <v>Вареные колбасы Докторская стародворская Бордо Фикс.вес 0,5 П/а Стародворье</v>
          </cell>
          <cell r="B554" t="str">
            <v>SU001800</v>
          </cell>
        </row>
        <row r="555">
          <cell r="A555" t="str">
            <v>Колбаса Докторская стародворская  0,5 кг,ПОКОМ, шт</v>
          </cell>
          <cell r="B555" t="str">
            <v>SU001800</v>
          </cell>
        </row>
        <row r="556">
          <cell r="A556" t="str">
            <v xml:space="preserve"> 060  Колбаса Докторская стародворская  0,5 кг,ПОКОМ</v>
          </cell>
          <cell r="B556" t="str">
            <v>SU001800</v>
          </cell>
        </row>
        <row r="557">
          <cell r="A557" t="str">
            <v>Сосиски 0,5 кг Вязанка Фикс Венские NDX мгс 20 Стародворские колбасы м\уп</v>
          </cell>
          <cell r="B557" t="str">
            <v>SU001527</v>
          </cell>
        </row>
        <row r="558">
          <cell r="A558" t="str">
            <v>Сосиски Венские Вязанка Фикс.вес 0,5 NDX мгс Вязанка</v>
          </cell>
          <cell r="B558" t="str">
            <v>SU001527</v>
          </cell>
        </row>
        <row r="559">
          <cell r="A559" t="str">
            <v>Сосиски Венские, Вязанка NDX МГС, 0.5кг, ПОКОМ</v>
          </cell>
          <cell r="B559" t="str">
            <v>SU001527</v>
          </cell>
        </row>
        <row r="560">
          <cell r="A560" t="str">
            <v xml:space="preserve"> 029  Сосиски Венские, Вязанка NDX МГС, 0.5кг, ПОКОМ, шт</v>
          </cell>
          <cell r="B560" t="str">
            <v>SU001527</v>
          </cell>
        </row>
        <row r="561">
          <cell r="A561" t="str">
            <v xml:space="preserve"> 029  Сосиски Венские, Вязанка NDX МГС, 0.5кг, ПОКОМ</v>
          </cell>
          <cell r="B561" t="str">
            <v>SU001527</v>
          </cell>
        </row>
        <row r="562">
          <cell r="A562" t="str">
            <v>344 Колбаса Салями Финская ТМ Стародворски колбасы ТС Вязанка в оболочке фиброуз в вак 0,35 кг ПОКОМ</v>
          </cell>
          <cell r="B562" t="str">
            <v>SU000665</v>
          </cell>
        </row>
        <row r="563">
          <cell r="A563" t="str">
            <v>344 Колбаса Салями Финская ТМ Стародворски колбасы ТС Вязанка в оболочке фиброуз в вак 0,35 кг ПОКОМ, шт</v>
          </cell>
          <cell r="B563" t="str">
            <v>SU000665</v>
          </cell>
        </row>
        <row r="564">
          <cell r="A564" t="str">
            <v>В/к колбасы Салями Финская Вязанка Фикс.вес 0,35 Фиброуз в/у Вязанка</v>
          </cell>
          <cell r="B564" t="str">
            <v>SU000665</v>
          </cell>
        </row>
        <row r="565">
          <cell r="A565" t="str">
            <v>Колбаса Салями Финская, Вязанка фиброуз в/у0.35кг, ТМ Старод. Колбасы</v>
          </cell>
          <cell r="B565" t="str">
            <v>SU000665</v>
          </cell>
        </row>
        <row r="566">
          <cell r="A566" t="str">
            <v>Колбаса 0,35 кг Вязанка Фикс Финская Фиброуз Стародворские колбасы В/к м\уп</v>
          </cell>
          <cell r="B566" t="str">
            <v>SU000665</v>
          </cell>
        </row>
        <row r="567">
          <cell r="A567" t="str">
            <v>Сервелат Запекушка с копч.Окороком в/к Вязанка (Стародв. колбасы)</v>
          </cell>
          <cell r="B567" t="str">
            <v>SU002310</v>
          </cell>
        </row>
        <row r="568">
          <cell r="A568" t="str">
            <v>Колбаса Сервелат Запекуша с сочным окороком, Вязанка ВЕС,  ПОКОМ</v>
          </cell>
          <cell r="B568" t="str">
            <v>SU002310</v>
          </cell>
        </row>
        <row r="569">
          <cell r="A569" t="str">
            <v>Сосиски Молокуши (Вязанка Молочные) Вязанка Весовые П/а мгс Вязанка</v>
          </cell>
          <cell r="B569" t="str">
            <v>SU001523</v>
          </cell>
        </row>
        <row r="570">
          <cell r="A570" t="str">
            <v>Сосиски Молочные Вязанка молокуши 1,3кг (Стародвор) 40 суток, кг</v>
          </cell>
          <cell r="B570" t="str">
            <v>SU001523</v>
          </cell>
        </row>
        <row r="571">
          <cell r="A571" t="str">
            <v>Сосиски Вязанка Молочные, Вязанка вискофан  ВЕС.ПОКОМ, кг</v>
          </cell>
          <cell r="B571" t="str">
            <v>SU001523</v>
          </cell>
        </row>
        <row r="572">
          <cell r="A572" t="str">
            <v>Сосиски Молочные (Вязанка), Кг</v>
          </cell>
          <cell r="B572" t="str">
            <v>SU001523</v>
          </cell>
        </row>
        <row r="573">
          <cell r="A573" t="str">
            <v>Сосиски Вязанка Молочные Стародворские колбасы</v>
          </cell>
          <cell r="B573" t="str">
            <v>SU001523</v>
          </cell>
        </row>
        <row r="574">
          <cell r="A574" t="str">
            <v>Сосиски Молочные (Молокуши) Вязка Стародворские колбасы</v>
          </cell>
          <cell r="B574" t="str">
            <v>SU001523</v>
          </cell>
        </row>
        <row r="575">
          <cell r="A575" t="str">
            <v>016 Сосиски Молокуши (Вязанка Молочные) Вязанка Весовые П/а мгс 40 Вязанка</v>
          </cell>
          <cell r="B575" t="str">
            <v>SU001523</v>
          </cell>
        </row>
        <row r="576">
          <cell r="A576" t="str">
            <v>016  Сосиски Вязанка Молочные, Вязанка вискофан  ВЕС.ПОКОМ, кг</v>
          </cell>
          <cell r="B576" t="str">
            <v>SU001523</v>
          </cell>
        </row>
        <row r="577">
          <cell r="A577" t="str">
            <v xml:space="preserve"> 016  Сосиски Вязанка Молочные, Вязанка вискофан  ВЕС.ПОКОМ</v>
          </cell>
          <cell r="B577" t="str">
            <v>SU001523</v>
          </cell>
        </row>
        <row r="578">
          <cell r="A578" t="str">
            <v>Колбаса Сервелат Зернистый, ВЕС.  ПОКОМ</v>
          </cell>
          <cell r="B578" t="str">
            <v>SU001820</v>
          </cell>
        </row>
        <row r="579">
          <cell r="A579" t="str">
            <v>Колбаса Сервелат Зернистый, ВЕС.  ПОКОМ, кг</v>
          </cell>
          <cell r="B579" t="str">
            <v>SU001820</v>
          </cell>
        </row>
        <row r="580">
          <cell r="A580" t="str">
            <v>В/к колбасы Зернистый Бордо Весовые Фиброуз в/у Стародворье</v>
          </cell>
          <cell r="B580" t="str">
            <v>SU001820</v>
          </cell>
        </row>
        <row r="581">
          <cell r="A581" t="str">
            <v>Сервелат Зернистый п/к Стародворские колбасы</v>
          </cell>
          <cell r="B581" t="str">
            <v>SU001820</v>
          </cell>
        </row>
        <row r="582">
          <cell r="A582" t="str">
            <v>Сервелат Зернистым п/к Стародворские колбасы</v>
          </cell>
          <cell r="B582" t="str">
            <v>SU001820</v>
          </cell>
        </row>
        <row r="583">
          <cell r="A583" t="str">
            <v>Сервелат Зернистый в/к Стародвор. колбасы</v>
          </cell>
          <cell r="B583" t="str">
            <v>SU001820</v>
          </cell>
        </row>
        <row r="584">
          <cell r="A584" t="str">
            <v>Сервелат Зернистый л/к Стародворские колбасы</v>
          </cell>
          <cell r="B584" t="str">
            <v>SU001820</v>
          </cell>
        </row>
        <row r="585">
          <cell r="A585" t="str">
            <v>Сервелат Зернистый пГк Стародворские колбасы</v>
          </cell>
          <cell r="B585" t="str">
            <v>SU001820</v>
          </cell>
        </row>
        <row r="586">
          <cell r="A586" t="str">
            <v>Сервелат Зернистый пек Стародворские колбасы</v>
          </cell>
          <cell r="B586" t="str">
            <v>SU001820</v>
          </cell>
        </row>
        <row r="587">
          <cell r="A587" t="str">
            <v>Сервелат Зернистый Стародворье</v>
          </cell>
          <cell r="B587" t="str">
            <v>SU001820</v>
          </cell>
        </row>
        <row r="588">
          <cell r="A588" t="str">
            <v>Сервелат Зернистый Стародворье (Бордо) в/к в/у, Кг</v>
          </cell>
          <cell r="B588" t="str">
            <v>SU001820</v>
          </cell>
        </row>
        <row r="589">
          <cell r="A589" t="str">
            <v>243  Колбаса Сервелат Зернистый, ВЕС.  ПОКОМ, кг</v>
          </cell>
          <cell r="B589" t="str">
            <v>SU001820</v>
          </cell>
        </row>
        <row r="590">
          <cell r="A590" t="str">
            <v xml:space="preserve"> 243  Колбаса Сервелат Зернистый, ВЕС.  ПОКОМ</v>
          </cell>
          <cell r="B590" t="str">
            <v>SU001820</v>
          </cell>
        </row>
        <row r="591">
          <cell r="A591" t="str">
            <v>Колбаса варено-копченая Сервелат Кремлевский ТМ Стародворье фиброуз в/у вес СК2</v>
          </cell>
          <cell r="B591" t="str">
            <v>SU001822</v>
          </cell>
        </row>
        <row r="592">
          <cell r="A592" t="str">
            <v>244  Колбаса Сервелат Кремлевский, ВЕС. ПОКОМ, кг</v>
          </cell>
          <cell r="B592" t="str">
            <v>SU001822</v>
          </cell>
        </row>
        <row r="593">
          <cell r="A593" t="str">
            <v>244 Колбаса Сервелат Кремлевский, ВЕС. ПОКОМ, кг</v>
          </cell>
          <cell r="B593" t="str">
            <v>SU001822</v>
          </cell>
        </row>
        <row r="594">
          <cell r="A594" t="str">
            <v>244  Колбаса Сервелат Кремлевский, ВЕС. ПОКОМ.</v>
          </cell>
          <cell r="B594" t="str">
            <v>SU001822</v>
          </cell>
        </row>
        <row r="595">
          <cell r="A595" t="str">
            <v>В/к колбасы Кремлевский Бордо Весовые Фиброуз в/у Стародворье</v>
          </cell>
          <cell r="B595" t="str">
            <v>SU001822</v>
          </cell>
        </row>
        <row r="596">
          <cell r="A596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596" t="str">
            <v>SU001822</v>
          </cell>
        </row>
        <row r="597">
          <cell r="A597" t="str">
            <v>Сервелат Кремлёвский Стародворье (Бордо) в/к в/у, Кг</v>
          </cell>
          <cell r="B597" t="str">
            <v>SU001822</v>
          </cell>
        </row>
        <row r="598">
          <cell r="A598" t="str">
            <v>Сервелат Кремлёвский в/к Стародвор. колбасы</v>
          </cell>
          <cell r="B598" t="str">
            <v>SU001822</v>
          </cell>
        </row>
        <row r="599">
          <cell r="A599" t="str">
            <v>Сервелат Кремлевский в!к Стародворские колбасы</v>
          </cell>
          <cell r="B599" t="str">
            <v>SU001822</v>
          </cell>
        </row>
        <row r="600">
          <cell r="A600" t="str">
            <v>Сервелат Кремлевский в/к Стародворские колбасы</v>
          </cell>
          <cell r="B600" t="str">
            <v>SU001822</v>
          </cell>
        </row>
        <row r="601">
          <cell r="A601" t="str">
            <v>Сервелат Кремлевский Стародворье</v>
          </cell>
          <cell r="B601" t="str">
            <v>SU001822</v>
          </cell>
        </row>
        <row r="602">
          <cell r="A602" t="str">
            <v>Сервелат Кремлевский в/к 700гр (Стародворье) 40 суток, кг</v>
          </cell>
          <cell r="B602" t="str">
            <v>SU001822</v>
          </cell>
        </row>
        <row r="603">
          <cell r="A603" t="str">
            <v>Колбаса Сервелат Кремлевский, ВЕС. ПОКОМ</v>
          </cell>
          <cell r="B603" t="str">
            <v>SU001822</v>
          </cell>
        </row>
        <row r="604">
          <cell r="A604" t="str">
            <v>Колбаса Сервелат Кремлевский, ВЕС. ПОКОМ, кг</v>
          </cell>
          <cell r="B604" t="str">
            <v>SU001822</v>
          </cell>
        </row>
        <row r="605">
          <cell r="A605" t="str">
            <v xml:space="preserve"> 244  Колбаса Сервелат Кремлевский, ВЕС. ПОКОМ</v>
          </cell>
          <cell r="B605" t="str">
            <v>SU001822</v>
          </cell>
        </row>
        <row r="606">
          <cell r="A606" t="str">
            <v>244  Колбаса Сервелат Кремлевский, ВЕС. ПОКОМ</v>
          </cell>
          <cell r="B606" t="str">
            <v>SU001822</v>
          </cell>
        </row>
        <row r="607">
          <cell r="A607" t="str">
            <v>Колбаса Сервелат Кремлевский кг, ПОКОМ</v>
          </cell>
          <cell r="B607" t="str">
            <v>SU001822</v>
          </cell>
        </row>
        <row r="608">
          <cell r="A608" t="str">
            <v>Колбаса Сервелат Кремлевский,  0.35 кг, ПОКОМ</v>
          </cell>
          <cell r="B608" t="str">
            <v>SU002579</v>
          </cell>
        </row>
        <row r="609">
          <cell r="A609" t="str">
            <v>В/к колбасы Кремлевский срез Бордо Фикс.вес 0,35 Фиброуз в/у Стародворье</v>
          </cell>
          <cell r="B609" t="str">
            <v>SU002579</v>
          </cell>
        </row>
        <row r="610">
          <cell r="A610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610" t="str">
            <v>SU002579</v>
          </cell>
        </row>
        <row r="611">
          <cell r="A611" t="str">
            <v>Мини Сервелат Кремлевский 0,З5 Стародворские колбасы</v>
          </cell>
          <cell r="B611" t="str">
            <v>SU002579</v>
          </cell>
        </row>
        <row r="612">
          <cell r="A612" t="str">
            <v>Мини Сервелат Кремлевский 035 Стародворские колбасы</v>
          </cell>
          <cell r="B612" t="str">
            <v>SU002579</v>
          </cell>
        </row>
        <row r="613">
          <cell r="A613" t="str">
            <v>Мини Сервелат Кремлевский 0.35 Стародворские колбасы</v>
          </cell>
          <cell r="B613" t="str">
            <v>SU002579</v>
          </cell>
        </row>
        <row r="614">
          <cell r="A614" t="str">
            <v>Мини Сервелат Кремлевский 0,35 Стародворские колбасы</v>
          </cell>
          <cell r="B614" t="str">
            <v>SU002579</v>
          </cell>
        </row>
        <row r="615">
          <cell r="A615" t="str">
            <v>Сервелат Кремлевский в/к 350гр (Стародворье) 40 суток, кг Срез</v>
          </cell>
          <cell r="B615" t="str">
            <v>SU002579</v>
          </cell>
        </row>
        <row r="616">
          <cell r="A616" t="str">
            <v>Колбаса Сервелат Кремлевский,  0.35 кг, ПОКОМ, шт</v>
          </cell>
          <cell r="B616" t="str">
            <v>SU002579</v>
          </cell>
        </row>
        <row r="617">
          <cell r="A617" t="str">
            <v>Сервелат Кремлёвский 350 гр Стародвор. колбасы</v>
          </cell>
          <cell r="B617" t="str">
            <v>SU002579</v>
          </cell>
        </row>
        <row r="618">
          <cell r="A618" t="str">
            <v>кремлёвский 0,35</v>
          </cell>
          <cell r="B618" t="str">
            <v>SU002579</v>
          </cell>
        </row>
        <row r="619">
          <cell r="A619" t="str">
            <v>Колбаса варено-копченая Сервелат Кремлевский ТМ Стародворье фиброуз ф/в 0,35 кг срез СК</v>
          </cell>
          <cell r="B619" t="str">
            <v>SU002579</v>
          </cell>
        </row>
        <row r="620">
          <cell r="A620" t="str">
            <v xml:space="preserve"> 079  Колбаса Сервелат Кремлевский,  0.35 кг, ПОКОМ</v>
          </cell>
          <cell r="B620" t="str">
            <v>SU002579</v>
          </cell>
        </row>
        <row r="621">
          <cell r="A621" t="str">
            <v>079  Колбаса Сервелат Кремлевский,  0.35 кг, ПОКОМ</v>
          </cell>
          <cell r="B621" t="str">
            <v>SU002579</v>
          </cell>
        </row>
        <row r="622">
          <cell r="A622" t="str">
            <v>245  Колбаса Сервелатная по-стародворски, Фирм. фиброуз в/у ВЕС, ТМ Стародворье</v>
          </cell>
          <cell r="B622" t="str">
            <v>SU001801</v>
          </cell>
        </row>
        <row r="623">
          <cell r="A623" t="str">
            <v>Вареные колбасы Докторская традиционная Бордо Фикс.вес 0,5 П/а Стародворье</v>
          </cell>
          <cell r="B623" t="str">
            <v>SU001805</v>
          </cell>
        </row>
        <row r="624">
          <cell r="A624" t="str">
            <v>Колбаса варено-копченая Сервелатная по-стародворски ТМ Стародворье ТС Фирменная фиброуз в/у ф/в 0,7 кг СК</v>
          </cell>
          <cell r="B624" t="str">
            <v>SU000231</v>
          </cell>
        </row>
        <row r="625">
          <cell r="A625" t="str">
            <v>Колбаса Молочная стародворская ТМ Стародворье в оболочке амифлекс (бордо)</v>
          </cell>
          <cell r="B625" t="str">
            <v>SU003394</v>
          </cell>
        </row>
        <row r="626">
          <cell r="A626" t="str">
            <v>Колбаса Молочная стародворская, амифлекс, ВЕС, ТМ Стародворье</v>
          </cell>
          <cell r="B626" t="str">
            <v>SU003394</v>
          </cell>
        </row>
        <row r="627">
          <cell r="A627" t="str">
            <v>264 Вареные колбасы Молочная Стародворская Бордо Весовые П/а 55 Стародворье</v>
          </cell>
          <cell r="B627" t="str">
            <v>SU003394</v>
          </cell>
        </row>
        <row r="628">
          <cell r="A628" t="str">
            <v xml:space="preserve"> 264  Колбаса Молочная стародворская, амифлекс, ВЕС, ТМ Стародворье  ПОКОМ</v>
          </cell>
          <cell r="B628" t="str">
            <v>SU003394</v>
          </cell>
        </row>
        <row r="629">
          <cell r="A629" t="str">
            <v>Вареные колбасы Молочная Бордо Весовые П/а Стародворье</v>
          </cell>
          <cell r="B629" t="str">
            <v>SU003394</v>
          </cell>
        </row>
        <row r="630">
          <cell r="A630" t="str">
            <v>Вареные колбасы Молочная Стародворская Бордо Весовые П/а Стародворье</v>
          </cell>
          <cell r="B630" t="str">
            <v>SU003394</v>
          </cell>
        </row>
        <row r="631">
          <cell r="A631" t="str">
            <v>Молочная Бордо вар п/а Стародвор. колбасы</v>
          </cell>
          <cell r="B631" t="str">
            <v>SU003394</v>
          </cell>
        </row>
        <row r="632">
          <cell r="A632" t="str">
            <v>Молочная Бордо вар п/а Стародвор. Колбасы</v>
          </cell>
          <cell r="B632" t="str">
            <v>SU003394</v>
          </cell>
        </row>
        <row r="633">
          <cell r="A633" t="str">
            <v>Молочная Традиционная Стародворскиеколбасы</v>
          </cell>
          <cell r="B633" t="str">
            <v>SU003394</v>
          </cell>
        </row>
        <row r="634">
          <cell r="A634" t="str">
            <v>Молочная Традиционная Стародворские колбасы</v>
          </cell>
          <cell r="B634" t="str">
            <v>SU003394</v>
          </cell>
        </row>
        <row r="635">
          <cell r="A635" t="str">
            <v>Колбаса Молочная Традиционнаяв оболочке полиамид.ТМ Стародворье. ВЕС ПОКОМ</v>
          </cell>
          <cell r="B635" t="str">
            <v>SU003394</v>
          </cell>
        </row>
        <row r="636">
          <cell r="A636" t="str">
            <v>463  Колбаса Молочная Традиционнаяв оболочке полиамид.ТМ Стародворье. ВЕС ПОКОМ</v>
          </cell>
          <cell r="B636" t="str">
            <v>SU003394</v>
          </cell>
        </row>
        <row r="637">
          <cell r="A637" t="str">
            <v>Вареные колбасы «Молочная Традиционная» Весовой п/а ТМ «Стародворье»</v>
          </cell>
          <cell r="B637" t="str">
            <v>SU003394</v>
          </cell>
        </row>
        <row r="638">
          <cell r="A638" t="str">
            <v>Молочная Iс ЗАО Стародворские колбасы</v>
          </cell>
          <cell r="B638" t="str">
            <v>SU003394</v>
          </cell>
        </row>
        <row r="639">
          <cell r="A639" t="str">
            <v>Молочная 1с ЗАО Стародворские колбасы</v>
          </cell>
          <cell r="B639" t="str">
            <v>SU003394</v>
          </cell>
        </row>
        <row r="640">
          <cell r="A640" t="str">
            <v>Молочная 1 с 3Ао Стародворские колбасы</v>
          </cell>
          <cell r="B640" t="str">
            <v>SU003394</v>
          </cell>
        </row>
        <row r="641">
          <cell r="A641" t="str">
            <v>Молочная 1с ЗЛО Стародворские колбасы</v>
          </cell>
          <cell r="B641" t="str">
            <v>SU003394</v>
          </cell>
        </row>
        <row r="642">
          <cell r="A642" t="str">
            <v>Молочная 1 с ЗЛО Стародворские колбасы</v>
          </cell>
          <cell r="B642" t="str">
            <v>SU003394</v>
          </cell>
        </row>
        <row r="643">
          <cell r="A643" t="str">
            <v>Молочная 1 с ЗАО Стародворские колбасы</v>
          </cell>
          <cell r="B643" t="str">
            <v>SU003394</v>
          </cell>
        </row>
        <row r="644">
          <cell r="A644" t="str">
            <v>Молочная мини Стародворские колбасы</v>
          </cell>
          <cell r="B644" t="str">
            <v>SU001829</v>
          </cell>
        </row>
        <row r="645">
          <cell r="A645" t="str">
            <v>Колбаса Молочная стародворская, амифлекс, 0,5кг, ТМ Стародворье</v>
          </cell>
          <cell r="B645" t="str">
            <v>SU001829</v>
          </cell>
        </row>
        <row r="646">
          <cell r="A646" t="str">
            <v>358  Колбаса Молочная стародворская, амифлекс, 0,5кг, ТМ Стародворье</v>
          </cell>
          <cell r="B646" t="str">
            <v>SU001829</v>
          </cell>
        </row>
        <row r="647">
          <cell r="A647" t="str">
            <v>Вареные колбасы Молочная Стародворская Бордо Фикс.вес 0,5 П/а Стародворье</v>
          </cell>
          <cell r="B647" t="str">
            <v>SU001829</v>
          </cell>
        </row>
        <row r="648">
          <cell r="A648" t="str">
            <v>082  Колбаса Стародворская, 0,4кг, ТС Старый двор  ПОКОМ</v>
          </cell>
          <cell r="B648" t="str">
            <v>SU000078</v>
          </cell>
        </row>
        <row r="649">
          <cell r="A649" t="str">
            <v xml:space="preserve"> 082  Колбаса Стародворская, 0,4кг ТС Старый двор,  ПОКОМ</v>
          </cell>
          <cell r="B649" t="str">
            <v>SU000078</v>
          </cell>
        </row>
        <row r="650">
          <cell r="A650" t="str">
            <v>082  Колбаса Стародворская, 0,4кг ТС Старый двор,  ПОКОМ</v>
          </cell>
          <cell r="B650" t="str">
            <v>SU000078</v>
          </cell>
        </row>
        <row r="651">
          <cell r="A651" t="str">
            <v xml:space="preserve"> 082  Колбаса Стародворская, 0,4кг,ПОКОМ</v>
          </cell>
          <cell r="B651" t="str">
            <v>SU000078</v>
          </cell>
        </row>
        <row r="652">
          <cell r="A652" t="str">
            <v>Стародворекая вар. ЗАО Стародворские колбасы</v>
          </cell>
          <cell r="B652" t="str">
            <v>SU000043</v>
          </cell>
        </row>
        <row r="653">
          <cell r="A653" t="str">
            <v>Стародворския вар. ЗАО Стародворские колбасы</v>
          </cell>
          <cell r="B653" t="str">
            <v>SU000043</v>
          </cell>
        </row>
        <row r="654">
          <cell r="A654" t="str">
            <v>Стародворская вар. ЗАО Стародворские колбасы</v>
          </cell>
          <cell r="B654" t="str">
            <v>SU000043</v>
          </cell>
        </row>
        <row r="655">
          <cell r="A655" t="str">
            <v>Стародворскаявар.ЗАО Стародворские колбасы</v>
          </cell>
          <cell r="B655" t="str">
            <v>SU000043</v>
          </cell>
        </row>
        <row r="656">
          <cell r="A656" t="str">
            <v>Стародворскаявар.3АО Стародворские колбасы</v>
          </cell>
          <cell r="B656" t="str">
            <v>SU000043</v>
          </cell>
        </row>
        <row r="657">
          <cell r="A657" t="str">
            <v>Стародворская вар. 3АО Стародворские колбасы</v>
          </cell>
          <cell r="B657" t="str">
            <v>SU000043</v>
          </cell>
        </row>
        <row r="658">
          <cell r="A658" t="str">
            <v>Стародаорская вар. ЗЛО Стародворские колбасы</v>
          </cell>
          <cell r="B658" t="str">
            <v>SU000043</v>
          </cell>
        </row>
        <row r="659">
          <cell r="A659" t="str">
            <v>Стародворская вар. ЗЛО Стародворские колбасы</v>
          </cell>
          <cell r="B659" t="str">
            <v>SU000043</v>
          </cell>
        </row>
        <row r="660">
          <cell r="A660" t="str">
            <v>Колбаса Стародворская, ПОКОМ</v>
          </cell>
          <cell r="B660" t="str">
            <v>SU000043</v>
          </cell>
        </row>
        <row r="661">
          <cell r="A661" t="str">
            <v xml:space="preserve"> 246  Колбаса Стародворская,ТС Старый двор  ПОКОМ</v>
          </cell>
          <cell r="B661" t="str">
            <v>SU000043</v>
          </cell>
        </row>
        <row r="662">
          <cell r="A662" t="str">
            <v>Вареные колбасы Русская Стародворская Бордо Весовые П/а Стародворье</v>
          </cell>
          <cell r="B662" t="str">
            <v>SU001778</v>
          </cell>
        </row>
        <row r="663">
          <cell r="A663" t="str">
            <v>Русская ЗАО Стародворские колбасы</v>
          </cell>
          <cell r="B663" t="str">
            <v>SU001778</v>
          </cell>
        </row>
        <row r="664">
          <cell r="A664" t="str">
            <v>Русская ЗЛО Стародворские колбасы</v>
          </cell>
          <cell r="B664" t="str">
            <v>SU001778</v>
          </cell>
        </row>
        <row r="665">
          <cell r="A665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665" t="str">
            <v>SU001778</v>
          </cell>
        </row>
        <row r="666">
          <cell r="A666" t="str">
            <v>Русская Бордо вар п/а Стародв колбасы</v>
          </cell>
          <cell r="B666" t="str">
            <v>SU001778</v>
          </cell>
        </row>
        <row r="667">
          <cell r="A667" t="str">
            <v>369 Вареные колбасы Русская Стародворская Бордо Весовые П/а 55 Стародворье</v>
          </cell>
          <cell r="B667" t="str">
            <v>SU001778</v>
          </cell>
        </row>
        <row r="668">
          <cell r="A668" t="str">
            <v>369  Колбаса Русская стародворская, амифлекс ВЕС, ТМ Стародворье  ПОКОМ</v>
          </cell>
          <cell r="B668" t="str">
            <v>SU001778</v>
          </cell>
        </row>
        <row r="669">
          <cell r="A669" t="str">
            <v>Колбаса Русская стародворская, ВЕС.  ПОКОМ, кг</v>
          </cell>
          <cell r="B669" t="str">
            <v>SU001778</v>
          </cell>
        </row>
        <row r="670">
          <cell r="A670" t="str">
            <v>Колбаса вареная Докторская по-стародворски ТМ Стародворье ТС Фирменная амифлекс вес</v>
          </cell>
          <cell r="B670" t="str">
            <v>SU001793</v>
          </cell>
        </row>
        <row r="671">
          <cell r="A671" t="str">
            <v>Вареные колбасы Докторская По-стародворски Фирменная Весовые П/а Стародворье</v>
          </cell>
          <cell r="B671" t="str">
            <v>SU001793</v>
          </cell>
        </row>
        <row r="672">
          <cell r="A672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672" t="str">
            <v>SU001793</v>
          </cell>
        </row>
        <row r="673">
          <cell r="A673" t="str">
            <v>Докторская "Фирменная" вар ЗАО Стародворские колбасы</v>
          </cell>
          <cell r="B673" t="str">
            <v>SU001793</v>
          </cell>
        </row>
        <row r="674">
          <cell r="A674" t="str">
            <v>докторская "Фирменная" вар ЗАО Стародворские колбасы</v>
          </cell>
          <cell r="B674" t="str">
            <v>SU001793</v>
          </cell>
        </row>
        <row r="675">
          <cell r="A675" t="str">
            <v>Докторская "Фирменная" нар ЗАИ Стародворские колбасы</v>
          </cell>
          <cell r="B675" t="str">
            <v>SU001793</v>
          </cell>
        </row>
        <row r="676">
          <cell r="A676" t="str">
            <v>Докторская "Фирменная" нар ЗАО Стародворские колбасы</v>
          </cell>
          <cell r="B676" t="str">
            <v>SU001793</v>
          </cell>
        </row>
        <row r="677">
          <cell r="A677" t="str">
            <v>Докторская "Фирменная" вар ЗЛО Стародворские колбасы</v>
          </cell>
          <cell r="B677" t="str">
            <v>SU001793</v>
          </cell>
        </row>
        <row r="678">
          <cell r="A678" t="str">
            <v>Докторская по-Стародворски вар Фирменная Стародвор. колбасы</v>
          </cell>
          <cell r="B678" t="str">
            <v>SU001793</v>
          </cell>
        </row>
        <row r="679">
          <cell r="A679" t="str">
            <v>206  ВСД  Колбаса Докторская по-стародворски, Фирм. амифлекс, ВЕС, ТМ Стародворье  ПОКОМ</v>
          </cell>
          <cell r="B679" t="str">
            <v>SU001793</v>
          </cell>
        </row>
        <row r="680">
          <cell r="A680" t="str">
            <v>Колбаса Докторская по-стародворски, фирменная амифлекс, ВЕС,   ПОКОМ</v>
          </cell>
          <cell r="B680" t="str">
            <v>SU001793</v>
          </cell>
        </row>
        <row r="681">
          <cell r="A681" t="str">
            <v>220  Колбаса Докторская по-стародворски, амифлекс, ВЕС,   ПОКОМ</v>
          </cell>
          <cell r="B681" t="str">
            <v>SU001793</v>
          </cell>
        </row>
        <row r="682">
          <cell r="A682" t="str">
            <v>220 Колбаса Докторская по-стародворски, амифлекс, ВЕС,   ПОКОМ, кг</v>
          </cell>
          <cell r="B682" t="str">
            <v>SU001793</v>
          </cell>
        </row>
        <row r="683">
          <cell r="A683" t="str">
            <v>220  Колбаса Докторская по-стародворски, амифлекс, ВЕС,   ПОКОМ, кг</v>
          </cell>
          <cell r="B683" t="str">
            <v>SU001793</v>
          </cell>
        </row>
        <row r="684">
          <cell r="A684" t="str">
            <v>059  Колбаса Докторская по-стародворски  0.5 кг, ПОКОМ.</v>
          </cell>
          <cell r="B684" t="str">
            <v>SU001794</v>
          </cell>
        </row>
        <row r="685">
          <cell r="A685" t="str">
            <v>Вареные колбасы Докторская По-стародворски Фирменная Фикс.вес 0,5 П/а 55 Стародворье</v>
          </cell>
          <cell r="B685" t="str">
            <v>SU001794</v>
          </cell>
        </row>
        <row r="686">
          <cell r="A686" t="str">
            <v>059  Колбаса Докторская по-стародворски  0.5 кг, ПОКОМ, шт</v>
          </cell>
          <cell r="B686" t="str">
            <v>SU001794</v>
          </cell>
        </row>
        <row r="687">
          <cell r="A687" t="str">
            <v>Колбаса Докторская по-стародворски Фирменная 0.5 кг, ПОКОМ</v>
          </cell>
          <cell r="B687" t="str">
            <v>SU001794</v>
          </cell>
        </row>
        <row r="688">
          <cell r="A688" t="str">
            <v>Колбаса 0,5 кг Стародворье Докторская по-стародворски амифлекс (Фирменная)</v>
          </cell>
          <cell r="B688" t="str">
            <v>SU001794</v>
          </cell>
        </row>
        <row r="689">
          <cell r="A689" t="str">
            <v>Вареные колбасы Докторская По-стародворски Фирменная Фикс.вес 0,5 П/а Стародворье</v>
          </cell>
          <cell r="B689" t="str">
            <v>SU001794</v>
          </cell>
        </row>
        <row r="690">
          <cell r="A690" t="str">
            <v>Филедворская по-стародаорски 0,4кг ТМ Стародворские колбасы</v>
          </cell>
          <cell r="B690" t="str">
            <v>SU001794</v>
          </cell>
        </row>
        <row r="691">
          <cell r="A691" t="str">
            <v>Фмледворская по-стародворски 0,4кг ТМ Стародворские колбасы</v>
          </cell>
          <cell r="B691" t="str">
            <v>SU001794</v>
          </cell>
        </row>
        <row r="692">
          <cell r="A692" t="str">
            <v>Филедворская по-стародворски 0.4кг ТМ Стародворские колбасы</v>
          </cell>
          <cell r="B692" t="str">
            <v>SU001794</v>
          </cell>
        </row>
        <row r="693">
          <cell r="A693" t="str">
            <v>Филедворская по-стародворски 0,4кг ТМ Стародворские колбасы</v>
          </cell>
          <cell r="B693" t="str">
            <v>SU001794</v>
          </cell>
        </row>
        <row r="694">
          <cell r="A694" t="str">
            <v>Докторская "фирменная" 0,5 кг п1ам</v>
          </cell>
          <cell r="B694" t="str">
            <v>SU001794</v>
          </cell>
        </row>
        <row r="695">
          <cell r="A695" t="str">
            <v>Докторская "Фирменная" 0,5 кг п1ам</v>
          </cell>
          <cell r="B695" t="str">
            <v>SU001794</v>
          </cell>
        </row>
        <row r="696">
          <cell r="A696" t="str">
            <v>Докторская "Фирменная" 0,5 кг п!ам</v>
          </cell>
          <cell r="B696" t="str">
            <v>SU001794</v>
          </cell>
        </row>
        <row r="697">
          <cell r="A697" t="str">
            <v>Докторская "Фирменная" 0.5 кг л/ам</v>
          </cell>
          <cell r="B697" t="str">
            <v>SU001794</v>
          </cell>
        </row>
        <row r="698">
          <cell r="A698" t="str">
            <v>059  Колбаса Докторская по-стародворски  0.5 кг, ПОКОМ</v>
          </cell>
          <cell r="B698" t="str">
            <v>SU001794</v>
          </cell>
        </row>
        <row r="699">
          <cell r="A699" t="str">
            <v>Докторская "Фирменная" 0,5 кг п/ам</v>
          </cell>
          <cell r="B699" t="str">
            <v>SU001794</v>
          </cell>
        </row>
        <row r="700">
          <cell r="A700" t="str">
            <v>колбаса вареная Феледворская по -стародворски ТМ Старадворье полиамид ф/в 0,4 кг СК1</v>
          </cell>
          <cell r="B700" t="str">
            <v>SU003388</v>
          </cell>
        </row>
        <row r="701">
          <cell r="A701" t="str">
            <v>Колбаса Филедворская по-стародворски ТМ Стародворье в оболочке полиамид 0,4 кг. ПОКОМ</v>
          </cell>
          <cell r="B701" t="str">
            <v>SU003388</v>
          </cell>
        </row>
        <row r="702">
          <cell r="A702" t="str">
            <v>484  Колбаса Филедворская по-стародворски ТМ Стародворье в оболочке полиамид 0,4 кг. ПОКОМ</v>
          </cell>
          <cell r="B702" t="str">
            <v>SU003388</v>
          </cell>
        </row>
        <row r="703">
          <cell r="A703" t="str">
            <v>Докторская по-Стародворски 500 гр (Стародв.колбасы)</v>
          </cell>
          <cell r="B703" t="str">
            <v>SU003388</v>
          </cell>
        </row>
        <row r="704">
          <cell r="A704" t="str">
            <v>Филедворская по-Стародворски в/у натурин вес 900гр (Стародвор) 30 суток, кг</v>
          </cell>
          <cell r="B704" t="str">
            <v>SU003427</v>
          </cell>
        </row>
        <row r="705">
          <cell r="A705" t="str">
            <v>231  Колбаса Молочная по-стародворски, ВЕС   ПОКОМ</v>
          </cell>
          <cell r="B705" t="str">
            <v>SU001799</v>
          </cell>
        </row>
        <row r="706">
          <cell r="A706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706" t="str">
            <v>SU001799</v>
          </cell>
        </row>
        <row r="707">
          <cell r="A707" t="str">
            <v>Колбаса Молочная по-стародворски ТМ Стародворье ТС Фирменная в оболочке амифлекс</v>
          </cell>
          <cell r="B707" t="str">
            <v>SU001799</v>
          </cell>
        </row>
        <row r="708">
          <cell r="A708" t="str">
            <v>Вареные колбасы Молочная По-стародворски Фирменная Весовые П/а Стародворье</v>
          </cell>
          <cell r="B708" t="str">
            <v>SU001799</v>
          </cell>
        </row>
        <row r="709">
          <cell r="A709" t="str">
            <v>Колбаса Молочная по стародворски Стародворье</v>
          </cell>
          <cell r="B709" t="str">
            <v>SU001799</v>
          </cell>
        </row>
        <row r="710">
          <cell r="A710" t="str">
            <v>Колбаса Молочная по-стародворски, Фирменная ВЕС   ПОКОМ</v>
          </cell>
          <cell r="B710" t="str">
            <v>SU001799</v>
          </cell>
        </row>
        <row r="711">
          <cell r="A711" t="str">
            <v>Молочная "Фирменная"вар п/а Стародаорские колбасы</v>
          </cell>
          <cell r="B711" t="str">
            <v>SU001799</v>
          </cell>
        </row>
        <row r="712">
          <cell r="A712" t="str">
            <v>Молочная "Фирменная"вар п!а Стародворские колбасы</v>
          </cell>
          <cell r="B712" t="str">
            <v>SU001799</v>
          </cell>
        </row>
        <row r="713">
          <cell r="A713" t="str">
            <v>Молочная "Фирменная"вар п/а Стародворские колбасы</v>
          </cell>
          <cell r="B713" t="str">
            <v>SU001799</v>
          </cell>
        </row>
        <row r="714">
          <cell r="A714" t="str">
            <v>065  Колбаса Молочная по-стародворски, 0,5кг,ПОКОМ</v>
          </cell>
          <cell r="B714" t="str">
            <v>SU001795</v>
          </cell>
        </row>
        <row r="715">
          <cell r="A715" t="str">
            <v>Вареные колбасы Молочная По-стародворски Фирменная Фикс.вес 0,5 П/а Стародворье</v>
          </cell>
          <cell r="B715" t="str">
            <v>SU001795</v>
          </cell>
        </row>
        <row r="716">
          <cell r="A716" t="str">
            <v>414 Вареные колбасы Молочная По-стародворски Фирменная Фикс.вес 0,5 П/а Стародворье  Поком</v>
          </cell>
          <cell r="B716" t="str">
            <v>SU001795</v>
          </cell>
        </row>
        <row r="717">
          <cell r="A717" t="str">
            <v>Молочная Фирменная вар. 0.5кг Стародворские колбасы</v>
          </cell>
          <cell r="B717" t="str">
            <v>SU003390</v>
          </cell>
        </row>
        <row r="718">
          <cell r="A718" t="str">
            <v>Молочная Фирменная вар. 0,5кг Стародворские колбасы</v>
          </cell>
          <cell r="B718" t="str">
            <v>SU003390</v>
          </cell>
        </row>
        <row r="719">
          <cell r="A719" t="str">
            <v>Молочная Фирменная нар. 0,5кг Стародворские колбасы</v>
          </cell>
          <cell r="B719" t="str">
            <v>SU003390</v>
          </cell>
        </row>
        <row r="720">
          <cell r="A720" t="str">
            <v>Колбаса Молочная по-стародворски ТМ Стародворье в оболочке полиамид 0,4 кг. ПОКОМ</v>
          </cell>
          <cell r="B720" t="str">
            <v>SU003390</v>
          </cell>
        </row>
        <row r="721">
          <cell r="A721" t="str">
            <v>Колбаса Молочная по-стародворски, 0,5кг,ПОКОМ</v>
          </cell>
          <cell r="B721" t="str">
            <v>SU001795</v>
          </cell>
        </row>
        <row r="722">
          <cell r="A722" t="str">
            <v xml:space="preserve"> 397 Сосиски Сливочные по-стародворски Бордо Фикс.вес 0,45 П/а мгс Стародворье  Поком</v>
          </cell>
          <cell r="B722" t="str">
            <v>SU001762</v>
          </cell>
        </row>
        <row r="723">
          <cell r="A723" t="str">
            <v>104  Сосиски Молочные по-стародворски, амицел МГС 0.45кг, ТМ Стародворье    ПОКОМ</v>
          </cell>
          <cell r="B723" t="str">
            <v>SU001763</v>
          </cell>
        </row>
        <row r="724">
          <cell r="A724" t="str">
            <v>Сосиски Молочные по-стародворски Бордо Фикс.вес 0,45 п/а мгс Стародворье</v>
          </cell>
          <cell r="B724" t="str">
            <v>SU001763</v>
          </cell>
        </row>
        <row r="725">
          <cell r="A725" t="str">
            <v>В/к колбасы Салями Финская Вязанка Весовые Фиброуз в/у Вязанка</v>
          </cell>
          <cell r="B725" t="str">
            <v>SU000664</v>
          </cell>
        </row>
        <row r="726">
          <cell r="A726" t="str">
            <v>011  Колбаса Салями Финская, Вязанка фиброуз в/у, ПОКОМ</v>
          </cell>
          <cell r="B726" t="str">
            <v>SU000664</v>
          </cell>
        </row>
        <row r="727">
          <cell r="A727" t="str">
            <v>Салями Финская в/к Вязанка Стародворские колбасы</v>
          </cell>
          <cell r="B727" t="str">
            <v>SU000664</v>
          </cell>
        </row>
        <row r="728">
          <cell r="A728" t="str">
            <v>Вязанка салями Финская 0,7</v>
          </cell>
          <cell r="B728" t="str">
            <v>SU000664</v>
          </cell>
        </row>
        <row r="729">
          <cell r="A729" t="str">
            <v>Колбаса Салями Финская, Вязанка фиброуз в/у, ПОКОМ</v>
          </cell>
          <cell r="B729" t="str">
            <v>SU000664</v>
          </cell>
        </row>
        <row r="730">
          <cell r="A730" t="str">
            <v>Колбаса Балыковая, Вязанка фиброуз в/у, ВЕС, ТМ Стародворские колбасы</v>
          </cell>
          <cell r="B730" t="str">
            <v>SU000064</v>
          </cell>
        </row>
        <row r="731">
          <cell r="A731" t="str">
            <v>В/к колбасы Балыковая Вязанка Весовые Фиброуз в/у Вязанка</v>
          </cell>
          <cell r="B731" t="str">
            <v>SU000064</v>
          </cell>
        </row>
        <row r="732">
          <cell r="A732" t="str">
            <v>Балыковая в/к фиброуэ в/у термо Стародворские колбасы</v>
          </cell>
          <cell r="B732" t="str">
            <v>SU000064</v>
          </cell>
        </row>
        <row r="733">
          <cell r="A733" t="str">
            <v>Балыковая в/к фиброуз и/у термо Стародворские колбасы</v>
          </cell>
          <cell r="B733" t="str">
            <v>SU000064</v>
          </cell>
        </row>
        <row r="734">
          <cell r="A734" t="str">
            <v>Боалыковая в/к фипброув в/у терм  Стародворские колбасы</v>
          </cell>
          <cell r="B734" t="str">
            <v>SU000064</v>
          </cell>
        </row>
        <row r="735">
          <cell r="A735" t="str">
            <v>Балыковая век фиброуз в/у термо Стародворские колбасы</v>
          </cell>
          <cell r="B735" t="str">
            <v>SU000064</v>
          </cell>
        </row>
        <row r="736">
          <cell r="A736" t="str">
            <v>Бапыковая в/к фиброуз в/у термо Стародворские колбасы</v>
          </cell>
          <cell r="B736" t="str">
            <v>SU000064</v>
          </cell>
        </row>
        <row r="737">
          <cell r="A737" t="str">
            <v>Балыковая в/к фиброуз в/у терма Стародворские колбасы</v>
          </cell>
          <cell r="B737" t="str">
            <v>SU000064</v>
          </cell>
        </row>
        <row r="738">
          <cell r="A738" t="str">
            <v>балыковая в/к фиброуз в/у термо Стародворские колбасы</v>
          </cell>
          <cell r="B738" t="str">
            <v>SU000064</v>
          </cell>
        </row>
        <row r="739">
          <cell r="A739" t="str">
            <v>Балыковая в/к фиброуз в/у термо Стародворские колбасы</v>
          </cell>
          <cell r="B739" t="str">
            <v>SU000064</v>
          </cell>
        </row>
        <row r="740">
          <cell r="A740" t="str">
            <v>Балыковая Вязанка п/к Стародворские колбасы</v>
          </cell>
          <cell r="B740" t="str">
            <v>SU000064</v>
          </cell>
        </row>
        <row r="741">
          <cell r="A741" t="str">
            <v>365 Колбаса Балыковая ТМ Стародворские колбасы ТС Вязанка в вак  ПОКОМ</v>
          </cell>
          <cell r="B741" t="str">
            <v>SU000064</v>
          </cell>
        </row>
        <row r="742">
          <cell r="A742" t="str">
            <v xml:space="preserve"> 333  Колбаса Балыковая, Вязанка фиброуз в/у, ВЕС ПОКОМ</v>
          </cell>
          <cell r="B742" t="str">
            <v>SU000064</v>
          </cell>
        </row>
        <row r="743">
          <cell r="A743" t="str">
            <v>253  Сосиски Ганноверские   ПОКОМ, кг</v>
          </cell>
          <cell r="B743" t="str">
            <v>SU001340</v>
          </cell>
        </row>
        <row r="744">
          <cell r="A744" t="str">
            <v>Сосиски Ганноверские   ПОКОМ</v>
          </cell>
          <cell r="B744" t="str">
            <v>SU001340</v>
          </cell>
        </row>
        <row r="745">
          <cell r="A745" t="str">
            <v>253  Сосиски Ганноверские   ПОКОМ.</v>
          </cell>
          <cell r="B745" t="str">
            <v>SU001340</v>
          </cell>
        </row>
        <row r="746">
          <cell r="A746" t="str">
            <v>Сосиски Ганноверские   ПОКОМ, кг</v>
          </cell>
          <cell r="B746" t="str">
            <v>SU001340</v>
          </cell>
        </row>
        <row r="747">
          <cell r="A747" t="str">
            <v>СТ Сосиски ганноверские амилюкс вес</v>
          </cell>
          <cell r="B747" t="str">
            <v>SU001340</v>
          </cell>
        </row>
        <row r="748">
          <cell r="A748" t="str">
            <v>Сосиски Ганноверские пи-Стародворски</v>
          </cell>
          <cell r="B748" t="str">
            <v>SU001340</v>
          </cell>
        </row>
        <row r="749">
          <cell r="A749" t="str">
            <v>Сосиски Ганноверские по-Стародворски</v>
          </cell>
          <cell r="B749" t="str">
            <v>SU001340</v>
          </cell>
        </row>
        <row r="750">
          <cell r="A750" t="str">
            <v>Сосиски Ганноверские Стародворские колбасы</v>
          </cell>
          <cell r="B750" t="str">
            <v>SU001340</v>
          </cell>
        </row>
        <row r="751">
          <cell r="A751" t="str">
            <v>Сосиски Ганноверские, ТМ Стародворье</v>
          </cell>
          <cell r="B751" t="str">
            <v>SU001340</v>
          </cell>
        </row>
        <row r="752">
          <cell r="A752" t="str">
            <v>Сосиски Ганноверские Бордо Весовые П/а мгс Баварушка</v>
          </cell>
          <cell r="B752" t="str">
            <v>SU001340</v>
          </cell>
        </row>
        <row r="753">
          <cell r="A753" t="str">
            <v>Сосиски Ганноверские Бордо Весовые П/а Стародворье</v>
          </cell>
          <cell r="B753" t="str">
            <v>SU001340</v>
          </cell>
        </row>
        <row r="754">
          <cell r="A754" t="str">
            <v>Сосиски Гановерские</v>
          </cell>
          <cell r="B754" t="str">
            <v>SU001340</v>
          </cell>
        </row>
        <row r="755">
          <cell r="A755" t="str">
            <v xml:space="preserve"> 253  Сосиски Ганноверские   ПОКОМ</v>
          </cell>
          <cell r="B755" t="str">
            <v>SU001340</v>
          </cell>
        </row>
        <row r="756">
          <cell r="A756" t="str">
            <v>Сосиски Баварские Бавария Весовые п/а  Стародворье</v>
          </cell>
          <cell r="B756" t="str">
            <v>SU001835</v>
          </cell>
        </row>
        <row r="757">
          <cell r="A757" t="str">
            <v>Сосиски Баварские Бавария Весовые П/а мгс Стародворье</v>
          </cell>
          <cell r="B757" t="str">
            <v>SU001835</v>
          </cell>
        </row>
        <row r="758">
          <cell r="A758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758" t="str">
            <v>SU001835</v>
          </cell>
        </row>
        <row r="759">
          <cell r="A759" t="str">
            <v>Сосиски баварские Стародворские колбасы</v>
          </cell>
          <cell r="B759" t="str">
            <v>SU001835</v>
          </cell>
        </row>
        <row r="760">
          <cell r="A760" t="str">
            <v>Сосиски Баварские Стародворские Колбасы</v>
          </cell>
          <cell r="B760" t="str">
            <v>SU001835</v>
          </cell>
        </row>
        <row r="761">
          <cell r="A761" t="str">
            <v>Сосиски Баварские Стародворскиеколбасы</v>
          </cell>
          <cell r="B761" t="str">
            <v>SU001835</v>
          </cell>
        </row>
        <row r="762">
          <cell r="A762" t="str">
            <v>Сосиски Баварские Стародворские колбасы</v>
          </cell>
          <cell r="B762" t="str">
            <v>SU001835</v>
          </cell>
        </row>
        <row r="763">
          <cell r="A763" t="str">
            <v>Сосиски Баварские, ВЕС.  ПОКОМ</v>
          </cell>
          <cell r="B763" t="str">
            <v>SU001835</v>
          </cell>
        </row>
        <row r="764">
          <cell r="A764" t="str">
            <v>Сосиски Баварские Весовые П/а</v>
          </cell>
          <cell r="B764" t="str">
            <v>SU001835</v>
          </cell>
        </row>
        <row r="765">
          <cell r="A765" t="str">
            <v>251  Сосиски Баварские, ВЕС.  ПОКОМ, кг</v>
          </cell>
          <cell r="B765" t="str">
            <v>SU001835</v>
          </cell>
        </row>
        <row r="766">
          <cell r="A766" t="str">
            <v>251 Сосиски Баварские,ВЕС. ПАКОМ</v>
          </cell>
          <cell r="B766" t="str">
            <v>SU001835</v>
          </cell>
        </row>
        <row r="767">
          <cell r="A767" t="str">
            <v xml:space="preserve"> 251  Сосиски Баварские, ВЕС.  ПОКОМ</v>
          </cell>
          <cell r="B767" t="str">
            <v>SU001835</v>
          </cell>
        </row>
        <row r="768">
          <cell r="A768" t="str">
            <v>Сосиски Молочные По-стародворски Бордо Весовые П/а Стародворье</v>
          </cell>
          <cell r="B768" t="str">
            <v>SU001727</v>
          </cell>
        </row>
        <row r="769">
          <cell r="A769" t="str">
            <v>Сосиски Молочные по-стародворски Бордо Весовые П/а мгс Стародворье</v>
          </cell>
          <cell r="B769" t="str">
            <v>SU001727</v>
          </cell>
        </row>
        <row r="770">
          <cell r="A770" t="str">
            <v>Сосиски Сливочные по-стародворски Бордо Весовые П/а мгс Стародворье</v>
          </cell>
          <cell r="B770" t="str">
            <v>SU001728</v>
          </cell>
        </row>
        <row r="771">
          <cell r="A771" t="str">
            <v>Сосиски Сливочные по-стародворски, ВЕС.  ПОКОМ, кг</v>
          </cell>
          <cell r="B771" t="str">
            <v>SU001728</v>
          </cell>
        </row>
        <row r="772">
          <cell r="A772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772" t="str">
            <v>SU001728</v>
          </cell>
        </row>
        <row r="773">
          <cell r="A773" t="str">
            <v xml:space="preserve"> 260  Сосиски Сливочные по-стародворски, ВЕС.  ПОКОМ</v>
          </cell>
          <cell r="B773" t="str">
            <v>SU001728</v>
          </cell>
        </row>
        <row r="774">
          <cell r="A774" t="str">
            <v>Сосиски Классические Ядрена копоть Фикс.вес 0,42 ц/о мгс Ядрена</v>
          </cell>
          <cell r="B774" t="str">
            <v>SU000341</v>
          </cell>
        </row>
        <row r="775">
          <cell r="A775" t="str">
            <v>Сосиски Классические Ядрена копоть Фикс.вес 0,42 ц/о мгс Ядрена копоть</v>
          </cell>
          <cell r="B775" t="str">
            <v>SU000341</v>
          </cell>
        </row>
        <row r="776">
          <cell r="A776" t="str">
            <v>Сосиски Классические ТМ Ядрена копоть 0,42 кг</v>
          </cell>
          <cell r="B776" t="str">
            <v>SU000341</v>
          </cell>
        </row>
        <row r="777">
          <cell r="A777" t="str">
            <v xml:space="preserve"> 103  Сосиски Классические, 0.42кг,ядрена копотьПОКОМ</v>
          </cell>
          <cell r="B777" t="str">
            <v>SU000341</v>
          </cell>
        </row>
        <row r="778">
          <cell r="A778" t="str">
            <v>Сосиски 0,42 кг Стародворье Ядрена копоть с сыром Фикс.вес  ц/о Ядрена копоть</v>
          </cell>
          <cell r="B778" t="str">
            <v>SU000152</v>
          </cell>
        </row>
        <row r="779">
          <cell r="A779" t="str">
            <v>Сосиски С сыром ТМ Ядрена копоть ТС Ядрена копоть вискофан мгс ф/в 0,42 кг СК</v>
          </cell>
          <cell r="B779" t="str">
            <v>SU000152</v>
          </cell>
        </row>
        <row r="780">
          <cell r="A780" t="str">
            <v>Сосиски с сыром Ядрена копоть Фикс.вес 0,42 ц/о мгс Ядрена копоть</v>
          </cell>
          <cell r="B780" t="str">
            <v>SU000152</v>
          </cell>
        </row>
        <row r="781">
          <cell r="A781" t="str">
            <v xml:space="preserve"> 108  Сосиски С сыром,  0.42кг,ядрена копоть ПОКОМ, шт</v>
          </cell>
          <cell r="B781" t="str">
            <v>SU000152</v>
          </cell>
        </row>
        <row r="782">
          <cell r="A782" t="str">
            <v>108  Сосиски С сыром,  0.42кг,ядрена копоть ПОКОМ</v>
          </cell>
          <cell r="B782" t="str">
            <v>SU000152</v>
          </cell>
        </row>
        <row r="783">
          <cell r="A783" t="str">
            <v>314  Крылышки копченые на решетке 0,3 кг ТМ Ядрена копоть  ПОКОМ</v>
          </cell>
          <cell r="B783" t="str">
            <v>SU001872</v>
          </cell>
        </row>
        <row r="784">
          <cell r="A784" t="str">
            <v>Крылышки копченые на решетке 0,3 кг ТМ Ядрена копоть  ПОКОМ</v>
          </cell>
          <cell r="B784" t="str">
            <v>SU001872</v>
          </cell>
        </row>
        <row r="785">
          <cell r="A785" t="str">
            <v>Колбаса Вязанка с индейкой, вектор ВЕС, ПОКОМ</v>
          </cell>
          <cell r="B785" t="str">
            <v>SU001904</v>
          </cell>
        </row>
        <row r="786">
          <cell r="A786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786" t="str">
            <v>SU001904</v>
          </cell>
        </row>
        <row r="787">
          <cell r="A787" t="str">
            <v>003   Колбаса Вязанка с индейкой, вектор ВЕС, ПОКОМ, кг</v>
          </cell>
          <cell r="B787" t="str">
            <v>SU001904</v>
          </cell>
        </row>
        <row r="788">
          <cell r="A788" t="str">
            <v xml:space="preserve"> 003   Колбаса Вязанка с индейкой, вектор ВЕС, ПОКОМ</v>
          </cell>
          <cell r="B788" t="str">
            <v>SU001904</v>
          </cell>
        </row>
        <row r="789">
          <cell r="A789" t="str">
            <v>С/к колбасы Княжеская Бордо Весовые б/о терм/п Стародворье</v>
          </cell>
          <cell r="B789" t="str">
            <v>SU001920</v>
          </cell>
        </row>
        <row r="790">
          <cell r="A790" t="str">
            <v>Княжеская с/к</v>
          </cell>
          <cell r="B790" t="str">
            <v>SU001920</v>
          </cell>
        </row>
        <row r="791">
          <cell r="A791" t="str">
            <v>Княжеская с/к ТМ Стародворье</v>
          </cell>
          <cell r="B791" t="str">
            <v>SU001920</v>
          </cell>
        </row>
        <row r="792">
          <cell r="A792" t="str">
            <v>Колбаса Княжеская, белковой обол в термоусад. пакете, ВЕС, ТМ Стародворье</v>
          </cell>
          <cell r="B792" t="str">
            <v>SU001920</v>
          </cell>
        </row>
        <row r="793">
          <cell r="A793" t="str">
            <v>207  ВСД Колбаса Княжеская, ВЕС.</v>
          </cell>
          <cell r="B793" t="str">
            <v>SU001920</v>
          </cell>
        </row>
        <row r="794">
          <cell r="A794" t="str">
            <v>226  Колбаса Княжеская, с/к белков.обол в термоусад. пакете, ВЕС, ТМ Стародворье ПОКОМ</v>
          </cell>
          <cell r="B794" t="str">
            <v>SU001920</v>
          </cell>
        </row>
        <row r="795">
          <cell r="A795" t="str">
            <v xml:space="preserve"> 226  Колбаса Княжеская, с/к белков.обол в термоусад. пакете, ВЕС, ТМ Стародворье ПОКОМ</v>
          </cell>
          <cell r="B795" t="str">
            <v>SU001920</v>
          </cell>
        </row>
        <row r="796">
          <cell r="A796" t="str">
            <v>226  Колбаса Княжеская, с/к белков.обол в термоусад. пакете, ВЕС, ТМ Стародворье ПОКОМ, кг</v>
          </cell>
          <cell r="B796" t="str">
            <v>SU001920</v>
          </cell>
        </row>
        <row r="797">
          <cell r="A797" t="str">
            <v>240  Колбаса Салями охотничья, ВЕС. ПОКОМ, кг</v>
          </cell>
          <cell r="B797" t="str">
            <v>SU001921</v>
          </cell>
        </row>
        <row r="798">
          <cell r="A798" t="str">
            <v>С/к колбасы Салями Охотничья Бордо Весовые б/о терм/п 180 Стародворье</v>
          </cell>
          <cell r="B798" t="str">
            <v>SU001921</v>
          </cell>
        </row>
        <row r="799">
          <cell r="A799" t="str">
            <v>Салями Охотничья б/о с/к Стародворские колбасы</v>
          </cell>
          <cell r="B799" t="str">
            <v>SU001921</v>
          </cell>
        </row>
        <row r="800">
          <cell r="A800" t="str">
            <v>Салями Охотничья б/о с!к Стародворские колбасы</v>
          </cell>
          <cell r="B800" t="str">
            <v>SU001921</v>
          </cell>
        </row>
        <row r="801">
          <cell r="A801" t="str">
            <v>Колбаса Салями охотничья, ВЕС. ПОКОМ</v>
          </cell>
          <cell r="B801" t="str">
            <v>SU001921</v>
          </cell>
        </row>
        <row r="802">
          <cell r="A802" t="str">
            <v xml:space="preserve"> салями Охотничья SU001921</v>
          </cell>
          <cell r="B802" t="str">
            <v>SU001921</v>
          </cell>
        </row>
        <row r="803">
          <cell r="A803" t="str">
            <v xml:space="preserve"> 240  Колбаса Салями охотничья, ВЕС. ПОКОМ</v>
          </cell>
          <cell r="B803" t="str">
            <v>SU001921</v>
          </cell>
        </row>
        <row r="804">
          <cell r="A804" t="str">
            <v>240  Колбаса Салями охотничья, ВЕС. ПОКОМ</v>
          </cell>
          <cell r="B804" t="str">
            <v>SU001921</v>
          </cell>
        </row>
        <row r="805">
          <cell r="A805" t="str">
            <v>Колбаса Швейцарская 0,17 кг., ШТ., сырокопченая   ПОКОМ</v>
          </cell>
          <cell r="B805" t="str">
            <v>SU001869</v>
          </cell>
        </row>
        <row r="806">
          <cell r="A806" t="str">
            <v>С/к колбасы Швейцарская Бордо Фикс.вес 0,17 Фиброуз терм/п Стародворье</v>
          </cell>
          <cell r="B806" t="str">
            <v>SU001869</v>
          </cell>
        </row>
        <row r="807">
          <cell r="A807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807" t="str">
            <v>SU001869</v>
          </cell>
        </row>
        <row r="808">
          <cell r="A808" t="str">
            <v>Швейцарская с/к</v>
          </cell>
          <cell r="B808" t="str">
            <v>SU001869</v>
          </cell>
        </row>
        <row r="809">
          <cell r="A809" t="str">
            <v>Швейцарская с/к 0.17кг Стародворские колбасы</v>
          </cell>
          <cell r="B809" t="str">
            <v>SU001869</v>
          </cell>
        </row>
        <row r="810">
          <cell r="A810" t="str">
            <v>Швейцарская с!к 0,17кг Стародворские колбасы</v>
          </cell>
          <cell r="B810" t="str">
            <v>SU001869</v>
          </cell>
        </row>
        <row r="811">
          <cell r="A811" t="str">
            <v>Швейцарская с/к 0,17кг Стародворские колбасы</v>
          </cell>
          <cell r="B811" t="str">
            <v>SU001869</v>
          </cell>
        </row>
        <row r="812">
          <cell r="A812" t="str">
            <v>Швейцарская сJк 0,17кг Стародворские колбасы</v>
          </cell>
          <cell r="B812" t="str">
            <v>SU001869</v>
          </cell>
        </row>
        <row r="813">
          <cell r="A813" t="str">
            <v>ШТ С/К ШВЕЙЦАРСКАЯ 0,170 г СТАРОДВОРЬЕ 1/15, кг</v>
          </cell>
          <cell r="B813" t="str">
            <v>SU001869</v>
          </cell>
        </row>
        <row r="814">
          <cell r="A814" t="str">
            <v xml:space="preserve"> 083  Колбаса Швейцарская 0,17 кг., ШТ., сырокопченая   ПОКОМ</v>
          </cell>
          <cell r="B814" t="str">
            <v>SU001869</v>
          </cell>
        </row>
        <row r="815">
          <cell r="A815" t="str">
            <v>Ветчина Вязанка с индейкой вес</v>
          </cell>
          <cell r="B815" t="str">
            <v>SU002833</v>
          </cell>
        </row>
        <row r="816">
          <cell r="A816" t="str">
            <v>Ветчина Вязанка с идейкой , вектор, ВЕС, ТМ Стародворские колбасы   ПОКОМ</v>
          </cell>
          <cell r="B816" t="str">
            <v>SU002833</v>
          </cell>
        </row>
        <row r="817">
          <cell r="A817" t="str">
            <v>Вязанка ВЕТЧИНА С ИНДЕЙКОЙ Стародворские колбасы!</v>
          </cell>
          <cell r="B817" t="str">
            <v>SU002833</v>
          </cell>
        </row>
        <row r="818">
          <cell r="A818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818" t="str">
            <v>SU002833</v>
          </cell>
        </row>
        <row r="819">
          <cell r="A819" t="str">
            <v xml:space="preserve"> 336  Ветчина Сливушка с индейкой ТМ Вязанка. ВЕС  ПОКОМ</v>
          </cell>
          <cell r="B819" t="str">
            <v>SU002833</v>
          </cell>
        </row>
        <row r="820">
          <cell r="A820" t="str">
            <v>370 Ветчина Сливушка с индейкой ТМ Вязанка в оболочке полиамид.</v>
          </cell>
          <cell r="B820" t="str">
            <v>SU002833</v>
          </cell>
        </row>
        <row r="821">
          <cell r="A821" t="str">
            <v>Ветчина Вязанка с индейкой вес.</v>
          </cell>
          <cell r="B821" t="str">
            <v>SU002833</v>
          </cell>
        </row>
        <row r="822">
          <cell r="A822" t="str">
            <v>Колбаса Вязанка с индейкой, вектор 0,45 кг, ПОКОМ</v>
          </cell>
          <cell r="B822" t="str">
            <v>SU001905</v>
          </cell>
        </row>
        <row r="823">
          <cell r="A823" t="str">
            <v>Вязанка с Индейкой (Вязанка) 0,45кг ШТ, шт</v>
          </cell>
          <cell r="B823" t="str">
            <v>SU001905</v>
          </cell>
        </row>
        <row r="824">
          <cell r="A824" t="str">
            <v>Вязанка с Индейкой (Вязанка) 0,45кг ШТ, ШТ</v>
          </cell>
          <cell r="B824" t="str">
            <v>SU001905</v>
          </cell>
        </row>
        <row r="825">
          <cell r="A825" t="str">
            <v xml:space="preserve"> 021  Колбаса Вязанка с индейкой, вектор 0,45 кг, ПОКОМ</v>
          </cell>
          <cell r="B825" t="str">
            <v>SU001905</v>
          </cell>
        </row>
        <row r="826">
          <cell r="A826" t="str">
            <v xml:space="preserve"> 090  Мини-салями со вкусом бекона,  0.05кг, ядрена копоть   ПОКОМ</v>
          </cell>
          <cell r="B826" t="str">
            <v>SU002050</v>
          </cell>
        </row>
        <row r="827">
          <cell r="A827" t="str">
            <v>090  Мини-салями со вкусом бекона,  0.05кг, ядрена копоть   ПОКОМ</v>
          </cell>
          <cell r="B827" t="str">
            <v>SU002050</v>
          </cell>
        </row>
        <row r="828">
          <cell r="A828" t="str">
            <v>Мини-салями со вкусом бекона,  0.05кг, ядрена копоть</v>
          </cell>
          <cell r="B828" t="str">
            <v>SU002050</v>
          </cell>
        </row>
        <row r="829">
          <cell r="A829" t="str">
            <v>418 С/к колбасы Мини-салями во вкусом бекона Ядрена копоть Фикс.вес 0,05 б/о Ядрена копоть  Поком</v>
          </cell>
          <cell r="B829" t="str">
            <v>SU002050</v>
          </cell>
        </row>
        <row r="830">
          <cell r="A830" t="str">
            <v>С/к колбасы Мини-салями во вкусом бекона Ядрена копоть Фикс.вес 0,05 б/о Ядрена копоть</v>
          </cell>
          <cell r="B830" t="str">
            <v>SU002050</v>
          </cell>
        </row>
        <row r="831">
          <cell r="A831" t="str">
            <v>Мини-салями со вкусом бекона,  0.05кг, ядрена копоть   ПОКОМ_НЕАКТИВНА</v>
          </cell>
          <cell r="B831" t="str">
            <v>SU002050</v>
          </cell>
        </row>
        <row r="832">
          <cell r="A832" t="str">
            <v>Сардельки Баварские, МГС 0.38кг, ТМ Стародворье  ПОКОМ</v>
          </cell>
          <cell r="B832" t="str">
            <v>SU002173</v>
          </cell>
        </row>
        <row r="833">
          <cell r="A833" t="str">
            <v>Сардельки 0,38 кг Стародворские колбасы Баварские в оболочке девро в мод.газовой среде м\уп</v>
          </cell>
          <cell r="B833" t="str">
            <v>SU002173</v>
          </cell>
        </row>
        <row r="834">
          <cell r="A834" t="str">
            <v>Сардельки Баварские Бавария фикс.вес 0,38 п/а мгс Стародворье</v>
          </cell>
          <cell r="B834" t="str">
            <v>SU002173</v>
          </cell>
        </row>
        <row r="835">
          <cell r="A835" t="str">
            <v xml:space="preserve"> 091  Сардельки Баварские, МГС 0.38кг, ТМ Стародворье  ПОКОМ, шт</v>
          </cell>
          <cell r="B835" t="str">
            <v>SU002173</v>
          </cell>
        </row>
        <row r="836">
          <cell r="A836" t="str">
            <v xml:space="preserve"> 091  Сардельки Баварские, МГС 0.38кг, ТМ Стародворье  ПОКОМ</v>
          </cell>
          <cell r="B836" t="str">
            <v>SU002173</v>
          </cell>
        </row>
        <row r="837">
          <cell r="A837" t="str">
            <v>Ветчина Дугушка ТМ Стародворье, вектор в/у    ПОКОМ</v>
          </cell>
          <cell r="B837" t="str">
            <v>SU002035</v>
          </cell>
        </row>
        <row r="838">
          <cell r="A838" t="str">
            <v>Ветчина Дугушка ТМ Стародворье ТС Дугушка вектор вес СК</v>
          </cell>
          <cell r="B838" t="str">
            <v>SU002035</v>
          </cell>
        </row>
        <row r="839">
          <cell r="A839" t="str">
            <v>Ветчины Дугушка Дугушка Вес б/о Дугушка</v>
          </cell>
          <cell r="B839" t="str">
            <v>SU002035</v>
          </cell>
        </row>
        <row r="840">
          <cell r="A840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840" t="str">
            <v>SU002035</v>
          </cell>
        </row>
        <row r="841">
          <cell r="A841" t="str">
            <v>ДУГУШКА Ветчина Стародворские колбасы</v>
          </cell>
          <cell r="B841" t="str">
            <v>SU002035</v>
          </cell>
        </row>
        <row r="842">
          <cell r="A842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842" t="str">
            <v>SU002035</v>
          </cell>
        </row>
        <row r="843">
          <cell r="A843" t="str">
            <v>Ветчина Дугушка Вектор п/а Стародвор.колбасы</v>
          </cell>
          <cell r="B843" t="str">
            <v>SU002035</v>
          </cell>
        </row>
        <row r="844">
          <cell r="A844" t="str">
            <v>Ветчина Дугушка ТМ Стародворье, вектор в/у    ПОКОМ, кг</v>
          </cell>
          <cell r="B844" t="str">
            <v>SU002035</v>
          </cell>
        </row>
        <row r="845">
          <cell r="A845" t="str">
            <v>Ветчина ДУГУШКА п/а в/у (Дугушка), Кг</v>
          </cell>
          <cell r="B845" t="str">
            <v>SU002035</v>
          </cell>
        </row>
        <row r="846">
          <cell r="A846" t="str">
            <v>Ветчина Дугушка   вес (Стародворье) 55 суток, кг</v>
          </cell>
          <cell r="B846" t="str">
            <v>SU002035</v>
          </cell>
        </row>
        <row r="847">
          <cell r="A847" t="str">
            <v>Ветчина Дугушка  вес (Стародворье) 55 суток, кг</v>
          </cell>
          <cell r="B847" t="str">
            <v>SU002035</v>
          </cell>
        </row>
        <row r="848">
          <cell r="A848" t="str">
            <v>Ветчина Дугушка Запеч. вес (Стародворье) 55 суток, кг</v>
          </cell>
          <cell r="B848" t="str">
            <v>SU002035</v>
          </cell>
        </row>
        <row r="849">
          <cell r="A849" t="str">
            <v>200  Ветчина Дугушка ТМ Стародворье, вектор в/у    ПОКОМ, кг</v>
          </cell>
          <cell r="B849" t="str">
            <v>SU002035</v>
          </cell>
        </row>
        <row r="850">
          <cell r="A850" t="str">
            <v>200 Ветчина Дугушка ТМ Стародворье, вектор в/у    ПОКОМ, кг</v>
          </cell>
          <cell r="B850" t="str">
            <v>SU002035</v>
          </cell>
        </row>
        <row r="851">
          <cell r="A851" t="str">
            <v xml:space="preserve"> 200  Ветчина Дугушка ТМ Стародворье, вектор в/у    ПОКОМ</v>
          </cell>
          <cell r="B851" t="str">
            <v>SU002035</v>
          </cell>
        </row>
        <row r="852">
          <cell r="A852" t="str">
            <v>Колбаса Докторская Дугушка, вектор 0.4 кг, ТМ Стародворье    ПОКОМ</v>
          </cell>
          <cell r="B852" t="str">
            <v>SU002019</v>
          </cell>
        </row>
        <row r="853">
          <cell r="A853" t="str">
            <v>ДУГУШКА Докторская вар.ГОСТ 0,4кг Стародворские колбасы</v>
          </cell>
          <cell r="B853" t="str">
            <v>SU002019</v>
          </cell>
        </row>
        <row r="854">
          <cell r="A854" t="str">
            <v>ДУГУШКАДокторская вар. ГОСТ 0,4кг Стародворские колбасы</v>
          </cell>
          <cell r="B854" t="str">
            <v>SU002019</v>
          </cell>
        </row>
        <row r="855">
          <cell r="A855" t="str">
            <v>ДУГУШКА Докторская вар. ГОСТ 0,4кг Стародворские колбасы</v>
          </cell>
          <cell r="B855" t="str">
            <v>SU002019</v>
          </cell>
        </row>
        <row r="856">
          <cell r="A856" t="str">
            <v>Вареные колбасы Докторская ГОСТ Дугушка Фикс.вес 0,4 Вектор Дугушка</v>
          </cell>
          <cell r="B856" t="str">
            <v>SU002019</v>
          </cell>
        </row>
        <row r="857">
          <cell r="A857" t="str">
            <v xml:space="preserve"> 057  Колбаса Докторская Дугушка, вектор 0.4 кг, ТМ Стародворье    ПОКОМ</v>
          </cell>
          <cell r="B857" t="str">
            <v>SU002019</v>
          </cell>
        </row>
        <row r="858">
          <cell r="A858" t="str">
            <v>215  Колбаса Докторская ГОСТ Дугушка, ВЕС, ТМ Стародворье ПОКОМ</v>
          </cell>
          <cell r="B858" t="str">
            <v>SU002011</v>
          </cell>
        </row>
        <row r="859">
          <cell r="A859" t="str">
            <v>215  Колбаса Докторская Дугушка ГОСТ, ВЕС, ТМ Стародворье ПОКОМ</v>
          </cell>
          <cell r="B859" t="str">
            <v>SU002011</v>
          </cell>
        </row>
        <row r="860">
          <cell r="A860" t="str">
            <v>Докторская Гост Вектор вар п/а Стародвор.колбасы</v>
          </cell>
          <cell r="B860" t="str">
            <v>SU002011</v>
          </cell>
        </row>
        <row r="861">
          <cell r="A861" t="str">
            <v>Вареные колбасы Докторская ГОСТ Дугушка Весовые Вектор Дугушка</v>
          </cell>
          <cell r="B861" t="str">
            <v>SU002011</v>
          </cell>
        </row>
        <row r="862">
          <cell r="A862" t="str">
            <v>ДУГУШКА Докторская вар ГОСТ Стародворские колбасы</v>
          </cell>
          <cell r="B862" t="str">
            <v>SU002011</v>
          </cell>
        </row>
        <row r="863">
          <cell r="A863" t="str">
            <v>ДУГУШКА Докторская нар. ГоСТ Стародворские колбасы</v>
          </cell>
          <cell r="B863" t="str">
            <v>SU002011</v>
          </cell>
        </row>
        <row r="864">
          <cell r="A864" t="str">
            <v>ДУГУШКА Докторская нар. ГОСТ Стародворские колбасы</v>
          </cell>
          <cell r="B864" t="str">
            <v>SU002011</v>
          </cell>
        </row>
        <row r="865">
          <cell r="A865" t="str">
            <v>ДУГУШКА Докторская вар. ГОСТ Стародворские колбасы</v>
          </cell>
          <cell r="B865" t="str">
            <v>SU002011</v>
          </cell>
        </row>
        <row r="866">
          <cell r="A866" t="str">
            <v>Докторская Дугушка вар Гост Вектор Стародвор.колбасы</v>
          </cell>
          <cell r="B866" t="str">
            <v>SU002011</v>
          </cell>
        </row>
        <row r="867">
          <cell r="A867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867" t="str">
            <v>SU002011</v>
          </cell>
        </row>
        <row r="868">
          <cell r="A868" t="str">
            <v>Докторская  ГОСТ Дугушка вес 800гр (Стародвор) 55 суток, кг</v>
          </cell>
          <cell r="B868" t="str">
            <v>SU002011</v>
          </cell>
        </row>
        <row r="869">
          <cell r="A869" t="str">
            <v>Колбаса Докторская ГОСТ Дугушка, ВЕС, ТМ Стародворье ПОКОМ</v>
          </cell>
          <cell r="B869" t="str">
            <v>SU002011</v>
          </cell>
        </row>
        <row r="870">
          <cell r="A870" t="str">
            <v>Колбаса Молочная Дугушка, вектор 0,4 кг, ТМ Стародворье  ПОКОМ</v>
          </cell>
          <cell r="B870" t="str">
            <v>SU003786</v>
          </cell>
        </row>
        <row r="871">
          <cell r="A871" t="str">
            <v>Молочная варёная 0,4кг (Дугушка) ШТ, шт</v>
          </cell>
          <cell r="B871" t="str">
            <v>SU003786</v>
          </cell>
        </row>
        <row r="872">
          <cell r="A872" t="str">
            <v>Молочная варёная 0,4кг (Дугушка) ШТ, ШТ</v>
          </cell>
          <cell r="B872" t="str">
            <v>SU003786</v>
          </cell>
        </row>
        <row r="873">
          <cell r="A873" t="str">
            <v>Колбаса 0,4 кг Стародворье Молочная Дугушка в оболочке вектор</v>
          </cell>
          <cell r="B873" t="str">
            <v>SU003786</v>
          </cell>
        </row>
        <row r="874">
          <cell r="A874" t="str">
            <v>дуга молочная 0.4</v>
          </cell>
          <cell r="B874" t="str">
            <v>SU003786</v>
          </cell>
        </row>
        <row r="875">
          <cell r="A875" t="str">
            <v>Вареные колбасы Молочная Дугушка Дугушка Фикс.вес 0,4 Вектор Дугушка</v>
          </cell>
          <cell r="B875" t="str">
            <v>SU003786</v>
          </cell>
        </row>
        <row r="876">
          <cell r="A876" t="str">
            <v xml:space="preserve"> 064  Колбаса Молочная Дугушка, вектор 0,4 кг, ТМ Стародворье  ПОКОМ, шт</v>
          </cell>
          <cell r="B876" t="str">
            <v>SU003786</v>
          </cell>
        </row>
        <row r="877">
          <cell r="A877" t="str">
            <v xml:space="preserve"> 064  Колбаса Молочная Дугушка, вектор 0,4 кг, ТМ Стародворье  ПОКОМ</v>
          </cell>
          <cell r="B877" t="str">
            <v>SU003786</v>
          </cell>
        </row>
        <row r="878">
          <cell r="A878" t="str">
            <v>Колбаса Молочная Дугушка, в/у, ВЕС, ТМ Стародворье   ПОКОМ</v>
          </cell>
          <cell r="B878" t="str">
            <v>SU002010</v>
          </cell>
        </row>
        <row r="879">
          <cell r="A879" t="str">
            <v>Вареные колбасы Молочная Дугушка Дугушка Весовые Вектор Дугушка</v>
          </cell>
          <cell r="B879" t="str">
            <v>SU002010</v>
          </cell>
        </row>
        <row r="880">
          <cell r="A880" t="str">
            <v>ДУГУШКА Молочная нар .Стародворские колбасы</v>
          </cell>
          <cell r="B880" t="str">
            <v>SU002010</v>
          </cell>
        </row>
        <row r="881">
          <cell r="A881" t="str">
            <v>ДУГУШКА Молочная вар. Стародворские колбасы</v>
          </cell>
          <cell r="B881" t="str">
            <v>SU002010</v>
          </cell>
        </row>
        <row r="882">
          <cell r="A882" t="str">
            <v>ДУГУШКА Молочная вар,Стародворские колбасы</v>
          </cell>
          <cell r="B882" t="str">
            <v>SU002010</v>
          </cell>
        </row>
        <row r="883">
          <cell r="A883" t="str">
            <v>ДУГУШКА Молочная еар.Стародворские колбасы</v>
          </cell>
          <cell r="B883" t="str">
            <v>SU002010</v>
          </cell>
        </row>
        <row r="884">
          <cell r="A884" t="str">
            <v>ДУГУШКА Молочная вар.Стародворские колбасы</v>
          </cell>
          <cell r="B884" t="str">
            <v>SU002010</v>
          </cell>
        </row>
        <row r="885">
          <cell r="A885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885" t="str">
            <v>SU002010</v>
          </cell>
        </row>
        <row r="886">
          <cell r="A886" t="str">
            <v>Колбаса Молочная Дугушка, в/у, ВЕС, ТМ Стародворье   ПОКОМ, кг</v>
          </cell>
          <cell r="B886" t="str">
            <v>SU002010</v>
          </cell>
        </row>
        <row r="887">
          <cell r="A887" t="str">
            <v>Молочная Дугушка  800гр (Стародвор) 55 суток, кг</v>
          </cell>
          <cell r="B887" t="str">
            <v>SU002010</v>
          </cell>
        </row>
        <row r="888">
          <cell r="A888" t="str">
            <v>Молочная варёная в/у (Дугушка) , Кг</v>
          </cell>
          <cell r="B888" t="str">
            <v>SU002010</v>
          </cell>
        </row>
        <row r="889">
          <cell r="A889" t="str">
            <v>229  Колбаса Молочная Дугушка, в/у, ВЕС, ТМ Стародворье   ПОКОМ, кг</v>
          </cell>
          <cell r="B889" t="str">
            <v>SU002010</v>
          </cell>
        </row>
        <row r="890">
          <cell r="A890" t="str">
            <v xml:space="preserve"> 229  Колбаса Молочная Дугушка, в/у, ВЕС, ТМ Стародворье   ПОКОМ</v>
          </cell>
          <cell r="B890" t="str">
            <v>SU002010</v>
          </cell>
        </row>
        <row r="891">
          <cell r="A891" t="str">
            <v>426 С/к колбасы Чипсы сыровяленые из натурального филе Ядрена копоть Фикс.вес 0,03 Поком</v>
          </cell>
          <cell r="B891" t="str">
            <v>SU002049</v>
          </cell>
        </row>
        <row r="892">
          <cell r="A892" t="str">
            <v>113  Чипсы сыровяленые из натурального филе, 0,025кг ТМ Ядрена Копоть ПОКОМ</v>
          </cell>
          <cell r="B892" t="str">
            <v>SU002049</v>
          </cell>
        </row>
        <row r="893">
          <cell r="A893" t="str">
            <v>Чипсы сыровяленые из натурального филе ТМ Ядрена копоть ТС Ядрена копоть мгс ф/в 0,025 кг теплая полка АК</v>
          </cell>
          <cell r="B893" t="str">
            <v>SU002049</v>
          </cell>
        </row>
        <row r="894">
          <cell r="A894" t="str">
            <v>Чипсы сыровяленые из натурального филе, 0,025кг ТМ Ядрена Копоть ПОКОМ</v>
          </cell>
          <cell r="B894" t="str">
            <v>SU002049</v>
          </cell>
        </row>
        <row r="895">
          <cell r="A895" t="str">
            <v>Колбаски бюргерсы ТМ Ядрена копоть ТС Ядрена копоть мгс ф/в 0,3 кг СК</v>
          </cell>
          <cell r="B895" t="str">
            <v>SU002447</v>
          </cell>
        </row>
        <row r="896">
          <cell r="A896" t="str">
            <v>Сардельки Левантские ТМ Особый рецепт NDX мгс вес СК</v>
          </cell>
          <cell r="B896" t="str">
            <v>SU002472</v>
          </cell>
        </row>
        <row r="897">
          <cell r="A897" t="str">
            <v>Сардельки Левантские ТМ Особый Рецепт, ВЕС. ПОКОМ</v>
          </cell>
          <cell r="B897" t="str">
            <v>SU002472</v>
          </cell>
        </row>
        <row r="898">
          <cell r="A898" t="str">
            <v>Ветчина Балыкбургская (Баварушка) 0,420кг ШТ, шт</v>
          </cell>
          <cell r="B898" t="str">
            <v>SU002319</v>
          </cell>
        </row>
        <row r="899">
          <cell r="A899" t="str">
            <v>409  Ветчина Балыкбургская ТМ Баварушка  в оболочке фиброуз в/у 0,42 кг ПОКОМ</v>
          </cell>
          <cell r="B899" t="str">
            <v>SU002319</v>
          </cell>
        </row>
        <row r="900">
          <cell r="A900" t="str">
            <v>Ветчина Балыкбургская (Баварушка) 0,420кг ШТ, ШТ</v>
          </cell>
          <cell r="B900" t="str">
            <v>SU002319</v>
          </cell>
        </row>
        <row r="901">
          <cell r="A901" t="str">
            <v>Колбаса Балыкбургская рубленая, в/у 0,35 кг срез, БАВАРУШКА ПОКОМ</v>
          </cell>
          <cell r="B901" t="str">
            <v>SU002545</v>
          </cell>
        </row>
        <row r="902">
          <cell r="A902" t="str">
            <v>Балыкбурская рубленная 0,35 кг срез, БАВАРУШКА ПОКОМ</v>
          </cell>
          <cell r="B902" t="str">
            <v>SU002545</v>
          </cell>
        </row>
        <row r="903">
          <cell r="A903" t="str">
            <v>В/к колбасы Балыкбургская рубленая срез Балыкбургская Фикс.вес 0,35 фиброуз в/у Баварушка</v>
          </cell>
          <cell r="B903" t="str">
            <v>SU002545</v>
          </cell>
        </row>
        <row r="904">
          <cell r="A904" t="str">
            <v>323 Колбаса варенокопченая Балыкбургская рубленая ТМ Баварушка срез 0,35 кг   ПОКОМ</v>
          </cell>
          <cell r="B904" t="str">
            <v>SU002545</v>
          </cell>
        </row>
        <row r="905">
          <cell r="A905" t="str">
            <v>282  Колбаса Балыкбургская рубленая, в/у 0,35 кг срез, БАВАРУШКА ПОКОМ</v>
          </cell>
          <cell r="B905" t="str">
            <v>SU002545</v>
          </cell>
        </row>
        <row r="906">
          <cell r="A906" t="str">
            <v>В/к колбасы Балыкбургская с копченым балыком срез Балыкбургская Фикс.вес 0,35 фиброуз в/у Баварушка</v>
          </cell>
          <cell r="B906" t="str">
            <v>SU002604</v>
          </cell>
        </row>
        <row r="907">
          <cell r="A907" t="str">
            <v>Колбаса Балыкбурская с копченым балыком, в/у 0,35 кг срез, БАВАРУШКА ПОКОМ</v>
          </cell>
          <cell r="B907" t="str">
            <v>SU002604</v>
          </cell>
        </row>
        <row r="908">
          <cell r="A908" t="str">
            <v>Балыкбургская с копченым балыком 0.З5кг</v>
          </cell>
          <cell r="B908" t="str">
            <v>SU002604</v>
          </cell>
        </row>
        <row r="909">
          <cell r="A909" t="str">
            <v>Балыкбургская с копченым балыком 0,З5кг</v>
          </cell>
          <cell r="B909" t="str">
            <v>SU002604</v>
          </cell>
        </row>
        <row r="910">
          <cell r="A910" t="str">
            <v>Балыкбургская с копченым балыком 0,35кг</v>
          </cell>
          <cell r="B910" t="str">
            <v>SU002604</v>
          </cell>
        </row>
        <row r="911">
          <cell r="A911" t="str">
            <v>Балыкбургская с копченым балыком 0.35кг</v>
          </cell>
          <cell r="B911" t="str">
            <v>SU002604</v>
          </cell>
        </row>
        <row r="912">
          <cell r="A912" t="str">
            <v>Балыкбургская с копченым балыком в/к 0,35кг Стародворские колбасы</v>
          </cell>
          <cell r="B912" t="str">
            <v>SU002604</v>
          </cell>
        </row>
        <row r="913">
          <cell r="A913" t="str">
            <v>Балыкбургская 0.35кг</v>
          </cell>
          <cell r="B913" t="str">
            <v>SU002604</v>
          </cell>
        </row>
        <row r="914">
          <cell r="A914" t="str">
            <v>116  Колбаса Балыкбургская с копченым балыком, в/у 0,35 кг срез, БАВАРУШКА ПОКОМ</v>
          </cell>
          <cell r="B914" t="str">
            <v>SU002604</v>
          </cell>
        </row>
        <row r="915">
          <cell r="A915" t="str">
            <v>116  Колбаса Балыкбурская с копченым балыком, в/у 0,35 кг срез, БАВАРУШКА ПОКОМ</v>
          </cell>
          <cell r="B915" t="str">
            <v>SU002604</v>
          </cell>
        </row>
        <row r="916">
          <cell r="A916" t="str">
            <v>Колбаса 0,35 кг Сервелат Филейбургский с ароматными пряностями ТМ Баварушка в оболочке фиброуз в в/у</v>
          </cell>
          <cell r="B916" t="str">
            <v>SU002602</v>
          </cell>
        </row>
        <row r="917">
          <cell r="A917" t="str">
            <v>Сервелат Филейбургский с ароматными пряностями 0,35кг Стародворские колбасы</v>
          </cell>
          <cell r="B917" t="str">
            <v>SU002602</v>
          </cell>
        </row>
        <row r="918">
          <cell r="A918" t="str">
            <v>Сервелат Филейбургский с ароматными пряностями 0.З5кг</v>
          </cell>
          <cell r="B918" t="str">
            <v>SU002602</v>
          </cell>
        </row>
        <row r="919">
          <cell r="A919" t="str">
            <v>Сервелат Фмлейбургский с ароматными пряностями 0,35кг</v>
          </cell>
          <cell r="B919" t="str">
            <v>SU002602</v>
          </cell>
        </row>
        <row r="920">
          <cell r="A920" t="str">
            <v>Сервелат Филейбургский с ароматными пряностями 0,35кг</v>
          </cell>
          <cell r="B920" t="str">
            <v>SU002602</v>
          </cell>
        </row>
        <row r="921">
          <cell r="A921" t="str">
            <v>Сервелат Филейбургский с ароматными пряностями 035 кг</v>
          </cell>
          <cell r="B921" t="str">
            <v>SU002602</v>
          </cell>
        </row>
        <row r="922">
          <cell r="A922" t="str">
            <v>Сервелат Филейбургский с ароматными пряностями 0.35кг</v>
          </cell>
          <cell r="B922" t="str">
            <v>SU002602</v>
          </cell>
        </row>
        <row r="923">
          <cell r="A923" t="str">
            <v>Сервелат Фипейбургский с ароматными пряностями 0,З5кг</v>
          </cell>
          <cell r="B923" t="str">
            <v>SU002602</v>
          </cell>
        </row>
        <row r="924">
          <cell r="A924" t="str">
            <v>Сервелат Филейбургский с ароматными пряностями 0,З5кг</v>
          </cell>
          <cell r="B924" t="str">
            <v>SU002602</v>
          </cell>
        </row>
        <row r="925">
          <cell r="A925" t="str">
            <v>Сервелат Филебургский с ароматными пряностями 0.З5кг</v>
          </cell>
          <cell r="B925" t="str">
            <v>SU002602</v>
          </cell>
        </row>
        <row r="926">
          <cell r="A926" t="str">
            <v>Сервелат Фипейбургский с ароматными пряностями 0,35кг</v>
          </cell>
          <cell r="B926" t="str">
            <v>SU002602</v>
          </cell>
        </row>
        <row r="927">
          <cell r="A927" t="str">
            <v>Сервелат Филейбургский с ароматными пряностями 0.35кг Стародворские колбасы</v>
          </cell>
          <cell r="B927" t="str">
            <v>SU002602</v>
          </cell>
        </row>
        <row r="928">
          <cell r="A928" t="str">
            <v>В/к колбасы Сервелат Филейбургский с ароматными пряностями срез Филейбургская Фикс.вес 0,35 фиброуз Баварушка</v>
          </cell>
          <cell r="B928" t="str">
            <v>SU002602</v>
          </cell>
        </row>
        <row r="929">
          <cell r="A929" t="str">
            <v xml:space="preserve"> 117  Колбаса Сервелат Филейбургский с ароматными пряностями, в/у 0,35 кг срез, БАВАРУШКА ПОКОМ, шт</v>
          </cell>
          <cell r="B929" t="str">
            <v>SU002602</v>
          </cell>
        </row>
        <row r="930">
          <cell r="A930" t="str">
            <v>Колбаса Сервелат Филейбургский с ароматными пряностями, в/у 0,35 кг срез, БАВАРУШКА ПОКОМ</v>
          </cell>
          <cell r="B930" t="str">
            <v>SU002602</v>
          </cell>
        </row>
        <row r="931">
          <cell r="A931" t="str">
            <v xml:space="preserve"> 117  Колбаса Сервелат Филейбургский с ароматными пряностями, в/у 0,35 кг срез, БАВАРУШКА ПОКОМ</v>
          </cell>
          <cell r="B931" t="str">
            <v>SU002602</v>
          </cell>
        </row>
        <row r="932">
          <cell r="A932" t="str">
            <v>Колбаса Сервелат Филейбургский с филе сочного окорока, в/у 0,35 кг срез, БАВАРУШКА ПОКОМ</v>
          </cell>
          <cell r="B932" t="str">
            <v>SU002606</v>
          </cell>
        </row>
        <row r="933">
          <cell r="A933" t="str">
            <v>Сервелат Филейбургский с филе сочного окорока в/к 0,35кг Стародворские колбасы</v>
          </cell>
          <cell r="B933" t="str">
            <v>SU002606</v>
          </cell>
        </row>
        <row r="934">
          <cell r="A934" t="str">
            <v>Сервелат Филейбургский с филе сочного окорока в/к 0.35кг Стародворские колбасы</v>
          </cell>
          <cell r="B934" t="str">
            <v>SU002606</v>
          </cell>
        </row>
        <row r="935">
          <cell r="A935" t="str">
            <v>Сервелат Филейбургский с филе сочного окорока в/к 0.З5кг Стародворские колбасы</v>
          </cell>
          <cell r="B935" t="str">
            <v>SU002606</v>
          </cell>
        </row>
        <row r="936">
          <cell r="A936" t="str">
            <v>Сервелат Фмлейбургский с филе сочного окорока 0.35кг</v>
          </cell>
          <cell r="B936" t="str">
            <v>SU002606</v>
          </cell>
        </row>
        <row r="937">
          <cell r="A937" t="str">
            <v>Сервелат Фмлейбургский с филе сочного окорока 0,35кг</v>
          </cell>
          <cell r="B937" t="str">
            <v>SU002606</v>
          </cell>
        </row>
        <row r="938">
          <cell r="A938" t="str">
            <v>Сервелат Филейбургский с филе сочного окорока 0,35кг</v>
          </cell>
          <cell r="B938" t="str">
            <v>SU002606</v>
          </cell>
        </row>
        <row r="939">
          <cell r="A939" t="str">
            <v>Сервелат Филейбургский с филе сочного окорока 0.З5кг</v>
          </cell>
          <cell r="B939" t="str">
            <v>SU002606</v>
          </cell>
        </row>
        <row r="940">
          <cell r="A940" t="str">
            <v>Сервелат Филейбургский с филе сочного окорока 0.35кг</v>
          </cell>
          <cell r="B940" t="str">
            <v>SU002606</v>
          </cell>
        </row>
        <row r="941">
          <cell r="A941" t="str">
            <v>Сервелат Фипейбургский с филе сочного окорока 0,З5кг</v>
          </cell>
          <cell r="B941" t="str">
            <v>SU002606</v>
          </cell>
        </row>
        <row r="942">
          <cell r="A942" t="str">
            <v>Сервелат Филейбургский с филе сочного окорока 0,З5кг</v>
          </cell>
          <cell r="B942" t="str">
            <v>SU002606</v>
          </cell>
        </row>
        <row r="943">
          <cell r="A943" t="str">
            <v>Колбаса 0,35 кг Сервелат Филейбургский с филе сочного окорока срез в/к Фиброуз в/у Баварушка</v>
          </cell>
          <cell r="B943" t="str">
            <v>SU002606</v>
          </cell>
        </row>
        <row r="944">
          <cell r="A944" t="str">
            <v>В/к колбасы Сервелат Филейбургский с филе сочного окорока срез Филейбургская Фикс.вес 0,35 Фиброуз в/у Баварушка</v>
          </cell>
          <cell r="B944" t="str">
            <v>SU002606</v>
          </cell>
        </row>
        <row r="945">
          <cell r="A945" t="str">
            <v xml:space="preserve"> 118  Колбаса Сервелат Филейбургский с филе сочного окорока, в/у 0,35 кг срез, БАВАРУШКА ПОКОМ, шт</v>
          </cell>
          <cell r="B945" t="str">
            <v>SU002606</v>
          </cell>
        </row>
        <row r="946">
          <cell r="A946" t="str">
            <v xml:space="preserve"> 118  Колбаса Сервелат Филейбургский с филе сочного окорока, в/у 0,35 кг срез, БАВАРУШКА ПОКОМ</v>
          </cell>
          <cell r="B946" t="str">
            <v>SU002606</v>
          </cell>
        </row>
        <row r="947">
          <cell r="A947" t="str">
            <v>351 Сосиски Филейбургские с грудкой ТМ Баварушка в оболо амицел в моди газовой среде 0,33 кг  Поком</v>
          </cell>
          <cell r="B947" t="str">
            <v>SU002557</v>
          </cell>
        </row>
        <row r="948">
          <cell r="A948" t="str">
            <v>351 Сосиски Филейбургские с грудкой ТМ Баварушка в оболо амицел в моди газовой среде 0,33 кг  Поком, шт</v>
          </cell>
          <cell r="B948" t="str">
            <v>SU002557</v>
          </cell>
        </row>
        <row r="949">
          <cell r="A949" t="str">
            <v>Сосиски 0,33 кг Баварушки с грудкой Филейбургская П/а мгс Баварушка</v>
          </cell>
          <cell r="B949" t="str">
            <v>SU002557</v>
          </cell>
        </row>
        <row r="950">
          <cell r="A950" t="str">
            <v>114  Сосиски Филейбургские с филе сочного окорока, 0,55 кг, БАВАРУШКА ПОКОМ</v>
          </cell>
          <cell r="B950" t="str">
            <v>SU002419</v>
          </cell>
        </row>
        <row r="951">
          <cell r="A951" t="str">
            <v xml:space="preserve"> 114  Сосиски Филейбургские с филе сочного окорока, 0,55 кг, БАВАРУШКА ПОКОМ, шт</v>
          </cell>
          <cell r="B951" t="str">
            <v>SU002419</v>
          </cell>
        </row>
        <row r="952">
          <cell r="A952" t="str">
            <v>Сосиски 0,55 кг Филейбургские с филе сочного окорока Баварушка в оболочке амицел в модиф.газ. среде</v>
          </cell>
          <cell r="B952" t="str">
            <v>SU002419</v>
          </cell>
        </row>
        <row r="953">
          <cell r="A953" t="str">
            <v>Сосиски Филейбургские с филе сочного окорока, ВЕС, ТМ Баварушка  ПОКОМ</v>
          </cell>
          <cell r="B953" t="str">
            <v>SU002448</v>
          </cell>
        </row>
        <row r="954">
          <cell r="A954" t="str">
            <v>268  Сосиски Филейбургские с филе сочного окорока, ВЕС, ТМ Баварушка  ПОКОМ, кг</v>
          </cell>
          <cell r="B954" t="str">
            <v>SU002448</v>
          </cell>
        </row>
        <row r="955">
          <cell r="A955" t="str">
            <v>268  Сосиски Филейбургские с филе сочного окорока, ВЕС, ТМ Баварушка  ПОКОМ</v>
          </cell>
          <cell r="B955" t="str">
            <v>SU002448</v>
          </cell>
        </row>
        <row r="956">
          <cell r="A956" t="str">
            <v>СОСИСКИ ФИЛЕЙБУРСКИЕ С СОЧНЫМ ОКОРОКОМ 1,5</v>
          </cell>
          <cell r="B956" t="str">
            <v>SU002448</v>
          </cell>
        </row>
        <row r="957">
          <cell r="A957" t="str">
            <v>СОСИСКИ ФИЛЕЙБУРГСКИЕ С СОЧНЫМ ОКОРОКОМ</v>
          </cell>
          <cell r="B957" t="str">
            <v>SU002448</v>
          </cell>
        </row>
        <row r="958">
          <cell r="A958" t="str">
            <v>Колбаса 0,45 кг вареная Филейбургская Баварушка в оболочке вектор</v>
          </cell>
          <cell r="B958" t="str">
            <v>SU002476</v>
          </cell>
        </row>
        <row r="959">
          <cell r="A959" t="str">
            <v>342 Колбаса вареная Филейбургская ТМ Баварушка ТС Баварушка в оболочке вектор 0,45 кг  ПОКОМ</v>
          </cell>
          <cell r="B959" t="str">
            <v>SU002476</v>
          </cell>
        </row>
        <row r="960">
          <cell r="A960" t="str">
            <v>342 Колбаса вареная Филейбургская ТМ Баварушка ТС Баварушка в оболочке вектор 0,45 кг  ПОКОМ, шт</v>
          </cell>
          <cell r="B960" t="str">
            <v>SU002476</v>
          </cell>
        </row>
        <row r="961">
          <cell r="A961" t="str">
            <v>055  Колбаса вареная Филейбургская, 0,45 кг, БАВАРУШКА ПОКОМ</v>
          </cell>
          <cell r="B961" t="str">
            <v>SU002476</v>
          </cell>
        </row>
        <row r="962">
          <cell r="A962" t="str">
            <v>054  Колбаса вареная Филейбургская с филе сочного окорока, 0,45 кг, БАВАРУШКА ПОКОМ</v>
          </cell>
          <cell r="B962" t="str">
            <v>SU002477</v>
          </cell>
        </row>
        <row r="963">
          <cell r="A963" t="str">
            <v xml:space="preserve"> 054  Колбаса вареная Филейбургская с филе сочного окорока, 0,45 кг, БАВАРУШКА ПОКОМ, шт</v>
          </cell>
          <cell r="B963" t="str">
            <v>SU002477</v>
          </cell>
        </row>
        <row r="964">
          <cell r="A964" t="str">
            <v>Колбаса 0,45 кг вареная Филейбургская с филе сочного окорока Баварушка</v>
          </cell>
          <cell r="B964" t="str">
            <v>SU002477</v>
          </cell>
        </row>
        <row r="965">
          <cell r="A965" t="str">
            <v>265  Колбаса Балыкбургская, ВЕС, ТМ Баварушка  ПОКОМ, кг</v>
          </cell>
          <cell r="B965" t="str">
            <v>SU002612</v>
          </cell>
        </row>
        <row r="966">
          <cell r="A966" t="str">
            <v>265 Колбаса Балыкбургская, ВЕС, ТМ Баварушка ПОКОМ, кг</v>
          </cell>
          <cell r="B966" t="str">
            <v>SU002612</v>
          </cell>
        </row>
        <row r="967">
          <cell r="A967" t="str">
            <v>Балыкбургская в/к е/у Стародворские колбасы</v>
          </cell>
          <cell r="B967" t="str">
            <v>SU002612</v>
          </cell>
        </row>
        <row r="968">
          <cell r="A968" t="str">
            <v>Балыкбургская в!к в/у Стародворские колбасы</v>
          </cell>
          <cell r="B968" t="str">
            <v>SU002612</v>
          </cell>
        </row>
        <row r="969">
          <cell r="A969" t="str">
            <v>Балыкбургская в/к в/у Стародворские колбасы</v>
          </cell>
          <cell r="B969" t="str">
            <v>SU002612</v>
          </cell>
        </row>
        <row r="970">
          <cell r="A970" t="str">
            <v>Баварушка с грудинкой в/к в/у (Балыкбургская), Кг</v>
          </cell>
          <cell r="B970" t="str">
            <v>SU002612</v>
          </cell>
        </row>
        <row r="971">
          <cell r="A971" t="str">
            <v>210  Колбаса Баварушка с грудинкой, ВЕС, фиброуз в/у, ТМ Стародворье ПОКОМ</v>
          </cell>
          <cell r="B971" t="str">
            <v>SU002612</v>
          </cell>
        </row>
        <row r="972">
          <cell r="A972" t="str">
            <v>Колбаса варено-копченая Балыкбургская ТМ Баварушка фиброуз в/у вес СК</v>
          </cell>
          <cell r="B972" t="str">
            <v>SU002612</v>
          </cell>
        </row>
        <row r="973">
          <cell r="A973" t="str">
            <v>Колбаса Балыкбурская с копченым балыком,  БАВАРУШКА ПОКОМ</v>
          </cell>
          <cell r="B973" t="str">
            <v>SU002612</v>
          </cell>
        </row>
        <row r="974">
          <cell r="A974" t="str">
            <v xml:space="preserve"> 265  Колбаса Балыкбургская, ВЕС, ТМ Баварушка  ПОКОМ</v>
          </cell>
          <cell r="B974" t="str">
            <v>SU002612</v>
          </cell>
        </row>
        <row r="975">
          <cell r="A975" t="str">
            <v>Колбаса Балыкбургская Баварушка в/к 700гр (Стародвор) 45 суток, кг</v>
          </cell>
          <cell r="B975" t="str">
            <v>SU002612</v>
          </cell>
        </row>
        <row r="976">
          <cell r="A976" t="str">
            <v>К БАЛЫКБУРСКАЯ 0,7 ТМ БАВАРУШКА</v>
          </cell>
          <cell r="B976" t="str">
            <v>SU002612</v>
          </cell>
        </row>
        <row r="977">
          <cell r="A977" t="str">
            <v>СТ Балыкбурская в/к БАВАРУШКА с балыком</v>
          </cell>
          <cell r="B977" t="str">
            <v>SU002612</v>
          </cell>
        </row>
        <row r="978">
          <cell r="A978" t="str">
            <v>Баварушка Балыкбурская в/к (Стародворские колбасы)</v>
          </cell>
          <cell r="B978" t="str">
            <v>SU002612</v>
          </cell>
        </row>
        <row r="979">
          <cell r="A979" t="str">
            <v>Баварушка Балыкбурская с копч.балыком в/к (Стародворские колбасы)</v>
          </cell>
          <cell r="B979" t="str">
            <v>SU002612</v>
          </cell>
        </row>
        <row r="980">
          <cell r="A980" t="str">
            <v>В/к колбасы Балыкбургская Балыкбургская Весовые фиброуз в/у Баварушка</v>
          </cell>
          <cell r="B980" t="str">
            <v>SU002612</v>
          </cell>
        </row>
        <row r="981">
          <cell r="A981" t="str">
            <v>Колбаса Филейбургская с сочным окороком, ВЕС, ТМ Баварушка  ПОКОМ</v>
          </cell>
          <cell r="B981" t="str">
            <v>SU002613</v>
          </cell>
        </row>
        <row r="982">
          <cell r="A982" t="str">
            <v>Колбаса Филейбургская с сочным окороком, ВЕС, ТМ Баварушка  ПОКОМ, кг</v>
          </cell>
          <cell r="B982" t="str">
            <v>SU002613</v>
          </cell>
        </row>
        <row r="983">
          <cell r="A983" t="str">
            <v>Фипейбургская с сочным окороком в/н в/у Стародворские колбасы</v>
          </cell>
          <cell r="B983" t="str">
            <v>SU002613</v>
          </cell>
        </row>
        <row r="984">
          <cell r="A984" t="str">
            <v>Филейбургская с сочным окорокам в/к в/у Стародворские колбасы</v>
          </cell>
          <cell r="B984" t="str">
            <v>SU002613</v>
          </cell>
        </row>
        <row r="985">
          <cell r="A985" t="str">
            <v>Фипейбургская с сочным окороком в/к в/у Стародворские колбасы</v>
          </cell>
          <cell r="B985" t="str">
            <v>SU002613</v>
          </cell>
        </row>
        <row r="986">
          <cell r="A986" t="str">
            <v>Филейбургская с сочным окороком в/к в/у</v>
          </cell>
          <cell r="B986" t="str">
            <v>SU002613</v>
          </cell>
        </row>
        <row r="987">
          <cell r="A987" t="str">
            <v>Филейбургская с сочным окороком в/к в/у Стародворские колбасы</v>
          </cell>
          <cell r="B987" t="str">
            <v>SU002613</v>
          </cell>
        </row>
        <row r="988">
          <cell r="A988" t="str">
            <v>Филейбургская с сочным окороком в!к в/у Стародворские колбасы</v>
          </cell>
          <cell r="B988" t="str">
            <v>SU002613</v>
          </cell>
        </row>
        <row r="989">
          <cell r="A989" t="str">
            <v>Филейбургская с сочным окороком век в/у Стародворские колбасы</v>
          </cell>
          <cell r="B989" t="str">
            <v>SU002613</v>
          </cell>
        </row>
        <row r="990">
          <cell r="A990" t="str">
            <v>Филейбургская с сочным окороком в/к в/у 700гр (Стародвор) 45 суток, кг</v>
          </cell>
          <cell r="B990" t="str">
            <v>SU002613</v>
          </cell>
        </row>
        <row r="991">
          <cell r="A991" t="str">
            <v>Сервелат Баварушка с сочным окороком в/к в/у (Филейбургская), Кг</v>
          </cell>
          <cell r="B991" t="str">
            <v>SU002613</v>
          </cell>
        </row>
        <row r="992">
          <cell r="A992" t="str">
            <v>В/к колбасы Филейбургская с сочным окороком Филейбургская Весовые фиброуз в/у Баварушка</v>
          </cell>
          <cell r="B992" t="str">
            <v>SU002613</v>
          </cell>
        </row>
        <row r="993">
          <cell r="A993" t="str">
            <v>Баварушка Флейбургская с сочн.Окороком в/к в/у Стародворские колбасы</v>
          </cell>
          <cell r="B993" t="str">
            <v>SU002613</v>
          </cell>
        </row>
        <row r="994">
          <cell r="A994" t="str">
            <v>266  Колбаса Филейбургская с сочным окороком, ВЕС, ТМ Баварушка  ПОКОМ, кг</v>
          </cell>
          <cell r="B994" t="str">
            <v>SU002613</v>
          </cell>
        </row>
        <row r="995">
          <cell r="A995" t="str">
            <v xml:space="preserve"> 266  Колбаса Филейбургская с сочным окороком, ВЕС, ТМ Баварушка  ПОКОМ</v>
          </cell>
          <cell r="B995" t="str">
            <v>SU002613</v>
          </cell>
        </row>
        <row r="996">
          <cell r="A996" t="str">
            <v>Колбаса варено-копченая Салями Филейбургская зернистая ТМ Баварушка фиброуз в/у вес СК</v>
          </cell>
          <cell r="B996" t="str">
            <v>SU002614</v>
          </cell>
        </row>
        <row r="997">
          <cell r="A997" t="str">
            <v>Салями Филейбург зернист  в/к 700гр (Стародвор) 45 суток, кг</v>
          </cell>
          <cell r="B997" t="str">
            <v>SU002614</v>
          </cell>
        </row>
        <row r="998">
          <cell r="A998" t="str">
            <v>Салями Филейбург зернист  в/к 700гр (Стародвор) 45 суток вес</v>
          </cell>
          <cell r="B998" t="str">
            <v>SU002614</v>
          </cell>
        </row>
        <row r="999">
          <cell r="A999" t="str">
            <v>Салями Филейбург зернист  в/к 700гр (Стародвор) 45 суток ru</v>
          </cell>
          <cell r="B999" t="str">
            <v>SU002614</v>
          </cell>
        </row>
        <row r="1000">
          <cell r="A1000" t="str">
            <v>В/к колбасы Салями Филейбургская зернистая Филейбургская Весовые фиброуз в/у Баварушка</v>
          </cell>
          <cell r="B1000" t="str">
            <v>SU002614</v>
          </cell>
        </row>
        <row r="1001">
          <cell r="A1001" t="str">
            <v>Колбаса Салями Филейбургская зернистая, оболочка фиброуз, ВЕС, ТМ Баварушка  ПОКОМ</v>
          </cell>
          <cell r="B1001" t="str">
            <v>SU002614</v>
          </cell>
        </row>
        <row r="1002">
          <cell r="A1002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1002" t="str">
            <v>SU002614</v>
          </cell>
        </row>
        <row r="1003">
          <cell r="A1003" t="str">
            <v>Сапями Филейбургская зернистая в/у Стародворские колбасы</v>
          </cell>
          <cell r="B1003" t="str">
            <v>SU002614</v>
          </cell>
        </row>
        <row r="1004">
          <cell r="A1004" t="str">
            <v>Салями Филейбургская ЗерниСтая в/у Стародворские колбасы</v>
          </cell>
          <cell r="B1004" t="str">
            <v>SU002614</v>
          </cell>
        </row>
        <row r="1005">
          <cell r="A1005" t="str">
            <v>Салями Филейбургския зернистая в/у Стародворские колбасы</v>
          </cell>
          <cell r="B1005" t="str">
            <v>SU002614</v>
          </cell>
        </row>
        <row r="1006">
          <cell r="A1006" t="str">
            <v>Салями Филейбургская зернистая в/у Стародворские колбасы</v>
          </cell>
          <cell r="B1006" t="str">
            <v>SU002614</v>
          </cell>
        </row>
        <row r="1007">
          <cell r="A1007" t="str">
            <v>Салями Фгллейбургская зернистая в/у Стародворские колбасы</v>
          </cell>
          <cell r="B1007" t="str">
            <v>SU002614</v>
          </cell>
        </row>
        <row r="1008">
          <cell r="A1008" t="str">
            <v>СТ Салями Филейбургская Зернистая вес</v>
          </cell>
          <cell r="B1008" t="str">
            <v>SU002614</v>
          </cell>
        </row>
        <row r="1009">
          <cell r="A1009" t="str">
            <v>Салями зернистая (Баварушка), Кг</v>
          </cell>
          <cell r="B1009" t="str">
            <v>SU002614</v>
          </cell>
        </row>
        <row r="1010">
          <cell r="A1010" t="str">
            <v>Баварушка Филейбургская Зернистая салями в/к в/у Старод.Колб</v>
          </cell>
          <cell r="B1010" t="str">
            <v>SU002614</v>
          </cell>
        </row>
        <row r="1011">
          <cell r="A1011" t="str">
            <v>Колбаса Салями Филейбургская зернистая, ВЕС, ТМ Баварушка  ПОКОМ</v>
          </cell>
          <cell r="B1011" t="str">
            <v>SU002614</v>
          </cell>
        </row>
        <row r="1012">
          <cell r="A1012" t="str">
            <v>266  Колбаса Салями Филейбургская зернистая, ВЕС, ТМ Баварушка  ПОКОМ</v>
          </cell>
          <cell r="B1012" t="str">
            <v>SU002614</v>
          </cell>
        </row>
        <row r="1013">
          <cell r="A1013" t="str">
            <v xml:space="preserve"> 267  Колбаса Салями Филейбургская зернистая, оболочка фиброуз, ВЕС, ТМ Баварушка  ПОКОМ</v>
          </cell>
          <cell r="B1013" t="str">
            <v>SU002614</v>
          </cell>
        </row>
        <row r="1014">
          <cell r="A1014" t="str">
            <v>238  Колбаса Салями Баварушка зернистая, оболочка фиброуз, ВЕС, ТС Баварушка  ПОКОМ</v>
          </cell>
          <cell r="B1014" t="str">
            <v>SU002614</v>
          </cell>
        </row>
        <row r="1015">
          <cell r="A1015" t="str">
            <v>238  Колбаса Салями Баварушка зернистая, оболочка фиброуз, ВЕС, ТС Баварушка  ПОКОМ, кг</v>
          </cell>
          <cell r="B1015" t="str">
            <v>SU002614</v>
          </cell>
        </row>
        <row r="1016">
          <cell r="A1016" t="str">
            <v>211  Колбаса Баварушка с душистым чесноком, ВЕС, фиброуз в/у, ТМ Стародворье ПОКОМ, кг</v>
          </cell>
          <cell r="B1016" t="str">
            <v>SU002615</v>
          </cell>
        </row>
        <row r="1017">
          <cell r="A1017" t="str">
            <v>211  Колбаса Баварушка с душистым чесноком, ВЕС, фиброуз в/у, ТМ Стародворье ПОКОМ</v>
          </cell>
          <cell r="B1017" t="str">
            <v>SU002615</v>
          </cell>
        </row>
        <row r="1018">
          <cell r="A1018" t="str">
            <v>Колбаса Филейбургская с душистым чесноком, ВЕС, ТМ Баварушка  ПОКОМ</v>
          </cell>
          <cell r="B1018" t="str">
            <v>SU002615</v>
          </cell>
        </row>
        <row r="1019">
          <cell r="A1019" t="str">
            <v>Колбаса Филейбургская с душистым чесноком,ВЕС, ТМ Баварушка ПОКОМ</v>
          </cell>
          <cell r="B1019" t="str">
            <v>SU002615</v>
          </cell>
        </row>
        <row r="1020">
          <cell r="A1020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1020" t="str">
            <v>SU002615</v>
          </cell>
        </row>
        <row r="1021">
          <cell r="A1021" t="str">
            <v>Филейбургская с душистым чесноком вГк в/у Стародворские колбасы</v>
          </cell>
          <cell r="B1021" t="str">
            <v>SU002615</v>
          </cell>
        </row>
        <row r="1022">
          <cell r="A1022" t="str">
            <v>Филейбургская с душистым чесноком в/к в/у Стародворские колбасы</v>
          </cell>
          <cell r="B1022" t="str">
            <v>SU002615</v>
          </cell>
        </row>
        <row r="1023">
          <cell r="A1023" t="str">
            <v>Филейбургская с душистым чесноком в!к в/у Стародворские колбасы</v>
          </cell>
          <cell r="B1023" t="str">
            <v>SU002615</v>
          </cell>
        </row>
        <row r="1024">
          <cell r="A1024" t="str">
            <v>Баварушка Филейбургская с душистым Чесноком в/к в/у Стародворские колбасы</v>
          </cell>
          <cell r="B1024" t="str">
            <v>SU002615</v>
          </cell>
        </row>
        <row r="1025">
          <cell r="A1025" t="str">
            <v>362  Колбаса Филейбургская с душистым чесноком, ВЕС, ТМ Баварушка  ПОКОМ</v>
          </cell>
          <cell r="B1025" t="str">
            <v>SU002615</v>
          </cell>
        </row>
        <row r="1026">
          <cell r="A1026" t="str">
            <v>266  Колбаса Филейбургская с душистым чесноком, ВЕС, ТМ Баварушка  ПОКОМ</v>
          </cell>
          <cell r="B1026" t="str">
            <v>SU002615</v>
          </cell>
        </row>
        <row r="1027">
          <cell r="A1027" t="str">
            <v>391  Колбаса Филейбургская с душистым чесноком, ВЕС, ТМ Баварушка  ПОКОМ</v>
          </cell>
          <cell r="B1027" t="str">
            <v>SU002615</v>
          </cell>
        </row>
        <row r="1028">
          <cell r="A1028" t="str">
            <v>Колбаса Баварушка с душистым чесноком, ВЕС, фиброуз в/у, ТМ Стародворье</v>
          </cell>
          <cell r="B1028" t="str">
            <v>SU002615</v>
          </cell>
        </row>
        <row r="1029">
          <cell r="A1029" t="str">
            <v>В/к колбасы Филейбургская с душистым чесноком Филейбургская Весовые фиброуз в/у Баварушка</v>
          </cell>
          <cell r="B1029" t="str">
            <v>SU002615</v>
          </cell>
        </row>
        <row r="1030">
          <cell r="A1030" t="str">
            <v>Колбаса Баварушка с душистым чесноком, ВЕС, фиброуз в/у, ТМ Стародворье ПОКОМ, кг</v>
          </cell>
          <cell r="B1030" t="str">
            <v>SU002615</v>
          </cell>
        </row>
        <row r="1031">
          <cell r="A1031" t="str">
            <v>211  Колбаса Баварушка с душистым чесноком, ВЕС, фиброуз в/у, ТМ Стародворье ПОКОМ.</v>
          </cell>
          <cell r="B1031" t="str">
            <v>SU002615</v>
          </cell>
        </row>
        <row r="1032">
          <cell r="A1032" t="str">
            <v>290  Колбаса Царедворская, 0,4кг ТМ Стародворье  Поком</v>
          </cell>
          <cell r="B1032" t="str">
            <v>SU002616</v>
          </cell>
        </row>
        <row r="1033">
          <cell r="A1033" t="str">
            <v>Сервелат Филедворский срез в/у 350гр (Стародворье) 40 суток, шт</v>
          </cell>
          <cell r="B1033" t="str">
            <v>SU002617</v>
          </cell>
        </row>
        <row r="1034">
          <cell r="A1034" t="str">
            <v>Сервелат Филедворский 0.З5кг Стародворские колбасы</v>
          </cell>
          <cell r="B1034" t="str">
            <v>SU002617</v>
          </cell>
        </row>
        <row r="1035">
          <cell r="A1035" t="str">
            <v>Сервелат Филедворский 0,З5кг Стародворские колбасы</v>
          </cell>
          <cell r="B1035" t="str">
            <v>SU002617</v>
          </cell>
        </row>
        <row r="1036">
          <cell r="A1036" t="str">
            <v>Сервелат Филедворский О З5кг Стародворские колбасы</v>
          </cell>
          <cell r="B1036" t="str">
            <v>SU002617</v>
          </cell>
        </row>
        <row r="1037">
          <cell r="A1037" t="str">
            <v>Сервелат Филедворский 0,35хг Стародворские колбасы</v>
          </cell>
          <cell r="B1037" t="str">
            <v>SU002617</v>
          </cell>
        </row>
        <row r="1038">
          <cell r="A1038" t="str">
            <v>Сервелат Фмледворский 0, З5кг Стародворские колбасы</v>
          </cell>
          <cell r="B1038" t="str">
            <v>SU002617</v>
          </cell>
        </row>
        <row r="1039">
          <cell r="A1039" t="str">
            <v>Сервелат Филедворский 0,35кг Стародворские колбасы</v>
          </cell>
          <cell r="B1039" t="str">
            <v>SU002617</v>
          </cell>
        </row>
        <row r="1040">
          <cell r="A1040" t="str">
            <v>Сервелат Филедворскай 0,35кг Стародворские колбасы</v>
          </cell>
          <cell r="B1040" t="str">
            <v>SU002617</v>
          </cell>
        </row>
        <row r="1041">
          <cell r="A1041" t="str">
            <v>Колбаса Сервелат Филедворский, фиброуз, в/у 0,35 кг срез,  ПОКОМ</v>
          </cell>
          <cell r="B1041" t="str">
            <v>SU002617</v>
          </cell>
        </row>
        <row r="1042">
          <cell r="A1042" t="str">
            <v>В/к колбасы Сервелат Филедворский срез Бордо Фикс.вес 0,35 фиброуз в/у стародворье</v>
          </cell>
          <cell r="B1042" t="str">
            <v>SU002617</v>
          </cell>
        </row>
        <row r="1043">
          <cell r="A1043" t="str">
            <v xml:space="preserve"> 272  Колбаса Сервелат Филедворский, фиброуз, в/у 0,35 кг срез,  ПОКОМ</v>
          </cell>
          <cell r="B1043" t="str">
            <v>SU002617</v>
          </cell>
        </row>
        <row r="1044">
          <cell r="A1044" t="str">
            <v>272  Колбаса Сервелат Филедворский, фиброуз, в/у 0,35 кг срез,  ПОКОМ</v>
          </cell>
          <cell r="B1044" t="str">
            <v>SU002617</v>
          </cell>
        </row>
        <row r="1045">
          <cell r="A1045" t="str">
            <v>Паштет печеночный 0,1 кг Стародворье со сливочным маслом ламистер</v>
          </cell>
          <cell r="B1045" t="str">
            <v>SU002368</v>
          </cell>
        </row>
        <row r="1046">
          <cell r="A1046" t="str">
            <v>Паштеты Со сливочным маслом ГОСТ Бордо фикс.вес 0,1 Стародворье</v>
          </cell>
          <cell r="B1046" t="str">
            <v>SU002368</v>
          </cell>
        </row>
        <row r="1047">
          <cell r="A1047" t="str">
            <v>347 Паштет печеночный со сливочным маслом ТМ Стародворье ламистер 0,1 кг. Консервы   ПОКОМ</v>
          </cell>
          <cell r="B1047" t="str">
            <v>SU002368</v>
          </cell>
        </row>
        <row r="1048">
          <cell r="A1048" t="str">
            <v>347 Паштет печеночный со сливочным маслом ТМ Стародворье ламистер 0,1 кг. Консервы   ПОКОМ, шт</v>
          </cell>
          <cell r="B1048" t="str">
            <v>SU002368</v>
          </cell>
        </row>
        <row r="1049">
          <cell r="A1049" t="str">
            <v xml:space="preserve"> 285  Паштет печеночный со слив.маслом ТМ Стародворье ламистер 0,1 кг  ПОКОМ</v>
          </cell>
          <cell r="B1049" t="str">
            <v>SU002368</v>
          </cell>
        </row>
        <row r="1050">
          <cell r="A1050" t="str">
            <v>285  Паштет печеночный со слив.маслом ТМ Стародворье ламистер 0,1 кг  ПОКОМ</v>
          </cell>
          <cell r="B1050" t="str">
            <v>SU002368</v>
          </cell>
        </row>
        <row r="1051">
          <cell r="A1051" t="str">
            <v>273  Сосиски Сочинки с сочной грудинкой, МГС 0.4кг,   ПОКОМ, шт</v>
          </cell>
          <cell r="B1051" t="str">
            <v>SU002618</v>
          </cell>
        </row>
        <row r="1052">
          <cell r="A1052" t="str">
            <v>273  Сосиски Сочинки с сочной грудинкой, МГС 0.35кг,   ПОКОМ</v>
          </cell>
          <cell r="B1052" t="str">
            <v>SU002618</v>
          </cell>
        </row>
        <row r="1053">
          <cell r="A1053" t="str">
            <v xml:space="preserve"> 273  Сосиски Сочинки с сочной грудинкой, МГС 0.4кг,   ПОКОМ</v>
          </cell>
          <cell r="B1053" t="str">
            <v>SU002618</v>
          </cell>
        </row>
        <row r="1054">
          <cell r="A1054" t="str">
            <v>Сосиски "Сочинки с сочной грудинкой" Фикс.вес 0,4 П/а мгс ТМ "Стародворье"</v>
          </cell>
          <cell r="B1054" t="str">
            <v>SU002618</v>
          </cell>
        </row>
        <row r="1055">
          <cell r="A1055" t="str">
            <v>Сосиски Сочинки с сочной грудинкой, МГС 0.4кг,   ПОКОМ</v>
          </cell>
          <cell r="B1055" t="str">
            <v>SU002618</v>
          </cell>
        </row>
        <row r="1056">
          <cell r="A1056" t="str">
            <v>Сосиски Сочинки с сочной грудинкой, БОРДО МГС 0.4кг,   ПОКОМ</v>
          </cell>
          <cell r="B1056" t="str">
            <v>SU002618</v>
          </cell>
        </row>
        <row r="1057">
          <cell r="A1057" t="str">
            <v>Сосиски Сочинки с грудинкой п/а 0,450гр (Бордо) ШТ, шт</v>
          </cell>
          <cell r="B1057" t="str">
            <v>SU002618</v>
          </cell>
        </row>
        <row r="1058">
          <cell r="A1058" t="str">
            <v>Сосиски Сочинки с грудинкой п/а 0,400гр (Бордо) ШТ, ШТ</v>
          </cell>
          <cell r="B1058" t="str">
            <v>SU002618</v>
          </cell>
        </row>
        <row r="1059">
          <cell r="A1059" t="str">
            <v>Сосиски Сочинки с грудинкой п/а 0,450гр (Бордо) ШТ, ШТ</v>
          </cell>
          <cell r="B1059" t="str">
            <v>SU002618</v>
          </cell>
        </row>
        <row r="1060">
          <cell r="A1060" t="str">
            <v>Сосиски Сочинкм с сочной грудинкой 0,45 кг</v>
          </cell>
          <cell r="B1060" t="str">
            <v>SU002618</v>
          </cell>
        </row>
        <row r="1061">
          <cell r="A1061" t="str">
            <v>Сосиски Сочинки с сочной грудинкой 0.45 кг</v>
          </cell>
          <cell r="B1061" t="str">
            <v>SU002618</v>
          </cell>
        </row>
        <row r="1062">
          <cell r="A1062" t="str">
            <v>Сосиски Сочинки с сочной грудинкой 0,45 кг</v>
          </cell>
          <cell r="B1062" t="str">
            <v>SU002618</v>
          </cell>
        </row>
        <row r="1063">
          <cell r="A1063" t="str">
            <v>Сосиски Сочинки С сочной грудинкой 0,45 кг</v>
          </cell>
          <cell r="B1063" t="str">
            <v>SU002618</v>
          </cell>
        </row>
        <row r="1064">
          <cell r="A1064" t="str">
            <v>Сосиски Сочинки с Сочной грудинкой 0,45 кг</v>
          </cell>
          <cell r="B1064" t="str">
            <v>SU002618</v>
          </cell>
        </row>
        <row r="1065">
          <cell r="A1065" t="str">
            <v>СОСИСКИ Сочинки С СОЧНОЙ грудинкой 0,45 КГ</v>
          </cell>
          <cell r="B1065" t="str">
            <v>SU002618</v>
          </cell>
        </row>
        <row r="1066">
          <cell r="A1066" t="str">
            <v>СОСИСКИ СоЧинки С СОЧНОЙ грудинкой 0,45 КГ</v>
          </cell>
          <cell r="B1066" t="str">
            <v>SU002618</v>
          </cell>
        </row>
        <row r="1067">
          <cell r="A1067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67" t="str">
            <v>SU002618</v>
          </cell>
        </row>
        <row r="1068">
          <cell r="A1068" t="str">
            <v>Сосиски Сочинки с сочной грудинкой Бордо Фикс.вес 0,4 П/а мгс Стародворье</v>
          </cell>
          <cell r="B1068" t="str">
            <v>SU002618</v>
          </cell>
        </row>
        <row r="1069">
          <cell r="A1069" t="str">
            <v>120  Паштет печеночный Копченый бекон со вкусом копченого бекона 0,1 кг ПОКОМ</v>
          </cell>
          <cell r="B1069" t="str">
            <v>SU002369</v>
          </cell>
        </row>
        <row r="1070">
          <cell r="A1070" t="str">
            <v xml:space="preserve"> 120  Паштет печеночный Копченый бекон со вкусом копченого бекона 0,1 кг ПОКОМ, шт</v>
          </cell>
          <cell r="B1070" t="str">
            <v>SU002369</v>
          </cell>
        </row>
        <row r="1071">
          <cell r="A1071" t="str">
            <v>Паштет печеночный 0,1 кг Стародворье Копченый бекон со вкусом копченого бекона  ламистер</v>
          </cell>
          <cell r="B1071" t="str">
            <v>SU002369</v>
          </cell>
        </row>
        <row r="1072">
          <cell r="A1072" t="str">
            <v>Чипсы сырокопченые с натуральнам филе и парикой, 0,025кг ТМ Ядрена Копоть</v>
          </cell>
          <cell r="B1072" t="str">
            <v>SU002648</v>
          </cell>
        </row>
        <row r="1073">
          <cell r="A1073" t="str">
            <v>370  Колбаса Сервелат Мясорубский с мелкорубленным окороком 0,4 кг срез ТМ Стародворье   ПОКОМ</v>
          </cell>
          <cell r="B1073" t="str">
            <v>SU002659</v>
          </cell>
        </row>
        <row r="1074">
          <cell r="A1074" t="str">
            <v>Сосиски Молокуши миникушай Вязанка Ф/в 0,45 амилюкс мгс Вязанка</v>
          </cell>
          <cell r="B1074" t="str">
            <v>SU002658</v>
          </cell>
        </row>
        <row r="1075">
          <cell r="A1075" t="str">
            <v>Сосиски 0,45 кг Стародворье Молокуши миникушай Вязанка Ф/в  амилюкс мгс</v>
          </cell>
          <cell r="B1075" t="str">
            <v>SU002658</v>
          </cell>
        </row>
        <row r="1076">
          <cell r="A1076" t="str">
            <v>350 Сосиски Молокуши миникушай ТМ Вязанка в оболочке амицел в модифиц газовой среде 0,45 кг  Поком</v>
          </cell>
          <cell r="B1076" t="str">
            <v>SU002658</v>
          </cell>
        </row>
        <row r="1077">
          <cell r="A1077" t="str">
            <v>350 Сосиски Молокуши миникушай ТМ Вязанка в оболочке амицел в модифиц газовой среде 0,45 кг  Поком, шт</v>
          </cell>
          <cell r="B1077" t="str">
            <v>SU002658</v>
          </cell>
        </row>
        <row r="1078">
          <cell r="A1078" t="str">
            <v xml:space="preserve"> 284  Сосиски Молокуши миникушай ТМ Вязанка, 0.45кг, ПОКОМ</v>
          </cell>
          <cell r="B1078" t="str">
            <v>SU002658</v>
          </cell>
        </row>
        <row r="1079">
          <cell r="A1079" t="str">
            <v xml:space="preserve"> 278  Сосиски Сочинки с сочным окороком, МГС 0.4кг,   ПОКОМ</v>
          </cell>
          <cell r="B1079" t="str">
            <v>SU002621</v>
          </cell>
        </row>
        <row r="1080">
          <cell r="A1080" t="str">
            <v>Сосиски Сочинки с сочным окороком, МГС 0.4кг,   ПОКОМ</v>
          </cell>
          <cell r="B1080" t="str">
            <v>SU002621</v>
          </cell>
        </row>
        <row r="1081">
          <cell r="A1081" t="str">
            <v>Сосиски Сочинки с сочным окороком,БОРДО  МГС 0.4кг,   ПОКОМ</v>
          </cell>
          <cell r="B1081" t="str">
            <v>SU002621</v>
          </cell>
        </row>
        <row r="1082">
          <cell r="A1082" t="str">
            <v>Сосиски Сочинки с окорокам 0,45 кг</v>
          </cell>
          <cell r="B1082" t="str">
            <v>SU002621</v>
          </cell>
        </row>
        <row r="1083">
          <cell r="A1083" t="str">
            <v>СОСИСКИ Сочинки С окороком 0,45 КГ</v>
          </cell>
          <cell r="B1083" t="str">
            <v>SU002621</v>
          </cell>
        </row>
        <row r="1084">
          <cell r="A1084" t="str">
            <v>Сосиски Сочинки с окороком 0,45 Кг</v>
          </cell>
          <cell r="B1084" t="str">
            <v>SU002621</v>
          </cell>
        </row>
        <row r="1085">
          <cell r="A1085" t="str">
            <v>Сосиски Сочинки с окороком 0,45 кг</v>
          </cell>
          <cell r="B1085" t="str">
            <v>SU002621</v>
          </cell>
        </row>
        <row r="1086">
          <cell r="A1086" t="str">
            <v>320 Сосиски Сочинки ТМ Стародворье с сочным окороком в оболочке полиамид в модиф газ 0,4 кг  ПОКОМ, шт</v>
          </cell>
          <cell r="B1086" t="str">
            <v>SU002621</v>
          </cell>
        </row>
        <row r="1087">
          <cell r="A1087" t="str">
            <v>320  Сосиски Сочинки с сочным окороком 0,4 кг ТМ Стародворье  ПОКОМ</v>
          </cell>
          <cell r="B1087" t="str">
            <v>SU002621</v>
          </cell>
        </row>
        <row r="1088">
          <cell r="A1088" t="str">
            <v>320 Сосиски Сочинки ТМ Стародворье с сочным окороком в оболочке полиамид в модиф газ 0,4 кг  ПОКОМ</v>
          </cell>
          <cell r="B1088" t="str">
            <v>SU002621</v>
          </cell>
        </row>
        <row r="1089">
          <cell r="A1089" t="str">
            <v>Сос Сочинки с окор/0,4,</v>
          </cell>
          <cell r="B1089" t="str">
            <v>SU002621</v>
          </cell>
        </row>
        <row r="1090">
          <cell r="A1090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90" t="str">
            <v>SU002621</v>
          </cell>
        </row>
        <row r="1091">
          <cell r="A1091" t="str">
            <v>Сосиски Сочинки с сочным окороком Бордо Фикс.вес 0,4 П/а мгс Стародворье</v>
          </cell>
          <cell r="B1091" t="str">
            <v>SU002621</v>
          </cell>
        </row>
        <row r="1092">
          <cell r="A1092" t="str">
            <v>405  Сардельки Сливушки ТМ Вязанка в оболочке айпил 0,33 кг. ПОКОМ</v>
          </cell>
          <cell r="B1092" t="str">
            <v>SU002367</v>
          </cell>
        </row>
        <row r="1093">
          <cell r="A1093" t="str">
            <v>421 Сардельки Сливушки #минидельки ТМ Вязанка айпил мгс ф/в 0,33 кг  Поком</v>
          </cell>
          <cell r="B1093" t="str">
            <v>SU002367</v>
          </cell>
        </row>
        <row r="1094">
          <cell r="A1094" t="str">
            <v>298  Колбаса Сливушка ТМ Вязанка, 0,375кг,  ПОКОМ</v>
          </cell>
          <cell r="B1094" t="str">
            <v>SU002733</v>
          </cell>
        </row>
        <row r="1095">
          <cell r="A1095" t="str">
            <v>408 Вареные колбасы Сливушка Вязанка Фикс.вес 0,375 П/а Вязанка  Поком</v>
          </cell>
          <cell r="B1095" t="str">
            <v>SU002733</v>
          </cell>
        </row>
        <row r="1096">
          <cell r="A1096" t="str">
            <v>Сливушка п/а 0.375</v>
          </cell>
          <cell r="B1096" t="str">
            <v>SU002733</v>
          </cell>
        </row>
        <row r="1097">
          <cell r="A1097" t="str">
            <v>Спивушка п/а 0,375</v>
          </cell>
          <cell r="B1097" t="str">
            <v>SU002733</v>
          </cell>
        </row>
        <row r="1098">
          <cell r="A1098" t="str">
            <v>Сливушка п/а 0,375</v>
          </cell>
          <cell r="B1098" t="str">
            <v>SU002733</v>
          </cell>
        </row>
        <row r="1099">
          <cell r="A1099" t="str">
            <v>Вареные колбасы Сливушка Вязанка Фикс.вес 0,375 П/а Вязанка</v>
          </cell>
          <cell r="B1099" t="str">
            <v>SU002733</v>
          </cell>
        </row>
        <row r="1100">
          <cell r="A1100" t="str">
            <v>Классическая (Вязанка) 0,5кг ШТ , ШТ</v>
          </cell>
          <cell r="B1100" t="str">
            <v>SU002674</v>
          </cell>
        </row>
        <row r="1101">
          <cell r="A1101" t="str">
            <v>299 Колбаса Классическая, Вязанка п/а 0,6кг, ПОКОМ</v>
          </cell>
          <cell r="B1101" t="str">
            <v>SU002674</v>
          </cell>
        </row>
        <row r="1102">
          <cell r="A1102" t="str">
            <v>Колбаса Сливушка ТМ Вязанка в оболочке полиамид 0,45 кг  ПОКОМ</v>
          </cell>
          <cell r="B1102" t="str">
            <v>SU002734</v>
          </cell>
        </row>
        <row r="1103">
          <cell r="A1103" t="str">
            <v>Колбаса Сливушка 0.45</v>
          </cell>
          <cell r="B1103" t="str">
            <v>SU002734</v>
          </cell>
        </row>
        <row r="1104">
          <cell r="A1104" t="str">
            <v>Колбаса Сливушка (Вязанка) 0,450кг ШТ , ШТ</v>
          </cell>
          <cell r="B1104" t="str">
            <v>SU002734</v>
          </cell>
        </row>
        <row r="1105">
          <cell r="A1105" t="str">
            <v>Колбаса вязанка Сливушка 0.5</v>
          </cell>
          <cell r="B1105" t="str">
            <v>SU002734</v>
          </cell>
        </row>
        <row r="1106">
          <cell r="A1106" t="str">
            <v>Колбаса Сливушка Вареная 0.45 кг</v>
          </cell>
          <cell r="B1106" t="str">
            <v>SU002734</v>
          </cell>
        </row>
        <row r="1107">
          <cell r="A1107" t="str">
            <v>Колбаса Сливушка вареная 0,45кг/шт Стародворье</v>
          </cell>
          <cell r="B1107" t="str">
            <v>SU002734</v>
          </cell>
        </row>
        <row r="1108">
          <cell r="A1108" t="str">
            <v xml:space="preserve"> 276  Колбаса Сливушка ТМ Вязанка в оболочке полиамид 0,45 кг  ПОКОМ</v>
          </cell>
          <cell r="B1108" t="str">
            <v>SU002734</v>
          </cell>
        </row>
        <row r="1109">
          <cell r="A1109" t="str">
            <v>Сосиски Сочинки с сыром 0,4 кг ТМ Стародворье  ПОКОМ</v>
          </cell>
          <cell r="B1109" t="str">
            <v>SU002686</v>
          </cell>
        </row>
        <row r="1110">
          <cell r="A1110" t="str">
            <v>Сосиски Сочинки с сыром Бордо ф/в 0,4 кг п/а Стародворье</v>
          </cell>
          <cell r="B1110" t="str">
            <v>SU002686</v>
          </cell>
        </row>
        <row r="1111">
          <cell r="A1111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11" t="str">
            <v>SU002686</v>
          </cell>
        </row>
        <row r="1112">
          <cell r="A1112" t="str">
            <v>309  Сосиски Сочинки с сыром 0,4 кг ТМ Стародворье  ПОКОМ , шт</v>
          </cell>
          <cell r="B1112" t="str">
            <v>SU002686</v>
          </cell>
        </row>
        <row r="1113">
          <cell r="A1113" t="str">
            <v>309  Сосиски Сочинки с сыром 0,4 кг ТМ Стародворье  ПОКОМ           , шт</v>
          </cell>
          <cell r="B1113" t="str">
            <v>SU002686</v>
          </cell>
        </row>
        <row r="1114">
          <cell r="A1114" t="str">
            <v>309 Сосиски Сочинки с сыром 0,4 кг ТМ Стародворье ПОКОМ</v>
          </cell>
          <cell r="B1114" t="str">
            <v>SU002686</v>
          </cell>
        </row>
        <row r="1115">
          <cell r="A1115" t="str">
            <v>Сосиски Сочинки с сыром 0.4 кг Стародворские колбасы</v>
          </cell>
          <cell r="B1115" t="str">
            <v>SU002686</v>
          </cell>
        </row>
        <row r="1116">
          <cell r="A1116" t="str">
            <v>Сосиски Сочинки с сыром 0,4 кг Стародворские колбасы</v>
          </cell>
          <cell r="B1116" t="str">
            <v>SU002686</v>
          </cell>
        </row>
        <row r="1117">
          <cell r="A1117" t="str">
            <v>Сосиски сочинки с сыром 0,4</v>
          </cell>
          <cell r="B1117" t="str">
            <v>SU002686</v>
          </cell>
        </row>
        <row r="1118">
          <cell r="A1118" t="str">
            <v>Сосиски сочинки с сыром 0,4 кг</v>
          </cell>
          <cell r="B1118" t="str">
            <v>SU002686</v>
          </cell>
        </row>
        <row r="1119">
          <cell r="A1119" t="str">
            <v xml:space="preserve"> 309  Сосиски Сочинки с сыром 0,4 кг ТМ Стародворье  ПОКОМ</v>
          </cell>
          <cell r="B1119" t="str">
            <v>SU002686</v>
          </cell>
        </row>
        <row r="1120">
          <cell r="A1120" t="str">
            <v xml:space="preserve"> 283  Сосиски Сочинки, ВЕС, ТМ Стародворье ПОКОМ</v>
          </cell>
          <cell r="B1120" t="str">
            <v>SU002725</v>
          </cell>
        </row>
        <row r="1121">
          <cell r="A1121" t="str">
            <v>Сосиски "Сочинки" Весовой п/а ТМ "Стародворье"</v>
          </cell>
          <cell r="B1121" t="str">
            <v>SU002725</v>
          </cell>
        </row>
        <row r="1122">
          <cell r="A1122" t="str">
            <v>Сосиски «Сочинки» Весовой п/а ТМ «Стародворье»</v>
          </cell>
          <cell r="B1122" t="str">
            <v>SU002725</v>
          </cell>
        </row>
        <row r="1123">
          <cell r="A1123" t="str">
            <v>Сосиски Сочинки (Бордо), кг</v>
          </cell>
          <cell r="B1123" t="str">
            <v>SU002725</v>
          </cell>
        </row>
        <row r="1124">
          <cell r="A1124" t="str">
            <v>Сосиски Сочинки (Бордо), Кг</v>
          </cell>
          <cell r="B1124" t="str">
            <v>SU002725</v>
          </cell>
        </row>
        <row r="1125">
          <cell r="A1125" t="str">
            <v>Сосиски Сочинки Бордо Весовой п/а мгс 40 Стародворье</v>
          </cell>
          <cell r="B1125" t="str">
            <v>SU002725</v>
          </cell>
        </row>
        <row r="1126">
          <cell r="A1126" t="str">
            <v>Сосиски Сочинки, ВЕС, ТМ Стародворье ПОКОМ</v>
          </cell>
          <cell r="B1126" t="str">
            <v>SU002725</v>
          </cell>
        </row>
        <row r="1127">
          <cell r="A1127" t="str">
            <v>Ветчина Вязанка с индейкой, вектор 0,45 кг, ТМ Стародворские колбасы</v>
          </cell>
          <cell r="B1127" t="str">
            <v>SU002735</v>
          </cell>
        </row>
        <row r="1128">
          <cell r="A1128" t="str">
            <v>Ветчина Сливушка с индейкой (Вязанка) 0,4кг ШТ, ШТ</v>
          </cell>
          <cell r="B1128" t="str">
            <v>SU002735</v>
          </cell>
        </row>
        <row r="1129">
          <cell r="A1129" t="str">
            <v>393 Ветчины Сливушка с индейкой Вязанка Фикс.вес 0,4 П/а Вязанка  Поком</v>
          </cell>
          <cell r="B1129" t="str">
            <v>SU002735</v>
          </cell>
        </row>
        <row r="1130">
          <cell r="A1130" t="str">
            <v>406 Ветчины Сливушка с индейкой Вязанка Фикс.вес 0,4 П/а Вязанка  Поком</v>
          </cell>
          <cell r="B1130" t="str">
            <v>SU002735</v>
          </cell>
        </row>
        <row r="1131">
          <cell r="A1131" t="str">
            <v>ветчина сливушка с индейкой 0.4</v>
          </cell>
          <cell r="B1131" t="str">
            <v>SU002735</v>
          </cell>
        </row>
        <row r="1132">
          <cell r="A1132" t="str">
            <v>Ветчина Сливушка с индейкой (Вязанка) 0,4кг ШТ, шт</v>
          </cell>
          <cell r="B1132" t="str">
            <v>SU002735</v>
          </cell>
        </row>
        <row r="1133">
          <cell r="A1133" t="str">
            <v>Колбаса Вязанка Ветчина Сливушка 0.4</v>
          </cell>
          <cell r="B1133" t="str">
            <v>SU002735</v>
          </cell>
        </row>
        <row r="1134">
          <cell r="A1134" t="str">
            <v xml:space="preserve"> 408  Ветчина Сливушка с индейкой ТМ Вязанка, 0,4кг  ПОКОМ</v>
          </cell>
          <cell r="B1134" t="str">
            <v>SU002735</v>
          </cell>
        </row>
        <row r="1135">
          <cell r="A1135" t="str">
            <v>Ветчина Сливушка с индейкой ТМ Вязанка, 0,4кг  ПОКОМ</v>
          </cell>
          <cell r="B1135" t="str">
            <v>SU002735</v>
          </cell>
        </row>
        <row r="1136">
          <cell r="A1136" t="str">
            <v xml:space="preserve"> 394 Ветчина Сочинка с сочным окороком ТМ Стародворье полиамид ф/в 0,35 кг  Поком</v>
          </cell>
          <cell r="B1136" t="str">
            <v>SU002757</v>
          </cell>
        </row>
        <row r="1137">
          <cell r="A1137" t="str">
            <v>Ветчина Сочинка ТМ Стародворье, 0,35 кг. ПОКОМ</v>
          </cell>
          <cell r="B1137" t="str">
            <v>SU002757</v>
          </cell>
        </row>
        <row r="1138">
          <cell r="A1138" t="str">
            <v>379  Колбаса Балыкбургская с копченым балыком ТМ Баварушка 0,28 кг срез ПОКОМ, шт</v>
          </cell>
          <cell r="B1138" t="str">
            <v>SU002726</v>
          </cell>
        </row>
        <row r="1139">
          <cell r="A1139" t="str">
            <v>379  Колбаса Балыкбургская с копченым балыком ТМ Баварушка 0,28 кг срез ПОКОМ</v>
          </cell>
          <cell r="B1139" t="str">
            <v>SU002726</v>
          </cell>
        </row>
        <row r="1140">
          <cell r="A1140" t="str">
            <v>Сардельки Сочинки с сочным окороком ТМ Стародворье полиамид мгс ф/в 0,4 кг СК3</v>
          </cell>
          <cell r="B1140" t="str">
            <v>SU002758</v>
          </cell>
        </row>
        <row r="1141">
          <cell r="A1141" t="str">
            <v xml:space="preserve"> 328  Сардельки Сочинки Стародворье ТМ  0,4 кг ПОКОМ</v>
          </cell>
          <cell r="B1141" t="str">
            <v>SU002758</v>
          </cell>
        </row>
        <row r="1142">
          <cell r="A1142" t="str">
            <v>381  Сардельки Сочинки 0,4кг ТМ Стародворье  ПОКОМ</v>
          </cell>
          <cell r="B1142" t="str">
            <v>SU002758</v>
          </cell>
        </row>
        <row r="1143">
          <cell r="A1143" t="str">
            <v>376  Сардельки Сочинки с сочным окороком ТМ Стародворье полиамид мгс ф/в 0,4 кг СК3</v>
          </cell>
          <cell r="B1143" t="str">
            <v>SU002758</v>
          </cell>
        </row>
        <row r="1144">
          <cell r="A1144" t="str">
            <v>Сардельки Сочинки с сочным окороком ТМ Стародворье, 0,4кг СКЗ</v>
          </cell>
          <cell r="B1144" t="str">
            <v>SU002758</v>
          </cell>
        </row>
        <row r="1145">
          <cell r="A1145" t="str">
            <v xml:space="preserve"> 329  Сардельки Сочинки с сыром Стародворье ТМ, 0,4 кг. ПОКОМ</v>
          </cell>
          <cell r="B1145" t="str">
            <v>SU002759</v>
          </cell>
        </row>
        <row r="1146">
          <cell r="A1146" t="str">
            <v>Сард Сочинки с сыром/0,4</v>
          </cell>
          <cell r="B1146" t="str">
            <v>SU002759</v>
          </cell>
        </row>
        <row r="1147">
          <cell r="A1147" t="str">
            <v>352 Сардельки Сочинки с сыром ТМ Стародворье 0,4 кг   ПОКОМ</v>
          </cell>
          <cell r="B1147" t="str">
            <v>SU002759</v>
          </cell>
        </row>
        <row r="1148">
          <cell r="A1148" t="str">
            <v>352  Сардельки Сочинки с сыром 0,4 кг ТМ Стародворье   ПОКОМ</v>
          </cell>
          <cell r="B1148" t="str">
            <v>SU002759</v>
          </cell>
        </row>
        <row r="1149">
          <cell r="A1149" t="str">
            <v>352 Сардельки Сочинки с сыром ТМ Стародворье 0,4 кг   ПОКОМ, шт</v>
          </cell>
          <cell r="B1149" t="str">
            <v>SU002759</v>
          </cell>
        </row>
        <row r="1150">
          <cell r="A1150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50" t="str">
            <v>SU002759</v>
          </cell>
        </row>
        <row r="1151">
          <cell r="A1151" t="str">
            <v>Сардельки Сочинки с сыром Бордо Фикс.вес 0,4 п/а Стародворье</v>
          </cell>
          <cell r="B1151" t="str">
            <v>SU002759</v>
          </cell>
        </row>
        <row r="1152">
          <cell r="A1152" t="str">
            <v>Сардельки Сочинки с сыром Стародворье ТМ, 0,4 кг. ПОКОМ</v>
          </cell>
          <cell r="B1152" t="str">
            <v>SU002759</v>
          </cell>
        </row>
        <row r="1153">
          <cell r="A1153" t="str">
            <v>291  Сосиски Молокуши миникушай ТМ Вязанка, 0.33кг, ПОКОМ</v>
          </cell>
          <cell r="B1153" t="str">
            <v>SU002769</v>
          </cell>
        </row>
        <row r="1154">
          <cell r="A1154" t="str">
            <v>Сосиски Молокуши Миникушай Вязанка фикс.вес 0,33 п/а Вязанка</v>
          </cell>
          <cell r="B1154" t="str">
            <v>SU002769</v>
          </cell>
        </row>
        <row r="1155">
          <cell r="A1155" t="str">
            <v>322 Сосиски Сочинки с сыром ТМ Стародворье в оболочке  ПОКОМ</v>
          </cell>
          <cell r="B1155" t="str">
            <v>SU002795</v>
          </cell>
        </row>
        <row r="1156">
          <cell r="A1156" t="str">
            <v xml:space="preserve"> 327  Сосиски Сочинки с сыром ТМ Стародворье, ВЕС ПОКОМ</v>
          </cell>
          <cell r="B1156" t="str">
            <v>SU002795</v>
          </cell>
        </row>
        <row r="1157">
          <cell r="A1157" t="str">
            <v>Сосиски Сочинки с сырам Стародворские колбасы</v>
          </cell>
          <cell r="B1157" t="str">
            <v>SU002795</v>
          </cell>
        </row>
        <row r="1158">
          <cell r="A1158" t="str">
            <v>Сосиски Сочинки с сыром Стародворские колбасы</v>
          </cell>
          <cell r="B1158" t="str">
            <v>SU002795</v>
          </cell>
        </row>
        <row r="1159">
          <cell r="A1159" t="str">
            <v>Сосиски Сочинки с сыром Бордо Весовой п/а Стародворье</v>
          </cell>
          <cell r="B1159" t="str">
            <v>SU002795</v>
          </cell>
        </row>
        <row r="1160">
          <cell r="A1160" t="str">
            <v>Сосиски Сочинки с сыром ТМ Стародворье, ВЕС ПОКОМ</v>
          </cell>
          <cell r="B1160" t="str">
            <v>SU002795</v>
          </cell>
        </row>
        <row r="1161">
          <cell r="A1161" t="str">
            <v>Колбаса Мясорубская с рубленой грудинкой 0,35кг срез ТМ Стародворье  ПОКОМ</v>
          </cell>
          <cell r="B1161" t="str">
            <v>SU002660</v>
          </cell>
        </row>
        <row r="1162">
          <cell r="A1162" t="str">
            <v>Колбаса Мясорубская ТМ Стародворье с рубленой грудинкой в оболочке фиброуз в вакуумной упаковке 0,35 кг срез</v>
          </cell>
          <cell r="B1162" t="str">
            <v>SU002660</v>
          </cell>
        </row>
        <row r="1163">
          <cell r="A1163" t="str">
            <v>Колбаса Мясорубская ТМ Стародворье с сочной грудинкой , 0,35 кг срез  ПОКОМ   НЕТ ТЕПЕРЬ С РУБЛЕНОЙ</v>
          </cell>
          <cell r="B1163" t="str">
            <v>SU002660</v>
          </cell>
        </row>
        <row r="1164">
          <cell r="A1164" t="str">
            <v>Колбаса Мясорубская ТМ Стародворье с сочной грудинкой , 0,35 кг срез  ПОКОМ</v>
          </cell>
          <cell r="B1164" t="str">
            <v>SU002660</v>
          </cell>
        </row>
        <row r="1165">
          <cell r="A1165" t="str">
            <v>В/к колбасы Мясорубская с сочной грудинкой срез Бордо Фикс.вес 0,35 фиброуз в/у Стародворье</v>
          </cell>
          <cell r="B1165" t="str">
            <v>SU002660</v>
          </cell>
        </row>
        <row r="1166">
          <cell r="A1166" t="str">
            <v>Мясорубсная 0,35 кг</v>
          </cell>
          <cell r="B1166" t="str">
            <v>SU002660</v>
          </cell>
        </row>
        <row r="1167">
          <cell r="A1167" t="str">
            <v>Мясорубская 0.35 кг</v>
          </cell>
          <cell r="B1167" t="str">
            <v>SU002660</v>
          </cell>
        </row>
        <row r="1168">
          <cell r="A1168" t="str">
            <v>Мясарубская 0,35 кг</v>
          </cell>
          <cell r="B1168" t="str">
            <v>SU002660</v>
          </cell>
        </row>
        <row r="1169">
          <cell r="A1169" t="str">
            <v>Мясорубская 0,35 кг</v>
          </cell>
          <cell r="B1169" t="str">
            <v>SU002660</v>
          </cell>
        </row>
        <row r="1170">
          <cell r="A1170" t="str">
            <v>Мясорубская  в/к 350гр (Стародвор) 45 суток шт</v>
          </cell>
          <cell r="B1170" t="str">
            <v>SU002660</v>
          </cell>
        </row>
        <row r="1171">
          <cell r="A1171" t="str">
            <v>277  Колбаса Мясорубская ТМ Стародворье с сочной грудинкой , 0,35 кг срез  ПОКОМ</v>
          </cell>
          <cell r="B1171" t="str">
            <v>SU002660</v>
          </cell>
        </row>
        <row r="1172">
          <cell r="A1172" t="str">
            <v xml:space="preserve"> 296  Колбаса Мясорубская с рубленой грудинкой 0,35кг срез ТМ Стародворье  ПОКОМ</v>
          </cell>
          <cell r="B1172" t="str">
            <v>SU002660</v>
          </cell>
        </row>
        <row r="1173">
          <cell r="A1173" t="str">
            <v>Мясорубская в/к</v>
          </cell>
          <cell r="B1173" t="str">
            <v>SU002756</v>
          </cell>
        </row>
        <row r="1174">
          <cell r="A1174" t="str">
            <v>Мясорубская н/к</v>
          </cell>
          <cell r="B1174" t="str">
            <v>SU002756</v>
          </cell>
        </row>
        <row r="1175">
          <cell r="A1175" t="str">
            <v>Колбаса Мясорубская с рубленой грудинкой ВЕС ТМ Стародворье  ПОКОМ</v>
          </cell>
          <cell r="B1175" t="str">
            <v>SU002756</v>
          </cell>
        </row>
        <row r="1176">
          <cell r="A1176" t="str">
            <v>Колбаса Мясорубская с сочной грудинкой, ВЕС, ТМ Стародворье  ПОКОМ</v>
          </cell>
          <cell r="B1176" t="str">
            <v>SU002756</v>
          </cell>
        </row>
        <row r="1177">
          <cell r="A1177" t="str">
            <v>Мясорубская с рубленой грудинкой в/к (Стародворье), Кг</v>
          </cell>
          <cell r="B1177" t="str">
            <v>SU002756</v>
          </cell>
        </row>
        <row r="1178">
          <cell r="A1178" t="str">
            <v>Мясорубская с рубленой Грудинкой в/к в/у (Староодворские колбасы)</v>
          </cell>
          <cell r="B1178" t="str">
            <v>SU002756</v>
          </cell>
        </row>
        <row r="1179">
          <cell r="A1179" t="str">
            <v>Колбаса Мясорубская с рубленой грудинкой ВЕС ТМ Стародворье  ПОКОМ, кг</v>
          </cell>
          <cell r="B1179" t="str">
            <v>SU002756</v>
          </cell>
        </row>
        <row r="1180">
          <cell r="A1180" t="str">
            <v>297  Колбаса Мясорубская с рубленой грудинкой ВЕС ТМ Стародворье  ПОКОМ, кг</v>
          </cell>
          <cell r="B1180" t="str">
            <v>SU002756</v>
          </cell>
        </row>
        <row r="1181">
          <cell r="A1181" t="str">
            <v xml:space="preserve"> 297  Колбаса Мясорубская с рубленой грудинкой ВЕС ТМ Стародворье  ПОКОМ</v>
          </cell>
          <cell r="B1181" t="str">
            <v>SU002756</v>
          </cell>
        </row>
        <row r="1182">
          <cell r="A1182" t="str">
            <v>Ветчины "Нежная" Весовой п/а ТМ "Зареченские"</v>
          </cell>
          <cell r="B1182" t="str">
            <v>SU002806</v>
          </cell>
        </row>
        <row r="1183">
          <cell r="A1183" t="str">
            <v>Ветчина Нежная ТМ Зареченские,большой батон, ВЕС ПОКОМ,1,8</v>
          </cell>
          <cell r="B1183" t="str">
            <v>SU002811</v>
          </cell>
        </row>
        <row r="1184">
          <cell r="A1184" t="str">
            <v>Ветчина Нежная, (1,8кг б/б), ТМ КОЛБАСНЫЙ СТАНДАРТ ПОКОМ</v>
          </cell>
          <cell r="B1184" t="str">
            <v>SU002811</v>
          </cell>
        </row>
        <row r="1185">
          <cell r="A1185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1185" t="str">
            <v>SU002811</v>
          </cell>
        </row>
        <row r="1186">
          <cell r="A1186" t="str">
            <v>Ветчина Нежная ТМ Зареченские,большой батон, ВЕС ПОКОМ</v>
          </cell>
          <cell r="B1186" t="str">
            <v>SU002811</v>
          </cell>
        </row>
        <row r="1187">
          <cell r="A1187" t="str">
            <v>Ветчины «Нежная» Весовой п/а ТМ «Зареченские» большой батон</v>
          </cell>
          <cell r="B1187" t="str">
            <v>SU002811</v>
          </cell>
        </row>
        <row r="1188">
          <cell r="A1188" t="str">
            <v>Ветчина Нежная ТМ Зареченские,большой батон, ВЕС ПОКОМ (1,3)</v>
          </cell>
          <cell r="B1188" t="str">
            <v>SU002811</v>
          </cell>
        </row>
        <row r="1189">
          <cell r="A1189" t="str">
            <v>320  Ветчина Нежная ТМ Зареченские,большой батон, ВЕС ПОКОМ</v>
          </cell>
          <cell r="B1189" t="str">
            <v>SU002811</v>
          </cell>
        </row>
        <row r="1190">
          <cell r="A1190" t="str">
            <v>Ветчина Нежная Особая Личн истор. 1,8 кг</v>
          </cell>
          <cell r="B1190" t="str">
            <v>SU002811</v>
          </cell>
        </row>
        <row r="1191">
          <cell r="A1191" t="str">
            <v>254  Сосиски Датские, ВЕС, ТМ КОЛБАСНЫЙ СТАНДАРТ ПОКОМ</v>
          </cell>
          <cell r="B1191" t="str">
            <v>SU002655</v>
          </cell>
        </row>
        <row r="1192">
          <cell r="A1192" t="str">
            <v>Сосиски Датские, ВЕС, ТМ КОЛБАСНЫЙ СТАНДАРТ ПОКОМ</v>
          </cell>
          <cell r="B1192" t="str">
            <v>SU002655</v>
          </cell>
        </row>
        <row r="1193">
          <cell r="A1193" t="str">
            <v>Сосиски Датские ТМ Зареченские, ВЕС  ПОКОМ</v>
          </cell>
          <cell r="B1193" t="str">
            <v>SU002655</v>
          </cell>
        </row>
        <row r="1194">
          <cell r="A1194" t="str">
            <v>Сосиски "Датские" НТУ Весовые П/а мгс ТМ "Зареченские"</v>
          </cell>
          <cell r="B1194" t="str">
            <v>SU002655</v>
          </cell>
        </row>
        <row r="1195">
          <cell r="A1195" t="str">
            <v>Сосиски Датские (Славница), кг</v>
          </cell>
          <cell r="B1195" t="str">
            <v>SU002655</v>
          </cell>
        </row>
        <row r="1196">
          <cell r="A1196" t="str">
            <v>Сосиски Датские</v>
          </cell>
          <cell r="B1196" t="str">
            <v>SU002655</v>
          </cell>
        </row>
        <row r="1197">
          <cell r="A1197" t="str">
            <v>Сосиски Датские (Славница), Кг</v>
          </cell>
          <cell r="B1197" t="str">
            <v>SU002655</v>
          </cell>
        </row>
        <row r="1198">
          <cell r="A1198" t="str">
            <v>Сосиски Датские ТМ Славниц (Стародворские Колбасы)</v>
          </cell>
          <cell r="B1198" t="str">
            <v>SU002655</v>
          </cell>
        </row>
        <row r="1199">
          <cell r="A1199" t="str">
            <v>Сосиски датские Стародворские колбасы</v>
          </cell>
          <cell r="B1199" t="str">
            <v>SU002655</v>
          </cell>
        </row>
        <row r="1200">
          <cell r="A1200" t="str">
            <v>Сосиски Датские Стародворские колбасы</v>
          </cell>
          <cell r="B1200" t="str">
            <v>SU002655</v>
          </cell>
        </row>
        <row r="1201">
          <cell r="A1201" t="str">
            <v>СОСИСКИ ДАТСКИЕ 1,3 КОЛБАСНЫЙ СТАНДАРТ, кг</v>
          </cell>
          <cell r="B1201" t="str">
            <v>SU002655</v>
          </cell>
        </row>
        <row r="1202">
          <cell r="A1202" t="str">
            <v>СОСИСКИ ДАТСКИЕ 1,3 КОЛБАСНЫЙ СТАНДАРТ</v>
          </cell>
          <cell r="B1202" t="str">
            <v>SU002655</v>
          </cell>
        </row>
        <row r="1203">
          <cell r="A1203" t="str">
            <v>Сосиски Датские в газе</v>
          </cell>
          <cell r="B1203" t="str">
            <v>SU002655</v>
          </cell>
        </row>
        <row r="1204">
          <cell r="A1204" t="str">
            <v>318 Сосиски Датские ТМ Зареченские колбасы ТС Зареченские п полиамид в модифициров  ПОКОМ</v>
          </cell>
          <cell r="B1204" t="str">
            <v>SU002655</v>
          </cell>
        </row>
        <row r="1205">
          <cell r="A1205" t="str">
            <v xml:space="preserve"> 318  Сосиски Датские ТМ Зареченские, ВЕС  ПОКОМ</v>
          </cell>
          <cell r="B1205" t="str">
            <v>SU002655</v>
          </cell>
        </row>
        <row r="1206">
          <cell r="A1206" t="str">
            <v>234  Колбаса Нежная, п/а, ВЕС, ТМ КОЛБАСНЫЙ СТАНДАРТ ВсхЗв ПОКОМ</v>
          </cell>
          <cell r="B1206" t="str">
            <v>SU002808</v>
          </cell>
        </row>
        <row r="1207">
          <cell r="A1207" t="str">
            <v>234  Колбаса Нежная, п/а, ВЕС, ТМ КОЛБАСНЫЙ СТАНДАРТ ВсхЗв ПОКОМ, кг</v>
          </cell>
          <cell r="B1207" t="str">
            <v>SU002808</v>
          </cell>
        </row>
        <row r="1208">
          <cell r="A1208" t="str">
            <v>234  Колбаса Нежная, п/а, ВЕС, ТМ КОЛБАСНЫЙ СТАНДАРТ ВсхЗв ПОКОМ.</v>
          </cell>
          <cell r="B1208" t="str">
            <v>SU002808</v>
          </cell>
        </row>
        <row r="1209">
          <cell r="A1209" t="str">
            <v>В НЕЖНАЯ П/А 1,5 КОЛБАСНЫЙ СТАНДАРТ, кг</v>
          </cell>
          <cell r="B1209" t="str">
            <v>SU002808</v>
          </cell>
        </row>
        <row r="1210">
          <cell r="A1210" t="str">
            <v>Вареные колбасы «Нежная» НТУ Весовые П/а ТМ «Зареченские»</v>
          </cell>
          <cell r="B1210" t="str">
            <v>SU002808</v>
          </cell>
        </row>
        <row r="1211">
          <cell r="A1211" t="str">
            <v>Колбаса Нежная ТМ Зареченские ВЕС  ПОКОМ</v>
          </cell>
          <cell r="B1211" t="str">
            <v>SU002808</v>
          </cell>
        </row>
        <row r="1212">
          <cell r="A1212" t="str">
            <v>Вареные колбасы "Нежная" НТУ Весовые П/а ТМ "Зареченские"</v>
          </cell>
          <cell r="B1212" t="str">
            <v>SU002808</v>
          </cell>
        </row>
        <row r="1213">
          <cell r="A1213" t="str">
            <v>Нежная вар. ЭК</v>
          </cell>
          <cell r="B1213" t="str">
            <v>SU002808</v>
          </cell>
        </row>
        <row r="1214">
          <cell r="A1214" t="str">
            <v>Нежная вар, ЭК</v>
          </cell>
          <cell r="B1214" t="str">
            <v>SU002808</v>
          </cell>
        </row>
        <row r="1215">
          <cell r="A1215" t="str">
            <v>Нежная вар. 3i{</v>
          </cell>
          <cell r="B1215" t="str">
            <v>SU002808</v>
          </cell>
        </row>
        <row r="1216">
          <cell r="A1216" t="str">
            <v>Нежная нар. ЭК</v>
          </cell>
          <cell r="B1216" t="str">
            <v>SU002808</v>
          </cell>
        </row>
        <row r="1217">
          <cell r="A1217" t="str">
            <v>Нежная вар. 3К</v>
          </cell>
          <cell r="B1217" t="str">
            <v>SU002808</v>
          </cell>
        </row>
        <row r="1218">
          <cell r="A1218" t="str">
            <v>Нежная вар. ЗК</v>
          </cell>
          <cell r="B1218" t="str">
            <v>SU002808</v>
          </cell>
        </row>
        <row r="1219">
          <cell r="A1219" t="str">
            <v>Колбаса Нежная, п/а, ВЕС, ТМ КОЛБАСНЫЙ СТАНДАРТ ПОКОМ</v>
          </cell>
          <cell r="B1219" t="str">
            <v>SU002808</v>
          </cell>
        </row>
        <row r="1220">
          <cell r="A1220" t="str">
            <v>Колбаса вареная Нежная НТУ ТМ Зареченские ТС Зареченские продукты полиамид вес СК</v>
          </cell>
          <cell r="B1220" t="str">
            <v>SU002808</v>
          </cell>
        </row>
        <row r="1221">
          <cell r="A1221" t="str">
            <v>НЕЖНАЯ вареная перевязанная (Колбасный Стандарт) , кг</v>
          </cell>
          <cell r="B1221" t="str">
            <v>SU002808</v>
          </cell>
        </row>
        <row r="1222">
          <cell r="A1222" t="str">
            <v>НЕЖНАЯ вареная перевязанная (Колбасный Стандарт) , Кг</v>
          </cell>
          <cell r="B1222" t="str">
            <v>SU002808</v>
          </cell>
        </row>
        <row r="1223">
          <cell r="A1223" t="str">
            <v>В НЕЖНАЯ П/А 1,5 КОЛБАСНЫЙ СТАНДАРТ</v>
          </cell>
          <cell r="B1223" t="str">
            <v>SU002808</v>
          </cell>
        </row>
        <row r="1224">
          <cell r="A1224" t="str">
            <v>315 Колбаса Нежная ТМ Зареченские ТС Зареченские продукты в оболочкНТУ.  изделие вар  ПОКОМ</v>
          </cell>
          <cell r="B1224" t="str">
            <v>SU002808</v>
          </cell>
        </row>
        <row r="1225">
          <cell r="A1225" t="str">
            <v xml:space="preserve"> 316  Колбаса Нежная ТМ Зареченские ВЕС  ПОКОМ</v>
          </cell>
          <cell r="B1225" t="str">
            <v>SU002808</v>
          </cell>
        </row>
        <row r="1226">
          <cell r="A1226" t="str">
            <v>Колбаса Сервелат Пражский ТМ Зареченские, ВЕС ПОКОМ</v>
          </cell>
          <cell r="B1226" t="str">
            <v>SU002805</v>
          </cell>
        </row>
        <row r="1227">
          <cell r="A1227" t="str">
            <v>Сервелат Пражский в/к ТМ Колбасный стандарт Стародворские колбасы</v>
          </cell>
          <cell r="B1227" t="str">
            <v>SU002805</v>
          </cell>
        </row>
        <row r="1228">
          <cell r="A1228" t="str">
            <v>Сервелат Пражский в!к ТМ Колбасный стандарт Стародворские колбасы</v>
          </cell>
          <cell r="B1228" t="str">
            <v>SU002805</v>
          </cell>
        </row>
        <row r="1229">
          <cell r="A1229" t="str">
            <v>Сервелат Пражский в/к ТМ Колбасный Стандарт Стародворские колбасы</v>
          </cell>
          <cell r="B1229" t="str">
            <v>SU002805</v>
          </cell>
        </row>
        <row r="1230">
          <cell r="A1230" t="str">
            <v>Сервелат Пражский (Славница) в/к в/у, Кг</v>
          </cell>
          <cell r="B1230" t="str">
            <v>SU002805</v>
          </cell>
        </row>
        <row r="1231">
          <cell r="A1231" t="str">
            <v>Колбаса в/к Сервелат Пражский, ВЕС.,ТМ КОЛБАСНЫЙ СТАНДАРТ ПОКОМ</v>
          </cell>
          <cell r="B1231" t="str">
            <v>SU002805</v>
          </cell>
        </row>
        <row r="1232">
          <cell r="A1232" t="str">
            <v>Копченые колбасы Пражский Зареченские продукты Весовой фиброуз Зареченские</v>
          </cell>
          <cell r="B1232" t="str">
            <v>SU002805</v>
          </cell>
        </row>
        <row r="1233">
          <cell r="A1233" t="str">
            <v>212  Колбаса в/к Сервелат Пражский, ВЕС.,ТМ КОЛБАСНЫЙ СТАНДАРТ ПОКОМ, кг</v>
          </cell>
          <cell r="B1233" t="str">
            <v>SU002805</v>
          </cell>
        </row>
        <row r="1234">
          <cell r="A1234" t="str">
            <v>212  Колбаса в/к Сервелат Пражский, ВЕС.,ТМ КОЛБАСНЫЙ СТАНДАРТ ПОКОМ</v>
          </cell>
          <cell r="B1234" t="str">
            <v>SU002805</v>
          </cell>
        </row>
        <row r="1235">
          <cell r="A1235" t="str">
            <v>316 Колбаса варенокоиз мяса птицы Сервелат Пражский ТМ Зареченские ТС Зареченские  ПОКОМ</v>
          </cell>
          <cell r="B1235" t="str">
            <v>SU002805</v>
          </cell>
        </row>
        <row r="1236">
          <cell r="A1236" t="str">
            <v>321 В/к колбасы Пражский Зареченские продукты Весовой фиброуз в/у 40 Зареченские</v>
          </cell>
          <cell r="B1236" t="str">
            <v>SU002805</v>
          </cell>
        </row>
        <row r="1237">
          <cell r="A1237" t="str">
            <v xml:space="preserve"> 321  Колбаса Сервелат Пражский ТМ Зареченские, ВЕС ПОКОМ</v>
          </cell>
          <cell r="B1237" t="str">
            <v>SU002805</v>
          </cell>
        </row>
        <row r="1238">
          <cell r="A1238" t="str">
            <v>Сосиски Сочинки по-баварски,  0.4кг, ТМ Стародворье  ПОКОМ</v>
          </cell>
          <cell r="B1238" t="str">
            <v>SU002799</v>
          </cell>
        </row>
        <row r="1239">
          <cell r="A1239" t="str">
            <v>Сочинки по-баварски 0,400гр (Бордо) ШТ, ШТ</v>
          </cell>
          <cell r="B1239" t="str">
            <v>SU002799</v>
          </cell>
        </row>
        <row r="1240">
          <cell r="A1240" t="str">
            <v>Сосиски 0,4 кг Сочинки по-баварски Бавария  п/а мгс Стародворье</v>
          </cell>
          <cell r="B1240" t="str">
            <v>SU002799</v>
          </cell>
        </row>
        <row r="1241">
          <cell r="A1241" t="str">
            <v>Сосиски Сочинки по-баварски Бавария Фикс.вес 0,4 П/а мгс Стародворье</v>
          </cell>
          <cell r="B1241" t="str">
            <v>SU002799</v>
          </cell>
        </row>
        <row r="1242">
          <cell r="A1242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42" t="str">
            <v>SU002799</v>
          </cell>
        </row>
        <row r="1243">
          <cell r="A1243" t="str">
            <v xml:space="preserve"> 302  Сосиски Сочинки по-баварски,  0.4кг, ТМ Стародворье  ПОКОМ, шт</v>
          </cell>
          <cell r="B1243" t="str">
            <v>SU002799</v>
          </cell>
        </row>
        <row r="1244">
          <cell r="A1244" t="str">
            <v xml:space="preserve"> 302  Сосиски Сочинки по-баварски,  0.4кг, ТМ Стародворье  ПОКОМ</v>
          </cell>
          <cell r="B1244" t="str">
            <v>SU002799</v>
          </cell>
        </row>
        <row r="1245">
          <cell r="A1245" t="str">
            <v>Сосиски Сочинки по-баварски с сыром,  0.4кг, ТМ Стародворье  ПОКОМ</v>
          </cell>
          <cell r="B1245" t="str">
            <v>SU002801</v>
          </cell>
        </row>
        <row r="1246">
          <cell r="A1246" t="str">
            <v>Сочинки по-баварски с сыром 0,400гр (Бордо) ШТ, шт</v>
          </cell>
          <cell r="B1246" t="str">
            <v>SU002801</v>
          </cell>
        </row>
        <row r="1247">
          <cell r="A1247" t="str">
            <v>Сочинки по-баварски с сыром 0,400гр (Бордо) ШТ, ШТ</v>
          </cell>
          <cell r="B1247" t="str">
            <v>SU002801</v>
          </cell>
        </row>
        <row r="1248">
          <cell r="A1248" t="str">
            <v>Сосиски Сочинки по-баварски с сыром Бавария Фикс.вес 0,4 П/а мгс Стародворье</v>
          </cell>
          <cell r="B1248" t="str">
            <v>SU002801</v>
          </cell>
        </row>
        <row r="1249">
          <cell r="A1249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49" t="str">
            <v>SU002801</v>
          </cell>
        </row>
        <row r="1250">
          <cell r="A1250" t="str">
            <v>301  Сосиски Сочинки по-баварски с сыром,  0.4кг, ТМ Стародворье  ПОКОМ, шт</v>
          </cell>
          <cell r="B1250" t="str">
            <v>SU002801</v>
          </cell>
        </row>
        <row r="1251">
          <cell r="A1251" t="str">
            <v xml:space="preserve"> 301  Сосиски Сочинки по-баварски с сыром,  0.4кг, ТМ Стародворье  ПОКОМ</v>
          </cell>
          <cell r="B1251" t="str">
            <v>SU002801</v>
          </cell>
        </row>
        <row r="1252">
          <cell r="A1252" t="str">
            <v>Колбаса вареная Молокуша 0,45кг ТМ Вязанка  ПОКОМ</v>
          </cell>
          <cell r="B1252" t="str">
            <v>SU002816</v>
          </cell>
        </row>
        <row r="1253">
          <cell r="A1253" t="str">
            <v>Колбаса Молочная  Вязанка 1 сорт 450гр (Стародвор) 45 суток, шт (Молокуша)</v>
          </cell>
          <cell r="B1253" t="str">
            <v>SU002816</v>
          </cell>
        </row>
        <row r="1254">
          <cell r="A1254" t="str">
            <v>Вареные колбасы Молокуша Вязанка Фикс.вес 0,45 п/а Вязанка</v>
          </cell>
          <cell r="B1254" t="str">
            <v>SU002816</v>
          </cell>
        </row>
        <row r="1255">
          <cell r="A1255" t="str">
            <v>Вязанка Мопокушка 045кг Стародворские колбасы</v>
          </cell>
          <cell r="B1255" t="str">
            <v>SU002816</v>
          </cell>
        </row>
        <row r="1256">
          <cell r="A1256" t="str">
            <v>Вязанка Молокушка 045кг Стародворские колбасы</v>
          </cell>
          <cell r="B1256" t="str">
            <v>SU002816</v>
          </cell>
        </row>
        <row r="1257">
          <cell r="A1257" t="str">
            <v>Молочная (Вязанка) 0,5кг ШТ, ШТ</v>
          </cell>
          <cell r="B1257" t="str">
            <v>SU002816</v>
          </cell>
        </row>
        <row r="1258">
          <cell r="A1258" t="str">
            <v>Колбаса Вязанка Молочная 0.5</v>
          </cell>
          <cell r="B1258" t="str">
            <v>SU002816</v>
          </cell>
        </row>
        <row r="1259">
          <cell r="A1259" t="str">
            <v>Молочная Вектор вар 450 гр Стародвор.кобасы</v>
          </cell>
          <cell r="B1259" t="str">
            <v>SU002816</v>
          </cell>
        </row>
        <row r="1260">
          <cell r="A1260" t="str">
            <v>367 Вареные колбасы Молокуша Вязанка Фикс.вес 0,45 п/а Вязанка  ПОКОМ</v>
          </cell>
          <cell r="B1260" t="str">
            <v>SU002816</v>
          </cell>
        </row>
        <row r="1261">
          <cell r="A1261" t="str">
            <v xml:space="preserve"> 322  Колбаса вареная Молокуша 0,45кг ТМ Вязанка  ПОКОМ</v>
          </cell>
          <cell r="B1261" t="str">
            <v>SU002816</v>
          </cell>
        </row>
        <row r="1262">
          <cell r="A1262" t="str">
            <v>313 Колбаса вареная Молокуша ТМ Вязанка в оболочке полиамид. ВЕС  ПОКОМ</v>
          </cell>
          <cell r="B1262" t="str">
            <v>SU002830</v>
          </cell>
        </row>
        <row r="1263">
          <cell r="A1263" t="str">
            <v>Вареные колбасы Молокуша Вязанка Вес п/а Вязанка</v>
          </cell>
          <cell r="B1263" t="str">
            <v>SU002830</v>
          </cell>
        </row>
        <row r="1264">
          <cell r="A1264" t="str">
            <v>Колб. Молоч. стародворская, Вязанка вектор, ВЕС. ПОКОМ, кг</v>
          </cell>
          <cell r="B1264" t="str">
            <v>SU002830</v>
          </cell>
        </row>
        <row r="1265">
          <cell r="A1265" t="str">
            <v>Колбаса Молочная  Вязанка 1 сорт 1,3кг (Стародвор) 45 суток, кг (Молокуша)</v>
          </cell>
          <cell r="B1265" t="str">
            <v>SU002830</v>
          </cell>
        </row>
        <row r="1266">
          <cell r="A1266" t="str">
            <v>Колбаса вареная Молокуша ТМ Вязанка ВЕС, ПОКОМ</v>
          </cell>
          <cell r="B1266" t="str">
            <v>SU002830</v>
          </cell>
        </row>
        <row r="1267">
          <cell r="A1267" t="str">
            <v>колбаса вареная молокуша тм вязанка</v>
          </cell>
          <cell r="B1267" t="str">
            <v>SU002830</v>
          </cell>
        </row>
        <row r="1268">
          <cell r="A1268" t="str">
            <v>Колбаса Вареная Молокуша ТМ Взанка</v>
          </cell>
          <cell r="B1268" t="str">
            <v>SU002830</v>
          </cell>
        </row>
        <row r="1269">
          <cell r="A1269" t="str">
            <v>Колбаса Вареная Молокуша ТМ Вязанка</v>
          </cell>
          <cell r="B1269" t="str">
            <v>SU002830</v>
          </cell>
        </row>
        <row r="1270">
          <cell r="A1270" t="str">
            <v>Колбаса вареная Молокуша ТМ Взанка</v>
          </cell>
          <cell r="B1270" t="str">
            <v>SU002830</v>
          </cell>
        </row>
        <row r="1271">
          <cell r="A1271" t="str">
            <v>Вязанка Мопокушка Стародворскме колбасы</v>
          </cell>
          <cell r="B1271" t="str">
            <v>SU002830</v>
          </cell>
        </row>
        <row r="1272">
          <cell r="A1272" t="str">
            <v>Вязанка Мопокушка Стародворские колбасы</v>
          </cell>
          <cell r="B1272" t="str">
            <v>SU002830</v>
          </cell>
        </row>
        <row r="1273">
          <cell r="A1273" t="str">
            <v>Вязанка Молокушка Стародворские колбасы</v>
          </cell>
          <cell r="B1273" t="str">
            <v>SU002830</v>
          </cell>
        </row>
        <row r="1274">
          <cell r="A1274" t="str">
            <v>Вязанка Молокушка Стародаорскме колбасы</v>
          </cell>
          <cell r="B1274" t="str">
            <v>SU002830</v>
          </cell>
        </row>
        <row r="1275">
          <cell r="A1275" t="str">
            <v>Вязанка Молокушка Стародворскме колбасы</v>
          </cell>
          <cell r="B1275" t="str">
            <v>SU002830</v>
          </cell>
        </row>
        <row r="1276">
          <cell r="A1276" t="str">
            <v>Вязана Молокушка Стародворскме колбасы</v>
          </cell>
          <cell r="B1276" t="str">
            <v>SU002830</v>
          </cell>
        </row>
        <row r="1277">
          <cell r="A1277" t="str">
            <v>002   Колб. Молоч. стародворская, Вязанка вектор, ВЕС. ПОКОМ</v>
          </cell>
          <cell r="B1277" t="str">
            <v>SU002830</v>
          </cell>
        </row>
        <row r="1278">
          <cell r="A1278" t="str">
            <v>002   Колб. Молоч. стародворская, Вязанка вектор, ВЕС. ПОКОМ, кг</v>
          </cell>
          <cell r="B1278" t="str">
            <v>SU002830</v>
          </cell>
        </row>
        <row r="1279">
          <cell r="A1279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1279" t="str">
            <v>SU002830</v>
          </cell>
        </row>
        <row r="1280">
          <cell r="A1280" t="str">
            <v>Вар Молокуша Вязанка/вес</v>
          </cell>
          <cell r="B1280" t="str">
            <v>SU002830</v>
          </cell>
        </row>
        <row r="1281">
          <cell r="A1281" t="str">
            <v>Молочная (Вязанка), Кг</v>
          </cell>
          <cell r="B1281" t="str">
            <v>SU002830</v>
          </cell>
        </row>
        <row r="1282">
          <cell r="A1282" t="str">
            <v xml:space="preserve">Молочная Вектор вар п/а Стародвор. колбасы </v>
          </cell>
          <cell r="B1282" t="str">
            <v>SU002830</v>
          </cell>
        </row>
        <row r="1283">
          <cell r="A1283" t="str">
            <v>Колбаса вареная Молокуша ТМ Вязанка вес.</v>
          </cell>
          <cell r="B1283" t="str">
            <v>SU002830</v>
          </cell>
        </row>
        <row r="1284">
          <cell r="A1284" t="str">
            <v>315 Вареные колбасы Молокуша Вязанка Вес п/а Вязанка</v>
          </cell>
          <cell r="B1284" t="str">
            <v>SU002830</v>
          </cell>
        </row>
        <row r="1285">
          <cell r="A1285" t="str">
            <v>315 Колбаса вареная Молокуша ТМ Вязанка в оболочке полиамид. ВЕС  ПОКОМ</v>
          </cell>
          <cell r="B1285" t="str">
            <v>SU002830</v>
          </cell>
        </row>
        <row r="1286">
          <cell r="A1286" t="str">
            <v xml:space="preserve"> 315  Колбаса вареная Молокуша ТМ Вязанка ВЕС, ПОКОМ</v>
          </cell>
          <cell r="B1286" t="str">
            <v>SU002830</v>
          </cell>
        </row>
        <row r="1287">
          <cell r="A1287" t="str">
            <v>322  Колбаса Сочинка с сочным окороком 0,45кг   ПОКОМ</v>
          </cell>
          <cell r="B1287" t="str">
            <v>SU002823</v>
          </cell>
        </row>
        <row r="1288">
          <cell r="A1288" t="str">
            <v>326  Колбаса Сочинка с сочным окороком 0,45кг   ПОКОМ</v>
          </cell>
          <cell r="B1288" t="str">
            <v>SU002823</v>
          </cell>
        </row>
        <row r="1289">
          <cell r="A1289" t="str">
            <v>456 Колбаса вареная Сочинка ТМ Стародворье в оболочке полиамид 0,45 кг.Мясной продукт.  Поком</v>
          </cell>
          <cell r="B1289" t="str">
            <v>SU002823</v>
          </cell>
        </row>
        <row r="1290">
          <cell r="A1290" t="str">
            <v>440 Колбаса Стародворье 450г Сочинка с сочным окороком вар  Поком</v>
          </cell>
          <cell r="B1290" t="str">
            <v>SU002823</v>
          </cell>
        </row>
        <row r="1291">
          <cell r="A1291" t="str">
            <v>Колбаса вареная Филейская ТМ Вязанка ТС Классическая, 0,45 кг. ПОКОМ</v>
          </cell>
          <cell r="B1291" t="str">
            <v>SU002815</v>
          </cell>
        </row>
        <row r="1292">
          <cell r="A1292" t="str">
            <v>Колбаса Классическая, Вязанка вектор 0,5кг, ПОКОМ, шт</v>
          </cell>
          <cell r="B1292" t="str">
            <v>SU002815</v>
          </cell>
        </row>
        <row r="1293">
          <cell r="A1293" t="str">
            <v>Колбаса Вареная Классическая Вязанка высш.сорт 450гр (Стародвор) 45 суток, шт Филейская</v>
          </cell>
          <cell r="B1293" t="str">
            <v>SU002815</v>
          </cell>
        </row>
        <row r="1294">
          <cell r="A1294" t="str">
            <v>Вареные колбасы «Филейская» Фикс.вес 0,45 Вектор ТМ «Вязанка»</v>
          </cell>
          <cell r="B1294" t="str">
            <v>SU002815</v>
          </cell>
        </row>
        <row r="1295">
          <cell r="A1295" t="str">
            <v>Филейская Вязанка Классичечкая 0.45кг Стародворские колбасы</v>
          </cell>
          <cell r="B1295" t="str">
            <v>SU002815</v>
          </cell>
        </row>
        <row r="1296">
          <cell r="A1296" t="str">
            <v>Филейская Вязанка Классичечкая 0,45кг Стародворские колбасы</v>
          </cell>
          <cell r="B1296" t="str">
            <v>SU002815</v>
          </cell>
        </row>
        <row r="1297">
          <cell r="A1297" t="str">
            <v>Филейская Вязанка Классичечхая 0,45кг Стародворские колбасы</v>
          </cell>
          <cell r="B1297" t="str">
            <v>SU002815</v>
          </cell>
        </row>
        <row r="1298">
          <cell r="A1298" t="str">
            <v>Филейская Вязанка КЛассическая 0,45кг Стародворские колбасы</v>
          </cell>
          <cell r="B1298" t="str">
            <v>SU002815</v>
          </cell>
        </row>
        <row r="1299">
          <cell r="A1299" t="str">
            <v>Филейская Вязанка Классическая 0,45кг Стародворские колбасы</v>
          </cell>
          <cell r="B1299" t="str">
            <v>SU002815</v>
          </cell>
        </row>
        <row r="1300">
          <cell r="A1300" t="str">
            <v>Филейская Вязанка Классицечкая 0,45кг Стародворские колбасы</v>
          </cell>
          <cell r="B1300" t="str">
            <v>SU002815</v>
          </cell>
        </row>
        <row r="1301">
          <cell r="A1301" t="str">
            <v>Классическая Филейская Вектор вар 450 гр Стародв. Колбасы</v>
          </cell>
          <cell r="B1301" t="str">
            <v>SU002815</v>
          </cell>
        </row>
        <row r="1302">
          <cell r="A1302" t="str">
            <v>Классическая Филейская Вектор вар 450 гр Стародв. колбасы</v>
          </cell>
          <cell r="B1302" t="str">
            <v>SU002815</v>
          </cell>
        </row>
        <row r="1303">
          <cell r="A1303" t="str">
            <v>Колбаса Вязанка класическая 0.5</v>
          </cell>
          <cell r="B1303" t="str">
            <v>SU002815</v>
          </cell>
        </row>
        <row r="1304">
          <cell r="A1304" t="str">
            <v>Колбаса филейская 0.5</v>
          </cell>
          <cell r="B1304" t="str">
            <v>SU002815</v>
          </cell>
        </row>
        <row r="1305">
          <cell r="A1305" t="str">
            <v>Колбаса Филейская 0.45 кг</v>
          </cell>
          <cell r="B1305" t="str">
            <v>SU002815</v>
          </cell>
        </row>
        <row r="1306">
          <cell r="A1306" t="str">
            <v>Колбаса Филейская вареная 0,45кг/шт Вязанка</v>
          </cell>
          <cell r="B1306" t="str">
            <v>SU002815</v>
          </cell>
        </row>
        <row r="1307">
          <cell r="A1307" t="str">
            <v>Колбаса филейская вареная вязанка 0.45</v>
          </cell>
          <cell r="B1307" t="str">
            <v>SU002815</v>
          </cell>
        </row>
        <row r="1308">
          <cell r="A1308" t="str">
            <v>319 Колбаса Филейская, Вязанка вектор 0,45кг, ПОКОМ, шт</v>
          </cell>
          <cell r="B1308" t="str">
            <v>SU002815</v>
          </cell>
        </row>
        <row r="1309">
          <cell r="A1309" t="str">
            <v xml:space="preserve"> 319  Колбаса вареная Филейская ТМ Вязанка ТС Классическая, 0,45 кг. ПОКОМ</v>
          </cell>
          <cell r="B1309" t="str">
            <v>SU002815</v>
          </cell>
        </row>
        <row r="1310">
          <cell r="A1310" t="str">
            <v>Колбаса вареная Филейская ТМ Вязанка ТС Классическая ВЕС  ПОКОМ</v>
          </cell>
          <cell r="B1310" t="str">
            <v>SU002829</v>
          </cell>
        </row>
        <row r="1311">
          <cell r="A1311" t="str">
            <v>Колбаса Филейская (Классическая), Вязанка вектор, ВЕС.ПОКОМ, кг</v>
          </cell>
          <cell r="B1311" t="str">
            <v>SU002829</v>
          </cell>
        </row>
        <row r="1312">
          <cell r="A1312" t="str">
            <v>Колбаса Классическая, Вязанка вектор, ВЕС., ВсхЗв. ПОКОМ, кг</v>
          </cell>
          <cell r="B1312" t="str">
            <v>SU002829</v>
          </cell>
        </row>
        <row r="1313">
          <cell r="A1313" t="str">
            <v>Колбаса Классическая, Вязанка вектор, ВЕС.ПОКОМ, кг</v>
          </cell>
          <cell r="B1313" t="str">
            <v>SU002829</v>
          </cell>
        </row>
        <row r="1314">
          <cell r="A1314" t="str">
            <v>Классическая (Вязанка) , Кг</v>
          </cell>
          <cell r="B1314" t="str">
            <v>SU002829</v>
          </cell>
        </row>
        <row r="1315">
          <cell r="A1315" t="str">
            <v>Колбаса Вареная Классическая Вязанка высш.сорт кг  (Стародвор) 45 суток, кг 1,3 Филейская</v>
          </cell>
          <cell r="B1315" t="str">
            <v>SU002829</v>
          </cell>
        </row>
        <row r="1316">
          <cell r="A1316" t="str">
            <v>Вареные колбасы «Филейская» Весовые Вектор ТМ «Вязанка»</v>
          </cell>
          <cell r="B1316" t="str">
            <v>SU002829</v>
          </cell>
        </row>
        <row r="1317">
          <cell r="A1317" t="str">
            <v>Колбаса филейская, Вязанка вектор, ВЕС.ПОКОМ, кг</v>
          </cell>
          <cell r="B1317" t="str">
            <v>SU002829</v>
          </cell>
        </row>
        <row r="1318">
          <cell r="A1318" t="str">
            <v>Классическая Филейская Вязанка вар п/а Стародвор.колбасы</v>
          </cell>
          <cell r="B1318" t="str">
            <v>SU002829</v>
          </cell>
        </row>
        <row r="1319">
          <cell r="A1319" t="str">
            <v>Филейская Классическая вязанка ОС 0 Стародворские колбасы</v>
          </cell>
          <cell r="B1319" t="str">
            <v>SU002829</v>
          </cell>
        </row>
        <row r="1320">
          <cell r="A1320" t="str">
            <v>Филейская Классическая вязанка ОСО Стародворские колбасы</v>
          </cell>
          <cell r="B1320" t="str">
            <v>SU002829</v>
          </cell>
        </row>
        <row r="1321">
          <cell r="A1321" t="str">
            <v>Филейская Классическая вязанка ООО Стародворские колбасы</v>
          </cell>
          <cell r="B1321" t="str">
            <v>SU002829</v>
          </cell>
        </row>
        <row r="1322">
          <cell r="A1322" t="str">
            <v>Филейская Классическая вязанка 000 Стародворские колбасы</v>
          </cell>
          <cell r="B1322" t="str">
            <v>SU002829</v>
          </cell>
        </row>
        <row r="1323">
          <cell r="A1323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323" t="str">
            <v>SU002829</v>
          </cell>
        </row>
        <row r="1324">
          <cell r="A1324" t="str">
            <v>Колбаса Филейская, Вязанка вектор, ВЕС.ПОКОМ, кг</v>
          </cell>
          <cell r="B1324" t="str">
            <v>SU002829</v>
          </cell>
        </row>
        <row r="1325">
          <cell r="A1325" t="str">
            <v>Колбаса Филейская Вареная Вязанка</v>
          </cell>
          <cell r="B1325" t="str">
            <v>SU002829</v>
          </cell>
        </row>
        <row r="1326">
          <cell r="A1326" t="str">
            <v>В ФИЛЕЙСКАЯ ВЯЗАНКА СТАРОДВОР 1,3</v>
          </cell>
          <cell r="B1326" t="str">
            <v>SU002829</v>
          </cell>
        </row>
        <row r="1327">
          <cell r="A1327" t="str">
            <v>006  Колбаса Докторская Классическая Вязанка вектор,ВЕС. ПОКОМ, кг (Классическая)</v>
          </cell>
          <cell r="B1327" t="str">
            <v>SU002829</v>
          </cell>
        </row>
        <row r="1328">
          <cell r="A1328" t="str">
            <v>330  Колбаса вареная Филейская ТМ Вязанка. ВЕС  ПОКОМ</v>
          </cell>
          <cell r="B1328" t="str">
            <v>SU002829</v>
          </cell>
        </row>
        <row r="1329">
          <cell r="A1329" t="str">
            <v>330 Колбаса Филейская, Вязанка вектор, ВЕС.ПОКОМ, кг</v>
          </cell>
          <cell r="B1329" t="str">
            <v>SU002829</v>
          </cell>
        </row>
        <row r="1330">
          <cell r="A1330" t="str">
            <v xml:space="preserve"> 330  Колбаса вареная Филейская ТМ Вязанка ТС Классическая ВЕС  ПОКОМ</v>
          </cell>
          <cell r="B1330" t="str">
            <v>SU002829</v>
          </cell>
        </row>
        <row r="1331">
          <cell r="A1331" t="str">
            <v>010  Колбаса Классическая, Вязанка вектор, ВЕС.ПОКОМ</v>
          </cell>
          <cell r="B1331" t="str">
            <v>SU002829</v>
          </cell>
        </row>
        <row r="1332">
          <cell r="A1332" t="str">
            <v>314 Колбаса вареная Филейская ТМ Вязанка ТС Классическая в оболочке полиамид.  ПОКОМ , кг</v>
          </cell>
          <cell r="B1332" t="str">
            <v>SU002829</v>
          </cell>
        </row>
        <row r="1333">
          <cell r="A1333" t="str">
            <v xml:space="preserve">314 Колбаса вареная Филейская ТМ Вязанка ТС Классическая в оболочке полиамид. ПОКОМ </v>
          </cell>
          <cell r="B1333" t="str">
            <v>SU002829</v>
          </cell>
        </row>
        <row r="1334">
          <cell r="A1334" t="str">
            <v xml:space="preserve">314 Колбаса вареная Филейская ТМ Вязанка ТС Классическая в оболочке полиамид.  ПОКОМ </v>
          </cell>
          <cell r="B1334" t="str">
            <v>SU002829</v>
          </cell>
        </row>
        <row r="1335">
          <cell r="A1335" t="str">
            <v>Ветчина Столичная  Вязанка 500гр (Стародвор) 45 суток, шт филейская</v>
          </cell>
          <cell r="B1335" t="str">
            <v>SU002814</v>
          </cell>
        </row>
        <row r="1336">
          <cell r="A1336" t="str">
            <v>Ветчины «Филейская» Фикс.вес 0,45 Вектор ТМ «Вязанка»</v>
          </cell>
          <cell r="B1336" t="str">
            <v>SU002814</v>
          </cell>
        </row>
        <row r="1337">
          <cell r="A1337" t="str">
            <v>Ветчина Филейская ТМ Вязанка Столичная 0,45 кг ПОКОМ</v>
          </cell>
          <cell r="B1337" t="str">
            <v>SU002814</v>
          </cell>
        </row>
        <row r="1338">
          <cell r="A1338" t="str">
            <v>Ветчина Столичная  Вязанка 450гр (Стародвор) 45 суток, шт филейская</v>
          </cell>
          <cell r="B1338" t="str">
            <v>SU002814</v>
          </cell>
        </row>
        <row r="1339">
          <cell r="A1339" t="str">
            <v>Филейская Вязанка Ветчина Столичная 0,45Кг Стародворские колбасы</v>
          </cell>
          <cell r="B1339" t="str">
            <v>SU002814</v>
          </cell>
        </row>
        <row r="1340">
          <cell r="A1340" t="str">
            <v>Фипейская Вязанка Ветчина Столичная 0,45кг Стародворские колбасы</v>
          </cell>
          <cell r="B1340" t="str">
            <v>SU002814</v>
          </cell>
        </row>
        <row r="1341">
          <cell r="A1341" t="str">
            <v>Филейская Вязанка Ветчина Столичная о,45кг Стародворские колбасы</v>
          </cell>
          <cell r="B1341" t="str">
            <v>SU002814</v>
          </cell>
        </row>
        <row r="1342">
          <cell r="A1342" t="str">
            <v>Филейская Вязанка Ветчина Столичная 0,45кг Стародворскиеколбасы</v>
          </cell>
          <cell r="B1342" t="str">
            <v>SU002814</v>
          </cell>
        </row>
        <row r="1343">
          <cell r="A1343" t="str">
            <v>Филейская Вязанка Ветчина Столичная 0,45кг Стародворские колбасы</v>
          </cell>
          <cell r="B1343" t="str">
            <v>SU002814</v>
          </cell>
        </row>
        <row r="1344">
          <cell r="A1344" t="str">
            <v>Филейская Вязанка Ветчина Столичная Стародворские колбасы 0,45кг</v>
          </cell>
          <cell r="B1344" t="str">
            <v>SU002814</v>
          </cell>
        </row>
        <row r="1345">
          <cell r="A1345" t="str">
            <v>Филейская Вязанка Ветчина Столичная 045кг Стародворские колбасы</v>
          </cell>
          <cell r="B1345" t="str">
            <v>SU002814</v>
          </cell>
        </row>
        <row r="1346">
          <cell r="A1346" t="str">
            <v>Филейская Вязанка Ветчина Столичная 0.45кг Стародворские колбасы</v>
          </cell>
          <cell r="B1346" t="str">
            <v>SU002814</v>
          </cell>
        </row>
        <row r="1347">
          <cell r="A1347" t="str">
            <v xml:space="preserve">Ветчина Столичная Филейская Вязанка 450 гр Старод. колбасы </v>
          </cell>
          <cell r="B1347" t="str">
            <v>SU002814</v>
          </cell>
        </row>
        <row r="1348">
          <cell r="A1348" t="str">
            <v>020  Ветчина Столичная Вязанка, вектор 0.5кг, ПОКОМ</v>
          </cell>
          <cell r="B1348" t="str">
            <v>SU002814</v>
          </cell>
        </row>
        <row r="1349">
          <cell r="A1349" t="str">
            <v>373 Ветчины «Филейская» Фикс.вес 0,45 Вектор ТМ «Вязанка»  Поком</v>
          </cell>
          <cell r="B1349" t="str">
            <v>SU002814</v>
          </cell>
        </row>
        <row r="1350">
          <cell r="A1350" t="str">
            <v xml:space="preserve"> 324  Ветчина Филейская ТМ Вязанка Столичная 0,45 кг ПОКОМ</v>
          </cell>
          <cell r="B1350" t="str">
            <v>SU002814</v>
          </cell>
        </row>
        <row r="1351">
          <cell r="A1351" t="str">
            <v>Ветчина Филейская ВЕС ТМ  Вязанка ТС Столичная  ПОКОМ</v>
          </cell>
          <cell r="B1351" t="str">
            <v>SU002828</v>
          </cell>
        </row>
        <row r="1352">
          <cell r="A1352" t="str">
            <v>Ветчина Столичная Вязанка ТМ Стародворские колбасы ТС Вязанка вектор вес УВС</v>
          </cell>
          <cell r="B1352" t="str">
            <v>SU002828</v>
          </cell>
        </row>
        <row r="1353">
          <cell r="A1353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353" t="str">
            <v>SU002828</v>
          </cell>
        </row>
        <row r="1354">
          <cell r="A1354" t="str">
            <v>Ветчина Столичная  Вязанка 1,3кг (Стародвор) 45 суток, кг филейская</v>
          </cell>
          <cell r="B1354" t="str">
            <v>SU002828</v>
          </cell>
        </row>
        <row r="1355">
          <cell r="A1355" t="str">
            <v>Вязанка ветчина филейская</v>
          </cell>
          <cell r="B1355" t="str">
            <v>SU002828</v>
          </cell>
        </row>
        <row r="1356">
          <cell r="A1356" t="str">
            <v>Ветчина филейская вареная вязанка</v>
          </cell>
          <cell r="B1356" t="str">
            <v>SU002828</v>
          </cell>
        </row>
        <row r="1357">
          <cell r="A1357" t="str">
            <v xml:space="preserve"> 312  Ветчина Филейская ТМ Вязанка ТС Столичная ВЕС  ПОКОМ</v>
          </cell>
          <cell r="B1357" t="str">
            <v>SU002828</v>
          </cell>
        </row>
        <row r="1358">
          <cell r="A1358" t="str">
            <v>312  Ветчина Филейская ТМ Вязанка ТС Столичная ВЕС  ПОКОМ , кг</v>
          </cell>
          <cell r="B1358" t="str">
            <v>SU002828</v>
          </cell>
        </row>
        <row r="1359">
          <cell r="A1359" t="str">
            <v>312 Ветчина Филейская ТМ Вязанка ТС Столичная ВЕС ПОКОМ</v>
          </cell>
          <cell r="B1359" t="str">
            <v>SU002828</v>
          </cell>
        </row>
        <row r="1360">
          <cell r="A1360" t="str">
            <v>Колбаса Ветчина Филейская вареная вязанка</v>
          </cell>
          <cell r="B1360" t="str">
            <v>SU002828</v>
          </cell>
        </row>
        <row r="1361">
          <cell r="A1361" t="str">
            <v xml:space="preserve"> 312  Ветчина Филейская ВЕС ТМ  Вязанка ТС Столичная  ПОКОМ</v>
          </cell>
          <cell r="B1361" t="str">
            <v>SU002828</v>
          </cell>
        </row>
        <row r="1362">
          <cell r="A1362" t="str">
            <v>Ветчины «Филейская» Весовые Вектор ТМ «Вязанка»</v>
          </cell>
          <cell r="B1362" t="str">
            <v>SU002828</v>
          </cell>
        </row>
        <row r="1363">
          <cell r="A1363" t="str">
            <v>Филейская Ветчина Столичная Стародворская</v>
          </cell>
          <cell r="B1363" t="str">
            <v>SU002828</v>
          </cell>
        </row>
        <row r="1364">
          <cell r="A1364" t="str">
            <v>Филейская Ветчина Столичная Стародворския</v>
          </cell>
          <cell r="B1364" t="str">
            <v>SU002828</v>
          </cell>
        </row>
        <row r="1365">
          <cell r="A1365" t="str">
            <v>Ветчина Столичная Филейская Вязанка п/а Стародвор.колбасы</v>
          </cell>
          <cell r="B1365" t="str">
            <v>SU002828</v>
          </cell>
        </row>
        <row r="1366">
          <cell r="A1366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366" t="str">
            <v>SU002828</v>
          </cell>
        </row>
        <row r="1367">
          <cell r="A1367" t="str">
            <v>Ветчина Столичная Вязанка, вектор, ВЕС.ПОКОМ, кг</v>
          </cell>
          <cell r="B1367" t="str">
            <v>SU002828</v>
          </cell>
        </row>
        <row r="1368">
          <cell r="A1368" t="str">
            <v>Ветчина Столичная (Вязанка), Кг</v>
          </cell>
          <cell r="B1368" t="str">
            <v>SU002828</v>
          </cell>
        </row>
        <row r="1369">
          <cell r="A1369" t="str">
            <v>001 Ветчина Столичная Вязанка, вектор, ВЕС.ПОКОМ, кг</v>
          </cell>
          <cell r="B1369" t="str">
            <v>SU002828</v>
          </cell>
        </row>
        <row r="1370">
          <cell r="A1370" t="str">
            <v>001   Ветчина Столичная Вязанка, вектор, ВЕС.ПОКОМ, кг</v>
          </cell>
          <cell r="B1370" t="str">
            <v>SU002828</v>
          </cell>
        </row>
        <row r="1371">
          <cell r="A1371" t="str">
            <v>409 Вареные колбасы Молокуша Вязанка Фикс.вес 0,4 п/а Вязанка  Поком</v>
          </cell>
          <cell r="B1371" t="str">
            <v>SU002832</v>
          </cell>
        </row>
        <row r="1372">
          <cell r="A1372" t="str">
            <v xml:space="preserve"> 339  Колбаса вареная Филейская ТМ Вязанка ТС Классическая, 0,40 кг.  ПОКОМ</v>
          </cell>
          <cell r="B1372" t="str">
            <v>SU002831</v>
          </cell>
        </row>
        <row r="1373">
          <cell r="A1373" t="str">
            <v>Сосиски Сочинки по-баварски ТМ Стародворье полиамид мгс вес СК3</v>
          </cell>
          <cell r="B1373" t="str">
            <v>SU002857</v>
          </cell>
        </row>
        <row r="1374">
          <cell r="A1374" t="str">
            <v>Сосиски Сочинки по- баварски (Бордо), кг</v>
          </cell>
          <cell r="B1374" t="str">
            <v>SU002857</v>
          </cell>
        </row>
        <row r="1375">
          <cell r="A1375" t="str">
            <v>Сосиски Сочинки по- баварски (Бордо), Кг</v>
          </cell>
          <cell r="B1375" t="str">
            <v>SU002857</v>
          </cell>
        </row>
        <row r="1376">
          <cell r="A1376" t="str">
            <v>Сосиски Сочинки по-баварски ВЕС ТМ Стародворье  Поком</v>
          </cell>
          <cell r="B1376" t="str">
            <v>SU002857</v>
          </cell>
        </row>
        <row r="1377">
          <cell r="A1377" t="str">
            <v xml:space="preserve"> 331  Сосиски Сочинки по-баварски ВЕС ТМ Стародворье  Поком</v>
          </cell>
          <cell r="B1377" t="str">
            <v>SU002857</v>
          </cell>
        </row>
        <row r="1378">
          <cell r="A1378" t="str">
            <v>Колбаса Сервелат Мясорубский с мелкорубленным окороком в/у  ТМ Стародворье ВЕС   ПОКОМ</v>
          </cell>
          <cell r="B1378" t="str">
            <v>SU002847</v>
          </cell>
        </row>
        <row r="1379">
          <cell r="A1379" t="str">
            <v>В/к колбасы Сервелат Мясорубский с мелкорубленным окороком Бордо Весовой фиброуз Стародворье</v>
          </cell>
          <cell r="B1379" t="str">
            <v>SU002847</v>
          </cell>
        </row>
        <row r="1380">
          <cell r="A1380" t="str">
            <v>Сервелат Мясорубский в/к (Стародворские кобасы)</v>
          </cell>
          <cell r="B1380" t="str">
            <v>SU002847</v>
          </cell>
        </row>
        <row r="1381">
          <cell r="A1381" t="str">
            <v>Сервелат Мясорубский с мелкорубленным окороком в/к (Стародворье), кг</v>
          </cell>
          <cell r="B1381" t="str">
            <v>SU002847</v>
          </cell>
        </row>
        <row r="1382">
          <cell r="A1382" t="str">
            <v>Сервелат Мясорубский с мелкорубленным окороком в/к (Стародворье), Кг</v>
          </cell>
          <cell r="B1382" t="str">
            <v>SU002847</v>
          </cell>
        </row>
        <row r="1383">
          <cell r="A1383" t="str">
            <v>358 Колбаса Сервелат Мясорубский ТМ Стародворье с мелкорубленным окороком в вак упак  ПОКОМ</v>
          </cell>
          <cell r="B1383" t="str">
            <v>SU002847</v>
          </cell>
        </row>
        <row r="1384">
          <cell r="A1384" t="str">
            <v xml:space="preserve"> 305  Колбаса Сервелат Мясорубский с мелкорубленным окороком в/у  ТМ Стародворье ВЕС   ПОКОМ</v>
          </cell>
          <cell r="B1384" t="str">
            <v>SU002847</v>
          </cell>
        </row>
        <row r="1385">
          <cell r="A1385" t="str">
            <v>Сосиски Сочинки по-баварски с сыром Стародворье, ВЕС ПОКОМ</v>
          </cell>
          <cell r="B1385" t="str">
            <v>SU002858</v>
          </cell>
        </row>
        <row r="1386">
          <cell r="A1386" t="str">
            <v>Сос Сочинки по-Баварски с Сыром!!!!!!!!Стародворские колбасы</v>
          </cell>
          <cell r="B1386" t="str">
            <v>SU002858</v>
          </cell>
        </row>
        <row r="1387">
          <cell r="A1387" t="str">
            <v>321 Сосиски Сочинки по-баварски с сыром ТМ Стародворье в оболочке  ПОКОМ</v>
          </cell>
          <cell r="B1387" t="str">
            <v>SU002858</v>
          </cell>
        </row>
        <row r="1388">
          <cell r="A1388" t="str">
            <v>325  Сосиски Сочинки по-баварски с сыром Стародворье, ВЕС ПОКОМ</v>
          </cell>
          <cell r="B1388" t="str">
            <v>SU002858</v>
          </cell>
        </row>
        <row r="1389">
          <cell r="A1389" t="str">
            <v>325  Сосиски Сочинки молочные Стародворье, ВЕС ПОКОМ</v>
          </cell>
          <cell r="B1389" t="str">
            <v>SU002843</v>
          </cell>
        </row>
        <row r="1390">
          <cell r="A1390" t="str">
            <v>Сосиски Сочинки Молочные ТМ Стародворье, ВЕС ПОКОМ</v>
          </cell>
          <cell r="B1390" t="str">
            <v>SU002843</v>
          </cell>
        </row>
        <row r="1391">
          <cell r="A1391" t="str">
            <v>Сосиски сочинки вес. Стародворье</v>
          </cell>
          <cell r="B1391" t="str">
            <v>SU002843</v>
          </cell>
        </row>
        <row r="1392">
          <cell r="A1392" t="str">
            <v>445 Сосиски Стародворье Сочинки Молочные п/а вес  Поком</v>
          </cell>
          <cell r="B1392" t="str">
            <v>SU002843</v>
          </cell>
        </row>
        <row r="1393">
          <cell r="A1393" t="str">
            <v>Сосиски Сочинки Сливочные ТМ Стародворье ВЕС ПОКОМ</v>
          </cell>
          <cell r="B1393" t="str">
            <v>SU002845</v>
          </cell>
        </row>
        <row r="1394">
          <cell r="A1394" t="str">
            <v>Сосиски "Сочинки Сливочные" Весовые ТМ "Стародворье" 1,35 кг</v>
          </cell>
          <cell r="B1394" t="str">
            <v>SU002845</v>
          </cell>
        </row>
        <row r="1395">
          <cell r="A1395" t="str">
            <v>Колбаса Сервелат Мясорубский с мелкорубл.окороком в/у 0,35 кг срез    ПОКОМ_ДУБЛЯЖ</v>
          </cell>
          <cell r="B1395" t="str">
            <v>SU002848</v>
          </cell>
        </row>
        <row r="1396">
          <cell r="A1396" t="str">
            <v>Колбаса Сервелат Мясорубский с мелкорубленным окороком 0,35 кг срез ТМ Стародворье   Поком</v>
          </cell>
          <cell r="B1396" t="str">
            <v>SU002848</v>
          </cell>
        </row>
        <row r="1397">
          <cell r="A1397" t="str">
            <v>В/к колбасы Сервелат Мясорубский с мелкорубленным окороком срез Бордо Фикс.вес 0,35 фиброуз Стародворье</v>
          </cell>
          <cell r="B1397" t="str">
            <v>SU002848</v>
          </cell>
        </row>
        <row r="1398">
          <cell r="A1398" t="str">
            <v>325 Колбаса Сервелат Мясорубский ТМ Стародворье с мелкорубленным окороком 0,35 кг  ПОКОМ</v>
          </cell>
          <cell r="B1398" t="str">
            <v>SU002848</v>
          </cell>
        </row>
        <row r="1399">
          <cell r="A1399" t="str">
            <v>300  Колбаса Сервелат Мясорубский с мелкорубленным окороком ТМ Стародворье, в/у 0,35кг  ПОКОМ</v>
          </cell>
          <cell r="B1399" t="str">
            <v>SU002848</v>
          </cell>
        </row>
        <row r="1400">
          <cell r="A1400" t="str">
            <v>Колбаса Сервелат Мясорубский ТМ Стародворье, в/у 0,35кг  ПОКОМ</v>
          </cell>
          <cell r="B1400" t="str">
            <v>SU002848</v>
          </cell>
        </row>
        <row r="1401">
          <cell r="A1401" t="str">
            <v>300  Колбаса Сервелат Мясорубский ТМ Стародворье, в/у 0,35кг  ПОКОМКОМ</v>
          </cell>
          <cell r="B1401" t="str">
            <v>SU002848</v>
          </cell>
        </row>
        <row r="1402">
          <cell r="A1402" t="str">
            <v>305 Колбаса Сервелат Мясорубский с мелкорубл.окороком в/у 0,35 кг срез    ПОКОМ_ДУБЛЯЖ</v>
          </cell>
          <cell r="B1402" t="str">
            <v>SU002848</v>
          </cell>
        </row>
        <row r="1403">
          <cell r="A1403" t="str">
            <v>307 Колбаса Сервелат Мясорубский с мелкорубл.окороком в/у 0,35 кг срез    ПОКОМ</v>
          </cell>
          <cell r="B1403" t="str">
            <v>SU002848</v>
          </cell>
        </row>
        <row r="1404">
          <cell r="A1404" t="str">
            <v xml:space="preserve"> 307  Колбаса Сервелат Мясорубский с мелкорубленным окороком 0,35 кг срез ТМ Стародворье   Поком</v>
          </cell>
          <cell r="B1404" t="str">
            <v>SU002848</v>
          </cell>
        </row>
        <row r="1405">
          <cell r="A1405" t="str">
            <v>Колбаса Салями Мясорубская с рубленным шпиком ВЕС ТМ Стародворье  ПОКОМ</v>
          </cell>
          <cell r="B1405" t="str">
            <v>SU002876</v>
          </cell>
        </row>
        <row r="1406">
          <cell r="A1406" t="str">
            <v>Салями Мясорубская в/к с рубленым шпиком (Стародворские кобасы)</v>
          </cell>
          <cell r="B1406" t="str">
            <v>SU002876</v>
          </cell>
        </row>
        <row r="1407">
          <cell r="A1407" t="str">
            <v>Салями Мясорубская с рубленым шпиком в/к (Стародворье), кг</v>
          </cell>
          <cell r="B1407" t="str">
            <v>SU002876</v>
          </cell>
        </row>
        <row r="1408">
          <cell r="A1408" t="str">
            <v>Салями Мясорубская с рубленым шпиком в/к (Стародворье), Кг</v>
          </cell>
          <cell r="B1408" t="str">
            <v>SU002876</v>
          </cell>
        </row>
        <row r="1409">
          <cell r="A1409" t="str">
            <v>304  Колбаса Салями Мясорубская с рубленным шпиком ВЕС ТМ Стародворье  ПОКОМ</v>
          </cell>
          <cell r="B1409" t="str">
            <v>SU002876</v>
          </cell>
        </row>
        <row r="1410">
          <cell r="A1410" t="str">
            <v>Колбаса Салями Мясорубская с рубленым шпиком 0,35 кг срез ТМ Стародворье   Поком</v>
          </cell>
          <cell r="B1410" t="str">
            <v>SU002877</v>
          </cell>
        </row>
        <row r="1411">
          <cell r="A1411" t="str">
            <v>Копченые колбасы Салями Мясорубская с рубленым шпиком срез Бордо ф/в 0,35 фиброуз Стародворье</v>
          </cell>
          <cell r="B1411" t="str">
            <v>SU002877</v>
          </cell>
        </row>
        <row r="1412">
          <cell r="A1412" t="str">
            <v xml:space="preserve"> 306  Колбаса Салями Мясорубская с рубленым шпиком 0,35 кг срез ТМ Стародворье   Поком</v>
          </cell>
          <cell r="B1412" t="str">
            <v>SU002877</v>
          </cell>
        </row>
        <row r="1413">
          <cell r="A1413" t="str">
            <v>Паштеты «Любительский ГОСТ» Фикс.вес 0,1 ТМ «Стародворье»</v>
          </cell>
          <cell r="B1413" t="str">
            <v>SU002841</v>
          </cell>
        </row>
        <row r="1414">
          <cell r="A1414" t="str">
            <v>419 Паштеты «Любительский ГОСТ» Фикс.вес 0,1 ТМ «Стародворье»  Поком</v>
          </cell>
          <cell r="B1414" t="str">
            <v>SU002841</v>
          </cell>
        </row>
        <row r="1415">
          <cell r="A1415" t="str">
            <v xml:space="preserve"> 334  Паштет Любительский ТМ Стародворье ламистер 0,1 кг  ПОКОМ</v>
          </cell>
          <cell r="B1415" t="str">
            <v>SU002841</v>
          </cell>
        </row>
        <row r="1416">
          <cell r="A1416" t="str">
            <v>334  Паштет Любительский ТМ Стародворье ламистер 0,1 кг  ПОКОМ</v>
          </cell>
          <cell r="B1416" t="str">
            <v>SU002841</v>
          </cell>
        </row>
        <row r="1417">
          <cell r="A1417" t="str">
            <v>338  Паштет печеночный с морковью ТМ Стародворье ламистер 0,1 кг.  ПОКОМ</v>
          </cell>
          <cell r="B1417" t="str">
            <v>SU002840</v>
          </cell>
        </row>
        <row r="1418">
          <cell r="A1418" t="str">
            <v>420 Паштеты «Печеночный с морковью ГОСТ» Фикс.вес 0,1 ТМ «Стародворье»  Поком</v>
          </cell>
          <cell r="B1418" t="str">
            <v>SU002840</v>
          </cell>
        </row>
        <row r="1419">
          <cell r="A1419" t="str">
            <v>Паштеты «Печеночный с морковью ГОСТ» Фикс.вес 0,1 ТМ «Стародворье»</v>
          </cell>
          <cell r="B1419" t="str">
            <v>SU002840</v>
          </cell>
        </row>
        <row r="1420">
          <cell r="A1420" t="str">
            <v>Сосиски С соусом Барбекю Ядрена копоть Фикс.вес 0,33 ц/о мгс Ядрена копоть</v>
          </cell>
          <cell r="B1420" t="str">
            <v>SU002893</v>
          </cell>
        </row>
        <row r="1421">
          <cell r="A1421" t="str">
            <v>Сосиски С соусом Барбекю ТМ Ядрена копоть ТС Ядрена копоть вискофан мгс ф/в 0,33 кг СК2</v>
          </cell>
          <cell r="B1421" t="str">
            <v>SU002893</v>
          </cell>
        </row>
        <row r="1422">
          <cell r="A1422" t="str">
            <v>Сосиски Сочные без свинины ТМ Особый рецепт амицел мгс ф/в 0,4 кг СК</v>
          </cell>
          <cell r="B1422" t="str">
            <v>SU002895</v>
          </cell>
        </row>
        <row r="1423">
          <cell r="A1423" t="str">
            <v>350  Сосиски Сочные без свинины ТМ Особый рецепт 0,4 кг. ПОКОМ</v>
          </cell>
          <cell r="B1423" t="str">
            <v>SU002895</v>
          </cell>
        </row>
        <row r="1424">
          <cell r="A1424" t="str">
            <v>Сосиски Сочные без свинины ТМ Особый рецепт амицел мгс вес СК</v>
          </cell>
          <cell r="B1424" t="str">
            <v>SU002896</v>
          </cell>
        </row>
        <row r="1425">
          <cell r="A1425" t="str">
            <v>425 Сосиски «Сочные без свинины» Весовые ТМ «Особый рецепт» 1,3 кг  Поком</v>
          </cell>
          <cell r="B1425" t="str">
            <v>SU002896</v>
          </cell>
        </row>
        <row r="1426">
          <cell r="A1426" t="str">
            <v>349  Сосиски Сочные без свинины ТМ Особый рецепт, ВЕС ПОКОМ</v>
          </cell>
          <cell r="B1426" t="str">
            <v>SU002896</v>
          </cell>
        </row>
        <row r="1427">
          <cell r="A1427" t="str">
            <v xml:space="preserve"> 355  Колбаса Сервелат запеченный ТМ Стародворье ТС Дугушка. 0,6 кг. ПОКОМ</v>
          </cell>
          <cell r="B1427" t="str">
            <v>SU002918</v>
          </cell>
        </row>
        <row r="1428">
          <cell r="A1428" t="str">
            <v>355  Колбаса Сервелат запеченный ТМ Стародворье ТС Дугушка. 0,6 кг. ПОКОМ</v>
          </cell>
          <cell r="B1428" t="str">
            <v>SU002918</v>
          </cell>
        </row>
        <row r="1429">
          <cell r="A1429" t="str">
            <v>В/к колбасы «Сервелат Запеченный» Фикс.вес 0,6 Вектор ТМ «Дугушка»</v>
          </cell>
          <cell r="B1429" t="str">
            <v>SU002918</v>
          </cell>
        </row>
        <row r="1430">
          <cell r="A1430" t="str">
            <v xml:space="preserve"> 353  Колбаса Салями запеченная ТМ Стародворье ТС Дугушка. 0,6 кг ПОКОМ</v>
          </cell>
          <cell r="B1430" t="str">
            <v>SU002919</v>
          </cell>
        </row>
        <row r="1431">
          <cell r="A1431" t="str">
            <v>353  Колбаса Салями запеченная ТМ Стародворье ТС Дугушка. 0,6 кг ПОКОМ</v>
          </cell>
          <cell r="B1431" t="str">
            <v>SU002919</v>
          </cell>
        </row>
        <row r="1432">
          <cell r="A1432" t="str">
            <v>В/к колбасы «Салями Запеченая» Фикс.вес 0,6 Вектор ТМ «Дугушка»</v>
          </cell>
          <cell r="B1432" t="str">
            <v>SU002919</v>
          </cell>
        </row>
        <row r="1433">
          <cell r="A1433" t="str">
            <v>Вареные колбасы "Сливушка" Вес П/а ТМ "Вязанка"</v>
          </cell>
          <cell r="B1433" t="str">
            <v>SU002928</v>
          </cell>
        </row>
        <row r="1434">
          <cell r="A1434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434" t="str">
            <v>SU002928</v>
          </cell>
        </row>
        <row r="1435">
          <cell r="A1435" t="str">
            <v>369 Колбаса Сливушка ТМ Вязанка в оболочке полиамид вес.  ПОКОМ</v>
          </cell>
          <cell r="B1435" t="str">
            <v>SU002928</v>
          </cell>
        </row>
        <row r="1436">
          <cell r="A1436" t="str">
            <v xml:space="preserve"> 335  Колбаса Сливушка ТМ Вязанка. ВЕС.  ПОКОМ</v>
          </cell>
          <cell r="B1436" t="str">
            <v>SU002928</v>
          </cell>
        </row>
        <row r="1437">
          <cell r="A1437" t="str">
            <v>Колбаса Сливушка Вязанка вес.</v>
          </cell>
          <cell r="B1437" t="str">
            <v>SU002928</v>
          </cell>
        </row>
        <row r="1438">
          <cell r="A1438" t="str">
            <v>Колбаса Сливушка ТМ Вязанка вес.</v>
          </cell>
          <cell r="B1438" t="str">
            <v>SU002928</v>
          </cell>
        </row>
        <row r="1439">
          <cell r="A1439" t="str">
            <v>Колбаса Вареная Вязанка Сливушки 1,3кг (Стародвор) 50 суток, кг</v>
          </cell>
          <cell r="B1439" t="str">
            <v>SU002928</v>
          </cell>
        </row>
        <row r="1440">
          <cell r="A1440" t="str">
            <v>Колбаса Сливушка ТМ Вязанка. ВЕС.  ПОКОМ</v>
          </cell>
          <cell r="B1440" t="str">
            <v>SU002928</v>
          </cell>
        </row>
        <row r="1441">
          <cell r="A1441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441" t="str">
            <v>SU002844</v>
          </cell>
        </row>
        <row r="1442">
          <cell r="A1442" t="str">
            <v>Сосиски Сочинки Сливочные 0,4 кг ТМ Стародворье  ПОКОМ, шт</v>
          </cell>
          <cell r="B1442" t="str">
            <v>SU002844</v>
          </cell>
        </row>
        <row r="1443">
          <cell r="A1443" t="str">
            <v>Сосиски Стародворье Сочинки сливочные, 400 г</v>
          </cell>
          <cell r="B1443" t="str">
            <v>SU002844</v>
          </cell>
        </row>
        <row r="1444">
          <cell r="A1444" t="str">
            <v>Сосиски Сочинки Сливочные 0,4кг Стародворские колбасы</v>
          </cell>
          <cell r="B1444" t="str">
            <v>SU002844</v>
          </cell>
        </row>
        <row r="1445">
          <cell r="A1445" t="str">
            <v>372  Сосиски Сочинки Сливочные 0,4 кг ТМ Стародворье  ПОКОМ</v>
          </cell>
          <cell r="B1445" t="str">
            <v>SU002844</v>
          </cell>
        </row>
        <row r="1446">
          <cell r="A1446" t="str">
            <v>Сосиски Сочинки Сливочные ТМ Стародворье  0,4 кг</v>
          </cell>
          <cell r="B1446" t="str">
            <v>SU002844</v>
          </cell>
        </row>
        <row r="1447">
          <cell r="A1447" t="str">
            <v>343 Сосиски Сочинки Сливочные 0,4 кг ТМ Стародворье  ПОКОМ, шт</v>
          </cell>
          <cell r="B1447" t="str">
            <v>SU002844</v>
          </cell>
        </row>
        <row r="1448">
          <cell r="A1448" t="str">
            <v>343  Сосиски Сочинки Сливочные 0,4 кг ТМ Стародворье  ПОКОМ, шт</v>
          </cell>
          <cell r="B1448" t="str">
            <v>SU002844</v>
          </cell>
        </row>
        <row r="1449">
          <cell r="A1449" t="str">
            <v xml:space="preserve"> 343 Сосиски Сочинки Сливочные ТМ Стародворье  0,4 кг</v>
          </cell>
          <cell r="B1449" t="str">
            <v>SU002844</v>
          </cell>
        </row>
        <row r="1450">
          <cell r="A1450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450" t="str">
            <v>SU002842</v>
          </cell>
        </row>
        <row r="1451">
          <cell r="A1451" t="str">
            <v>Сосиски Сочинки Молочные 0,4 кг ТМ Стародворье  ПОКОМ, шт</v>
          </cell>
          <cell r="B1451" t="str">
            <v>SU002842</v>
          </cell>
        </row>
        <row r="1452">
          <cell r="A1452" t="str">
            <v>Сосиски Стародворье Сочинки молочные, 400 г</v>
          </cell>
          <cell r="B1452" t="str">
            <v>SU002842</v>
          </cell>
        </row>
        <row r="1453">
          <cell r="A1453" t="str">
            <v>Сосиски Сочинки Молочные 0,4кг Стародворские колбасы</v>
          </cell>
          <cell r="B1453" t="str">
            <v>SU002842</v>
          </cell>
        </row>
        <row r="1454">
          <cell r="A1454" t="str">
            <v>371  Сосиски Сочинки Молочные 0,4 кг ТМ Стародворье  ПОКОМ</v>
          </cell>
          <cell r="B1454" t="str">
            <v>SU002842</v>
          </cell>
        </row>
        <row r="1455">
          <cell r="A1455" t="str">
            <v>342 Сосиски Сочинки Молочные 0,4 кг ТМ Стародворье  ПОКОМ, шт</v>
          </cell>
          <cell r="B1455" t="str">
            <v>SU002842</v>
          </cell>
        </row>
        <row r="1456">
          <cell r="A1456" t="str">
            <v>342  Сосиски Сочинки Молочные 0,4 кг ТМ Стародворье  ПОКОМ, шт</v>
          </cell>
          <cell r="B1456" t="str">
            <v>SU002842</v>
          </cell>
        </row>
        <row r="1457">
          <cell r="A1457" t="str">
            <v xml:space="preserve"> 342 Сосиски Сочинки Молочные ТМ Стародворье 0,4 кг ПОКОМ</v>
          </cell>
          <cell r="B1457" t="str">
            <v>SU002842</v>
          </cell>
        </row>
        <row r="1458">
          <cell r="A1458" t="str">
            <v>Колбаса Сочинка зернистая с сочной грудинкой ТМ Стародворье.ВЕС ПОКОМ</v>
          </cell>
          <cell r="B1458" t="str">
            <v>SU002945</v>
          </cell>
        </row>
        <row r="1459">
          <cell r="A1459" t="str">
            <v>Сочинка зернистая с сочной грудинкой в/к 0,9кг (Бордо), кг</v>
          </cell>
          <cell r="B1459" t="str">
            <v>SU002945</v>
          </cell>
        </row>
        <row r="1460">
          <cell r="A1460" t="str">
            <v>Сочинка зернистая с сочной грудинкой в/к 0,9кг (Бордо), Кг</v>
          </cell>
          <cell r="B1460" t="str">
            <v>SU002945</v>
          </cell>
        </row>
        <row r="1461">
          <cell r="A1461" t="str">
            <v>П/к колбасы «Сочинка зернистая с сочной грудинкой» Весовой фиброуз ТМ «Стародворье»</v>
          </cell>
          <cell r="B1461" t="str">
            <v>SU002945</v>
          </cell>
        </row>
        <row r="1462">
          <cell r="A1462" t="str">
            <v>Колбаса Сочинка Зернистая  в/к ТМ Стародворье в оболочке фиброуз в ва ПОКОМ, кг</v>
          </cell>
          <cell r="B1462" t="str">
            <v>SU002945</v>
          </cell>
        </row>
        <row r="1463">
          <cell r="A1463" t="str">
            <v>Сочинка Зернистая</v>
          </cell>
          <cell r="B1463" t="str">
            <v>SU002945</v>
          </cell>
        </row>
        <row r="1464">
          <cell r="A1464" t="str">
            <v>346  Колбаса Сочинка зернистая с сочной грудинкой ТМ Стародворье.ВЕС ПОКОМ, кг</v>
          </cell>
          <cell r="B1464" t="str">
            <v>SU002945</v>
          </cell>
        </row>
        <row r="1465">
          <cell r="A1465" t="str">
            <v>346 Колбаса Сочинка Зернистая  в/к ТМ Стародворье в оболочке фиброуз в ва ПОКОМ, кг</v>
          </cell>
          <cell r="B1465" t="str">
            <v>SU002945</v>
          </cell>
        </row>
        <row r="1466">
          <cell r="A1466" t="str">
            <v>346  Колбаса Сочинка зернистая с сочной грудинкой ТМ Стародворье.ВЕС ПОКОМ</v>
          </cell>
          <cell r="B1466" t="str">
            <v>SU002945</v>
          </cell>
        </row>
        <row r="1467">
          <cell r="A1467" t="str">
            <v>Колбаса Сочинка рубленая с сочным окороком ТМ Стародворье ВЕС ПОКОМ</v>
          </cell>
          <cell r="B1467" t="str">
            <v>SU002947</v>
          </cell>
        </row>
        <row r="1468">
          <cell r="A1468" t="str">
            <v>Сочинка рубленая с сочным окороком в/к 0,9кг (Бордо), кг</v>
          </cell>
          <cell r="B1468" t="str">
            <v>SU002947</v>
          </cell>
        </row>
        <row r="1469">
          <cell r="A1469" t="str">
            <v>Сочинка рубленая с сочным окороком в/к 0,9кг (Бордо), Кг</v>
          </cell>
          <cell r="B1469" t="str">
            <v>SU002947</v>
          </cell>
        </row>
        <row r="1470">
          <cell r="A1470" t="str">
            <v>Сочимка Рубленная</v>
          </cell>
          <cell r="B1470" t="str">
            <v>SU002947</v>
          </cell>
        </row>
        <row r="1471">
          <cell r="A1471" t="str">
            <v>Сочинца Рубленная</v>
          </cell>
          <cell r="B1471" t="str">
            <v>SU002947</v>
          </cell>
        </row>
        <row r="1472">
          <cell r="A1472" t="str">
            <v>Сочинка Рубленная</v>
          </cell>
          <cell r="B1472" t="str">
            <v>SU002947</v>
          </cell>
        </row>
        <row r="1473">
          <cell r="A1473" t="str">
            <v>Колбаса Сочинка рубленая  в/к ТМ Стародворье в оболочке фиброуз в ва ПОКОМ, кг</v>
          </cell>
          <cell r="B1473" t="str">
            <v>SU002947</v>
          </cell>
        </row>
        <row r="1474">
          <cell r="A1474" t="str">
            <v>П/к колбасы «Сочинка рубленая с сочным окороком» Весовой фиброуз ТМ «Стародворье»</v>
          </cell>
          <cell r="B1474" t="str">
            <v>SU002947</v>
          </cell>
        </row>
        <row r="1475">
          <cell r="A1475" t="str">
            <v>417 П/к колбасы «Сочинка рубленая с сочным окороком» Весовой фиброуз ТМ «Стародворье»  Поком</v>
          </cell>
          <cell r="B1475" t="str">
            <v>SU002947</v>
          </cell>
        </row>
        <row r="1476">
          <cell r="A1476" t="str">
            <v>Колбаса Сочинка рубленная</v>
          </cell>
          <cell r="B1476" t="str">
            <v>SU002947</v>
          </cell>
        </row>
        <row r="1477">
          <cell r="A1477" t="str">
            <v>347  Колбаса Сочинка рубленая с сочным окороком ТМ Стародворье ВЕС ПОКОМ, кг</v>
          </cell>
          <cell r="B1477" t="str">
            <v>SU002947</v>
          </cell>
        </row>
        <row r="1478">
          <cell r="A1478" t="str">
            <v>347 Колбаса Сочинка рубленая  в/к ТМ Стародворье в оболочке фиброуз в ва ПОКОМ, кг</v>
          </cell>
          <cell r="B1478" t="str">
            <v>SU002947</v>
          </cell>
        </row>
        <row r="1479">
          <cell r="A1479" t="str">
            <v xml:space="preserve"> 347  Колбаса Сочинка рубленая с сочным окороком ТМ Стародворье ВЕС ПОКОМ</v>
          </cell>
          <cell r="B1479" t="str">
            <v>SU002947</v>
          </cell>
        </row>
        <row r="1480">
          <cell r="A1480" t="str">
            <v>Колбаса Сочинка по-европейски с сочной грудинкой ТМ Стародворье, ВЕС ПОКОМ</v>
          </cell>
          <cell r="B1480" t="str">
            <v>SU002941</v>
          </cell>
        </row>
        <row r="1481">
          <cell r="A1481" t="str">
            <v>Колбаса Сочинка по-европейски с сочной грудинкой ТМ Стародворье в оболочке фиброуз в ва ПОКОМ, кг</v>
          </cell>
          <cell r="B1481" t="str">
            <v>SU002941</v>
          </cell>
        </row>
        <row r="1482">
          <cell r="A1482" t="str">
            <v>Сочинка по-европейски с сочной грудинкой в/к 0,9кг (Бордо), кг</v>
          </cell>
          <cell r="B1482" t="str">
            <v>SU002941</v>
          </cell>
        </row>
        <row r="1483">
          <cell r="A1483" t="str">
            <v>Сочинка по-европейски с сочной грудинкой в/к 0,9кг (Бордо), Кг</v>
          </cell>
          <cell r="B1483" t="str">
            <v>SU002941</v>
          </cell>
        </row>
        <row r="1484">
          <cell r="A1484" t="str">
            <v>Сочинка па-европейски с соч. груд.</v>
          </cell>
          <cell r="B1484" t="str">
            <v>SU002941</v>
          </cell>
        </row>
        <row r="1485">
          <cell r="A1485" t="str">
            <v>Сочинка по-европейски с соч. груд.</v>
          </cell>
          <cell r="B1485" t="str">
            <v>SU002941</v>
          </cell>
        </row>
        <row r="1486">
          <cell r="A1486" t="str">
            <v>Сочинка По Европейски 0,8</v>
          </cell>
          <cell r="B1486" t="str">
            <v>SU002941</v>
          </cell>
        </row>
        <row r="1487">
          <cell r="A1487" t="str">
            <v>В/к колбасы «Сочинка по-европейски с сочной грудинкой» Весовой фиброуз ТМ «Стародворье»</v>
          </cell>
          <cell r="B1487" t="str">
            <v>SU002941</v>
          </cell>
        </row>
        <row r="1488">
          <cell r="A1488" t="str">
            <v>383 Колбаса Сочинка по-европейски с сочной грудиной ТМ Стародворье в оболочке фиброуз в ва  Поком</v>
          </cell>
          <cell r="B1488" t="str">
            <v>SU002941</v>
          </cell>
        </row>
        <row r="1489">
          <cell r="A1489" t="str">
            <v>344  Колбаса Сочинка по-европейски с сочной грудинкой ТМ Стародворье, ВЕС ПОКОМ, кг</v>
          </cell>
          <cell r="B1489" t="str">
            <v>SU002941</v>
          </cell>
        </row>
        <row r="1490">
          <cell r="A1490" t="str">
            <v>344 Колбаса Сочинка по-европейски с сочной грудинкой ТМ Стародворье в оболочке фиброуз в ва ПОКОМ, кг</v>
          </cell>
          <cell r="B1490" t="str">
            <v>SU002941</v>
          </cell>
        </row>
        <row r="1491">
          <cell r="A1491" t="str">
            <v>344  Колбаса Сочинка по-европейски с сочной грудинкой ТМ Стародворье в оболочке фиброуз в ва ПОКОМ, кг</v>
          </cell>
          <cell r="B1491" t="str">
            <v>SU002941</v>
          </cell>
        </row>
        <row r="1492">
          <cell r="A1492" t="str">
            <v>344 Колбаса Сочинка по-европейски с сочной грудинкой ТМ Стародворье, ВЕС ПОКОМ</v>
          </cell>
          <cell r="B1492" t="str">
            <v>SU002941</v>
          </cell>
        </row>
        <row r="1493">
          <cell r="A1493" t="str">
            <v xml:space="preserve"> 344  Колбаса Сочинка по-европейски с сочной грудинкой ТМ Стародворье, ВЕС ПОКОМ</v>
          </cell>
          <cell r="B1493" t="str">
            <v>SU002941</v>
          </cell>
        </row>
        <row r="1494">
          <cell r="A1494" t="str">
            <v>Колбаса Сочинка по-фински с сочным окроком ТМ Стародворье ВЕС ПОКОМ</v>
          </cell>
          <cell r="B1494" t="str">
            <v>SU002943</v>
          </cell>
        </row>
        <row r="1495">
          <cell r="A1495" t="str">
            <v>Колбаса Сочинка по-фински с сочным окороком ТМ Стародворье в оболочке фиброуз в ва ПОКОМ, кг</v>
          </cell>
          <cell r="B1495" t="str">
            <v>SU002943</v>
          </cell>
        </row>
        <row r="1496">
          <cell r="A1496" t="str">
            <v>Сочинка по-фински с сочным окороком в/к 0,9кг (Бордо), кг</v>
          </cell>
          <cell r="B1496" t="str">
            <v>SU002943</v>
          </cell>
        </row>
        <row r="1497">
          <cell r="A1497" t="str">
            <v>Сочинка по-фински с сочным окороком в/к 0,9кг (Бордо), Кг</v>
          </cell>
          <cell r="B1497" t="str">
            <v>SU002943</v>
          </cell>
        </row>
        <row r="1498">
          <cell r="A1498" t="str">
            <v>Сочинка по-фински с сочным окороком</v>
          </cell>
          <cell r="B1498" t="str">
            <v>SU002943</v>
          </cell>
        </row>
        <row r="1499">
          <cell r="A1499" t="str">
            <v>Сочинка По Фински 0,8</v>
          </cell>
          <cell r="B1499" t="str">
            <v>SU002943</v>
          </cell>
        </row>
        <row r="1500">
          <cell r="A1500" t="str">
            <v>В/к колбасы «Сочинка по-фински с сочным окороком» Весовой фиброуз ТМ «Стародворье»</v>
          </cell>
          <cell r="B1500" t="str">
            <v>SU002943</v>
          </cell>
        </row>
        <row r="1501">
          <cell r="A1501" t="str">
            <v>384  Колбаса Сочинка по-фински с сочным окороком ТМ Стародворье в оболочке фиброуз в ва  Поком</v>
          </cell>
          <cell r="B1501" t="str">
            <v>SU002943</v>
          </cell>
        </row>
        <row r="1502">
          <cell r="A1502" t="str">
            <v>345  Колбаса Сочинка по-фински с сочным окроком ТМ Стародворье ВЕС ПОКОМ, кг</v>
          </cell>
          <cell r="B1502" t="str">
            <v>SU002943</v>
          </cell>
        </row>
        <row r="1503">
          <cell r="A1503" t="str">
            <v>345 Колбаса Сочинка по-фински с сочным окороком ТМ Стародворье в оболочке фиброуз в ва ПОКОМ, кг</v>
          </cell>
          <cell r="B1503" t="str">
            <v>SU002943</v>
          </cell>
        </row>
        <row r="1504">
          <cell r="A1504" t="str">
            <v>345  Колбаса Сочинка по-фински с сочным окороком ТМ Стародворье в оболочке фиброуз в ва ПОКОМ, кг</v>
          </cell>
          <cell r="B1504" t="str">
            <v>SU002943</v>
          </cell>
        </row>
        <row r="1505">
          <cell r="A1505" t="str">
            <v xml:space="preserve"> 345  Колбаса Сочинка по-фински с сочным окроком ТМ Стародворье ВЕС ПОКОМ</v>
          </cell>
          <cell r="B1505" t="str">
            <v>SU002943</v>
          </cell>
        </row>
        <row r="1506">
          <cell r="A1506" t="str">
            <v>Колбаса Салями запеч Дугушка, оболочка вектор, ВЕС, ТМ Стародворье  ПОКОМ</v>
          </cell>
          <cell r="B1506" t="str">
            <v>SU002158</v>
          </cell>
        </row>
        <row r="1507">
          <cell r="A1507" t="str">
            <v>ДУГУШКА Санями запечеченая ТМ Стародворье</v>
          </cell>
          <cell r="B1507" t="str">
            <v>SU002158</v>
          </cell>
        </row>
        <row r="1508">
          <cell r="A1508" t="str">
            <v>ДУГУШКА Салями запечеченая ТМ Стародеорье</v>
          </cell>
          <cell r="B1508" t="str">
            <v>SU002158</v>
          </cell>
        </row>
        <row r="1509">
          <cell r="A1509" t="str">
            <v>ДУГУШКА Салями запечеченая ТМ Стародворье</v>
          </cell>
          <cell r="B1509" t="str">
            <v>SU002158</v>
          </cell>
        </row>
        <row r="1510">
          <cell r="A1510" t="str">
            <v>ДУГУШКА Салями запечеченая ТМ Старадворье</v>
          </cell>
          <cell r="B1510" t="str">
            <v>SU002158</v>
          </cell>
        </row>
        <row r="1511">
          <cell r="A1511" t="str">
            <v>К ДУГУШКА САЛЯМИ ЗАПЕЧЁННАЯ 0,850 СТАРОД, кг</v>
          </cell>
          <cell r="B1511" t="str">
            <v>SU002158</v>
          </cell>
        </row>
        <row r="1512">
          <cell r="A1512" t="str">
            <v>239  Колбаса Салями запеч Дугушка, оболочка вектор, ВЕС, ТМ Стародворье  ПОКОМ, кг</v>
          </cell>
          <cell r="B1512" t="str">
            <v>SU002158</v>
          </cell>
        </row>
        <row r="1513">
          <cell r="A1513" t="str">
            <v>239 Колбаса Салями запеч Дугушка, оболочка вектор, ВЕС, ТМ Стародворье ПОКОМ, кг</v>
          </cell>
          <cell r="B1513" t="str">
            <v>SU002158</v>
          </cell>
        </row>
        <row r="1514">
          <cell r="A1514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514" t="str">
            <v>SU002158</v>
          </cell>
        </row>
        <row r="1515">
          <cell r="A1515" t="str">
            <v>В/к колбасы Салями Запеченая Дугушка Весовые Вектор Дугушка</v>
          </cell>
          <cell r="B1515" t="str">
            <v>SU002158</v>
          </cell>
        </row>
        <row r="1516">
          <cell r="A1516" t="str">
            <v>Салями ЗАПЕЧЕННАЯ в/к в/у (Дугушка) , кг</v>
          </cell>
          <cell r="B1516" t="str">
            <v>SU002158</v>
          </cell>
        </row>
        <row r="1517">
          <cell r="A1517" t="str">
            <v>Салями ЗАПЕЧЕННАЯ в/к в/у (Дугушка) , Кг</v>
          </cell>
          <cell r="B1517" t="str">
            <v>SU002158</v>
          </cell>
        </row>
        <row r="1518">
          <cell r="A1518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518" t="str">
            <v>SU002158</v>
          </cell>
        </row>
        <row r="1519">
          <cell r="A1519" t="str">
            <v>Салями Запеченая Дугушка в/к Стародворские колбасы</v>
          </cell>
          <cell r="B1519" t="str">
            <v>SU002158</v>
          </cell>
        </row>
        <row r="1520">
          <cell r="A1520" t="str">
            <v>Салями Дугушка</v>
          </cell>
          <cell r="B1520" t="str">
            <v>SU002158</v>
          </cell>
        </row>
        <row r="1521">
          <cell r="A1521" t="str">
            <v>Салями Дугушка  в/к вес (Стародворье) 55 суток, кг</v>
          </cell>
          <cell r="B1521" t="str">
            <v>SU002158</v>
          </cell>
        </row>
        <row r="1522">
          <cell r="A1522" t="str">
            <v xml:space="preserve"> 239  Колбаса Салями запеч Дугушка, оболочка вектор, ВЕС, ТМ Стародворье  ПОКОМ</v>
          </cell>
          <cell r="B1522" t="str">
            <v>SU002158</v>
          </cell>
        </row>
        <row r="1523">
          <cell r="A1523" t="str">
            <v>242  Колбаса Сервелат ЗАПЕЧ.Дугушка ТМ Стародворье, вектор, в/к     ПОКОМ, кг</v>
          </cell>
          <cell r="B1523" t="str">
            <v>SU002151</v>
          </cell>
        </row>
        <row r="1524">
          <cell r="A1524" t="str">
            <v>242 Колбаса Сервелат ЗАПЕЧ.Дугушка ТМ Стародворье, вектор, в/к ПОКОМ, кг</v>
          </cell>
          <cell r="B1524" t="str">
            <v>SU002151</v>
          </cell>
        </row>
        <row r="1525">
          <cell r="A1525" t="str">
            <v>Колбаса Сервелат ЗАПЕЧ.Дугушка ТМ Стародворье, вектор, в/к     ПОКОМ</v>
          </cell>
          <cell r="B1525" t="str">
            <v>SU002151</v>
          </cell>
        </row>
        <row r="1526">
          <cell r="A1526" t="str">
            <v>Сервелат ЗАПЕЧЕННЫЙ в/к в/у (Дугушка) , Кг</v>
          </cell>
          <cell r="B1526" t="str">
            <v>SU002151</v>
          </cell>
        </row>
        <row r="1527">
          <cell r="A1527" t="str">
            <v>Сервелат Дугушка Запеченый  в/к вес (Стародворье) 55 суток, кг</v>
          </cell>
          <cell r="B1527" t="str">
            <v>SU002151</v>
          </cell>
        </row>
        <row r="1528">
          <cell r="A1528" t="str">
            <v>ДУГУШКА Сервелат в!к Стародворские колбасы</v>
          </cell>
          <cell r="B1528" t="str">
            <v>SU002151</v>
          </cell>
        </row>
        <row r="1529">
          <cell r="A1529" t="str">
            <v>ДУГУШКА Сервелат в/к Стародворские колбасы</v>
          </cell>
          <cell r="B1529" t="str">
            <v>SU002151</v>
          </cell>
        </row>
        <row r="1530">
          <cell r="A1530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530" t="str">
            <v>SU002151</v>
          </cell>
        </row>
        <row r="1531">
          <cell r="A1531" t="str">
            <v>Колбаса Сервелат ЗАПЕЧ.Дугушка ТМ Стародворье, вектор, в/к     ПОКОМ, кг</v>
          </cell>
          <cell r="B1531" t="str">
            <v>SU002151</v>
          </cell>
        </row>
        <row r="1532">
          <cell r="A1532" t="str">
            <v>Сервелат запеченный Дугушка в/к Стародвор.колбасы</v>
          </cell>
          <cell r="B1532" t="str">
            <v>SU002151</v>
          </cell>
        </row>
        <row r="1533">
          <cell r="A1533" t="str">
            <v>В/к колбасы Сервелат Запеченный Дугушка Вес Вектор Дугушка</v>
          </cell>
          <cell r="B1533" t="str">
            <v>SU002151</v>
          </cell>
        </row>
        <row r="1534">
          <cell r="A1534" t="str">
            <v xml:space="preserve"> 242  Колбаса Сервелат ЗАПЕЧ.Дугушка ТМ Стародворье, вектор, в/к     ПОКОМ</v>
          </cell>
          <cell r="B1534" t="str">
            <v>SU002151</v>
          </cell>
        </row>
        <row r="1535">
          <cell r="A1535" t="str">
            <v>236  Колбаса Рубленая ЗАПЕЧ. Дугушка ТМ Стародворье, вектор, в/к    ПОКОМ, кг</v>
          </cell>
          <cell r="B1535" t="str">
            <v>SU002150</v>
          </cell>
        </row>
        <row r="1536">
          <cell r="A1536" t="str">
            <v>Колбаса Рубленая ЗАПЕЧ. Дугушка ТМ Стародворье, вектор, в/к    ПОКОМ</v>
          </cell>
          <cell r="B1536" t="str">
            <v>SU002150</v>
          </cell>
        </row>
        <row r="1537">
          <cell r="A1537" t="str">
            <v>В/к колбасы Рубленая Запеченная Дугушка Весовые Вектор Дугушка</v>
          </cell>
          <cell r="B1537" t="str">
            <v>SU002150</v>
          </cell>
        </row>
        <row r="1538">
          <cell r="A1538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538" t="str">
            <v>SU002150</v>
          </cell>
        </row>
        <row r="1539">
          <cell r="A1539" t="str">
            <v>ДУГУШКА Рубленая п!к Стародворские колбасы</v>
          </cell>
          <cell r="B1539" t="str">
            <v>SU002150</v>
          </cell>
        </row>
        <row r="1540">
          <cell r="A1540" t="str">
            <v>ДУГУШКА Рубленая л/к Стародворские колбасы</v>
          </cell>
          <cell r="B1540" t="str">
            <v>SU002150</v>
          </cell>
        </row>
        <row r="1541">
          <cell r="A1541" t="str">
            <v>ДУГУШКА Рубленая п/к Стародворские колбасы</v>
          </cell>
          <cell r="B1541" t="str">
            <v>SU002150</v>
          </cell>
        </row>
        <row r="1542">
          <cell r="A1542" t="str">
            <v>СТ Рубленая Запеченная Дугушка Стародворье</v>
          </cell>
          <cell r="B1542" t="str">
            <v>SU002150</v>
          </cell>
        </row>
        <row r="1543">
          <cell r="A1543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543" t="str">
            <v>SU002150</v>
          </cell>
        </row>
        <row r="1544">
          <cell r="A1544" t="str">
            <v>Рубленая ЗАПЕЧЕННАЯ в/у (Дугушка) , кг</v>
          </cell>
          <cell r="B1544" t="str">
            <v>SU002150</v>
          </cell>
        </row>
        <row r="1545">
          <cell r="A1545" t="str">
            <v>Рубленая ЗАПЕЧЕННАЯ в/у (Дугушка) , Кг</v>
          </cell>
          <cell r="B1545" t="str">
            <v>SU002150</v>
          </cell>
        </row>
        <row r="1546">
          <cell r="A1546" t="str">
            <v>Рубл Дугушка  вес (Стародворье) 55 суток, кг</v>
          </cell>
          <cell r="B1546" t="str">
            <v>SU002150</v>
          </cell>
        </row>
        <row r="1547">
          <cell r="A1547" t="str">
            <v>Рубл Дугушка   вес (Стародворье) 55 суток, кг</v>
          </cell>
          <cell r="B1547" t="str">
            <v>SU002150</v>
          </cell>
        </row>
        <row r="1548">
          <cell r="A1548" t="str">
            <v>Рубленая запечен.Дугушка п/к Стародворские колбасы</v>
          </cell>
          <cell r="B1548" t="str">
            <v>SU002150</v>
          </cell>
        </row>
        <row r="1549">
          <cell r="A1549" t="str">
            <v xml:space="preserve"> 236  Колбаса Рубленая ЗАПЕЧ. Дугушка ТМ Стародворье, вектор, в/к    ПОКОМ</v>
          </cell>
          <cell r="B1549" t="str">
            <v>SU002150</v>
          </cell>
        </row>
        <row r="1550">
          <cell r="A1550" t="str">
            <v>361 Колбаса Салями Филейбургская зернистая ТМ Баварушка в оболочке  в вак 0.28кг ПОКОМ</v>
          </cell>
          <cell r="B1550" t="str">
            <v>SU003083</v>
          </cell>
        </row>
        <row r="1551">
          <cell r="A1551" t="str">
            <v>В/к колбасы "Салями Филейбургская зернистая" срез Фикс.вес 0,28 фиброуз ТМ "Баварушка"</v>
          </cell>
          <cell r="B1551" t="str">
            <v>SU003083</v>
          </cell>
        </row>
        <row r="1552">
          <cell r="A1552" t="str">
            <v>364 Колбаса Сервелат Филейбургский с копченой грудинкой ТМ Баварушка  в/у 0,28 кг  ПОКОМ</v>
          </cell>
          <cell r="B1552" t="str">
            <v>SU003080</v>
          </cell>
        </row>
        <row r="1553">
          <cell r="A1553" t="str">
            <v>В/к колбасы "Сервелат Филейбургский с копченой грудинкой" срез Филейбургская Фикс.вес 0,28 фиброуз ТМ "Баварушка"</v>
          </cell>
          <cell r="B1553" t="str">
            <v>SU003080</v>
          </cell>
        </row>
        <row r="1554">
          <cell r="A1554" t="str">
            <v>Колбаса Русская по-стародворски, 0,5 кг.  ПОКОМ</v>
          </cell>
          <cell r="B1554" t="str">
            <v xml:space="preserve">НЕТ </v>
          </cell>
        </row>
        <row r="1555">
          <cell r="A1555" t="str">
            <v>Колбаса Русская стародворская, амифлекс 0,5 кг, ТМ Стародворье</v>
          </cell>
          <cell r="B1555" t="str">
            <v xml:space="preserve">НЕТ </v>
          </cell>
        </row>
        <row r="1556">
          <cell r="A1556" t="str">
            <v>Сосиски Венские, Вязанка ВЕС. ПОКОМ</v>
          </cell>
          <cell r="B1556" t="str">
            <v xml:space="preserve">НЕТ </v>
          </cell>
        </row>
        <row r="1557">
          <cell r="A1557" t="str">
            <v>236  Колбаса Рубленая ЗАПЕЧ. Дугушка ТМ Стародворье, вектор, в/к   ПОКОМ, кг</v>
          </cell>
          <cell r="B1557" t="str">
            <v>SU002150</v>
          </cell>
        </row>
        <row r="1558">
          <cell r="A1558" t="str">
            <v>с/к колбасы «Балыкбургская с мраморным балыком и нотками кориандра» ф/в 0,03 нарезка ТМ «Баварушка»</v>
          </cell>
          <cell r="B1558" t="str">
            <v>SU003059</v>
          </cell>
        </row>
        <row r="1559">
          <cell r="A1559" t="str">
            <v>367 Колбаса Балыкбургская с мраморным балыком и кориандра. 0,03кг нарезка ТМ Баварушка  ПОКОМ</v>
          </cell>
          <cell r="B1559" t="str">
            <v>SU003059</v>
          </cell>
        </row>
        <row r="1560">
          <cell r="A1560" t="str">
            <v>366 Колбаса Филейбургская зернистая 0,03 кг с/к нарезка. ТМ Баварушка  ПОКОМ</v>
          </cell>
          <cell r="B1560" t="str">
            <v>SU003058</v>
          </cell>
        </row>
        <row r="1561">
          <cell r="A1561" t="str">
            <v>439 Колбаса Баварушка 130г Балыкбургская с мраморным балыком с/в  Поком</v>
          </cell>
          <cell r="B1561" t="str">
            <v>SU003056</v>
          </cell>
        </row>
        <row r="1562">
          <cell r="A1562" t="str">
            <v>368 Колбаса Балыкбургская с мраморным балыком 0,13 кг. ТМ Баварушка  ПОКОМ</v>
          </cell>
          <cell r="B1562" t="str">
            <v>SU003056</v>
          </cell>
        </row>
        <row r="1563">
          <cell r="A1563" t="str">
            <v>373 Колбаса вареная Сочинка ТМ Стародворье ВЕС ПОКОМ</v>
          </cell>
          <cell r="B1563" t="str">
            <v>SU002824</v>
          </cell>
        </row>
        <row r="1564">
          <cell r="A1564" t="str">
            <v>372  Ветчина Сочинка ТМ Стародворье. ВЕС ПОКОМ</v>
          </cell>
          <cell r="B1564" t="str">
            <v>SU003068</v>
          </cell>
        </row>
        <row r="1565">
          <cell r="A1565" t="str">
            <v>с/в колбасы «Филейбургская с филе сочного окорока» ф/в 0,13 н/о ТМ «Баварушка»</v>
          </cell>
          <cell r="B1565" t="str">
            <v>SU003060</v>
          </cell>
        </row>
        <row r="1566">
          <cell r="A1566" t="str">
            <v>380  Колбаса Филейбургская с филе сочного окорока 0,13кг с/в ТМ Баварушка  ПОКОМ</v>
          </cell>
          <cell r="B1566" t="str">
            <v>SU003060</v>
          </cell>
        </row>
        <row r="1567">
          <cell r="A1567" t="str">
            <v>392 Вареные колбасы «Докторская ГОСТ» Фикс.вес 0,6 Вектор ТМ «Дугушка»  Поком</v>
          </cell>
          <cell r="B1567" t="str">
            <v>SU002632</v>
          </cell>
        </row>
        <row r="1568">
          <cell r="A1568" t="str">
            <v>Вареные колбасы «Докторская ГОСТ» Фикс.вес 0,6 Вектор ТМ «Дугушка»</v>
          </cell>
          <cell r="B1568" t="str">
            <v>SU002632</v>
          </cell>
        </row>
        <row r="1569">
          <cell r="A1569" t="str">
            <v xml:space="preserve"> 376  Колбаса Докторская Дугушка 0,6кг ГОСТ ТМ Стародворье  ПОКОМ</v>
          </cell>
          <cell r="B1569" t="str">
            <v>SU002632</v>
          </cell>
        </row>
        <row r="1570">
          <cell r="A1570" t="str">
            <v>377  Колбаса Молочная Дугушка 0,6кг ТМ Стародворье  ПОКОМ</v>
          </cell>
          <cell r="B1570" t="str">
            <v>SU002631</v>
          </cell>
        </row>
        <row r="1571">
          <cell r="A1571" t="str">
            <v>381 Колбаса Филейбургская с ароматными пряностями 0,03 кг с/в ТМ Баварушка  ПОКОМ</v>
          </cell>
          <cell r="B1571" t="str">
            <v>SU003061</v>
          </cell>
        </row>
        <row r="1572">
          <cell r="A1572" t="str">
            <v>380 Колбаски Балыкбургские с сыром ТМ Баварушка вес  Поком</v>
          </cell>
          <cell r="B1572" t="str">
            <v>SU003071</v>
          </cell>
        </row>
        <row r="1573">
          <cell r="A1573" t="str">
            <v xml:space="preserve"> 354  Колбаса Рубленая запеченная ТМ Стародворье,ТС Дугушка  0,6 кг ПОКОМ</v>
          </cell>
          <cell r="B1573" t="str">
            <v>SU002916</v>
          </cell>
        </row>
        <row r="1574">
          <cell r="A1574" t="str">
            <v>354  Колбаса Рубленая запеченная ТМ Стародворье,ТС Дугушка  0,6 кг ПОКОМ</v>
          </cell>
          <cell r="B1574" t="str">
            <v>SU002916</v>
          </cell>
        </row>
        <row r="1575">
          <cell r="A1575" t="str">
            <v>В/к колбасы «Рубленая Запеченная» Фикс.вес 0,6 Вектор ТМ «Дугушка»</v>
          </cell>
          <cell r="B1575" t="str">
            <v>SU002916</v>
          </cell>
        </row>
        <row r="1576">
          <cell r="A1576" t="str">
            <v xml:space="preserve"> 387  Колбаса вареная Мусульманская Халяль ТМ Вязанка, 0,4 кг ПОКОМ</v>
          </cell>
          <cell r="B1576" t="str">
            <v>SU002983</v>
          </cell>
        </row>
        <row r="1577">
          <cell r="A1577" t="str">
            <v>387  Колбаса вареная Мусульманская Халяль ТМ Вязанка, 0,4 кг ПОКОМ</v>
          </cell>
          <cell r="B1577" t="str">
            <v>SU002983</v>
          </cell>
        </row>
        <row r="1578">
          <cell r="A1578" t="str">
            <v>389 Колбаса вареная Мусульманская Халяль ТМ Вязанка Халяль оболочка вектор 0,4 кг АК.  Поком</v>
          </cell>
          <cell r="B1578" t="str">
            <v>SU002983</v>
          </cell>
        </row>
        <row r="1579">
          <cell r="A1579" t="str">
            <v>Колбаса вареная Мусульманская Халяль ТМ Вязанка, 0,4 кг ПОКОМ</v>
          </cell>
          <cell r="B1579" t="str">
            <v>SU002983</v>
          </cell>
        </row>
        <row r="1580">
          <cell r="A1580" t="str">
            <v>Колбаса вареная Мусульманская ТМ Вязанка Халяль вектор ф/в 0,4 кг Казахстан АК</v>
          </cell>
          <cell r="B1580" t="str">
            <v>SU002983</v>
          </cell>
        </row>
        <row r="1581">
          <cell r="A1581" t="str">
            <v>Колбаса вареная Мусульманская ТМ Вязанка Халяль вектор ф\в 0,4 кг Казахстан АК</v>
          </cell>
          <cell r="B1581" t="str">
            <v>SU002983</v>
          </cell>
        </row>
        <row r="1582">
          <cell r="A1582" t="str">
            <v>Колбаса вареная Мусульманская халяль 0,4 кг (СТМ Вязанка) К7 Стародворские колбаы</v>
          </cell>
          <cell r="B1582" t="str">
            <v>SU002983</v>
          </cell>
        </row>
        <row r="1583">
          <cell r="A1583" t="str">
            <v>Колбаса вареная Мусульманская халяль 0,4 кг (СТМ Вязанка) К7 Стародворские колбам</v>
          </cell>
          <cell r="B1583" t="str">
            <v>SU002983</v>
          </cell>
        </row>
        <row r="1584">
          <cell r="A1584" t="str">
            <v>Колбаса вареная Мусульманская халяль 0,4 кг (СТМ Вязанка) К7 Стародворские колбасы</v>
          </cell>
          <cell r="B1584" t="str">
            <v>SU002983</v>
          </cell>
        </row>
        <row r="1585">
          <cell r="A1585" t="str">
            <v>Колбаса вареная Мусульманская хапяль 0,4 кг (СТМ Вязанка) К Стародворские колбаы</v>
          </cell>
          <cell r="B1585" t="str">
            <v>SU002983</v>
          </cell>
        </row>
        <row r="1586">
          <cell r="A1586" t="str">
            <v>Колбаса вареная Мусульманская халяль 0,4 кг (СТМ Вязанка) К Стародворские колбаы</v>
          </cell>
          <cell r="B1586" t="str">
            <v>SU002983</v>
          </cell>
        </row>
        <row r="1587">
          <cell r="A1587" t="str">
            <v>Колбаса вареная Мусульманская халяль 0,4 кг (СТМ Вязанка) К Стародворские колбам</v>
          </cell>
          <cell r="B1587" t="str">
            <v>SU002983</v>
          </cell>
        </row>
        <row r="1588">
          <cell r="A1588" t="str">
            <v>Колбаса вареная Мусульманская халяль 0,4 кг (СТМ Вязанка) К2 Стародворские кол6аы</v>
          </cell>
          <cell r="B1588" t="str">
            <v>SU002983</v>
          </cell>
        </row>
        <row r="1589">
          <cell r="A1589" t="str">
            <v>Колбаса вареная Мусульманская халяль 0,4 кг (СТМ Вязанка) К, Стародворские колбаы</v>
          </cell>
          <cell r="B1589" t="str">
            <v>SU002983</v>
          </cell>
        </row>
        <row r="1590">
          <cell r="A1590" t="str">
            <v>Колбаса вареная Мусульманская халяль 0,4 кг (СТМ Вязанка) К Стародворские колбасы</v>
          </cell>
          <cell r="B1590" t="str">
            <v>SU002983</v>
          </cell>
        </row>
        <row r="1591">
          <cell r="A1591" t="str">
            <v>Колбаса вареная Мусульманская халяль 0,4 кг (С7М Вязанка) К2 Стародворские колбам</v>
          </cell>
          <cell r="B1591" t="str">
            <v>SU002983</v>
          </cell>
        </row>
        <row r="1592">
          <cell r="A1592" t="str">
            <v>Колбаса вареная Мусульманская халяль 0,4 кг (СТМ Вязанка) К2 Стародворские колбаы</v>
          </cell>
          <cell r="B1592" t="str">
            <v>SU002983</v>
          </cell>
        </row>
        <row r="1593">
          <cell r="A1593" t="str">
            <v>Колбаса вареная Мусульманская каляль 0,4 кг (СТМ Вязанка) Ю Стародворские колбам</v>
          </cell>
          <cell r="B1593" t="str">
            <v>SU002983</v>
          </cell>
        </row>
        <row r="1594">
          <cell r="A1594" t="str">
            <v>Колбаса вареная Мусульманская халяль 0,4 кг (СТМ Вязанка) К2 Стародворские колбам</v>
          </cell>
          <cell r="B1594" t="str">
            <v>SU002983</v>
          </cell>
        </row>
        <row r="1595">
          <cell r="A1595" t="str">
            <v>Колбаса вареная Мусулыманская напяль 0,4 кг (СТМ Вязанка) К2 Стародворские колбаы</v>
          </cell>
          <cell r="B1595" t="str">
            <v>SU002983</v>
          </cell>
        </row>
        <row r="1596">
          <cell r="A1596" t="str">
            <v>Колбаса вареная Мусульманская халяль (СТМ Вязанка) КZ Стародворские колбам 0,4 кг</v>
          </cell>
          <cell r="B1596" t="str">
            <v>SU002983</v>
          </cell>
        </row>
        <row r="1597">
          <cell r="A1597" t="str">
            <v>колбаса вареная Мусульманская халяль Вязанка 0,4 кг</v>
          </cell>
          <cell r="B1597" t="str">
            <v>SU002983</v>
          </cell>
        </row>
        <row r="1598">
          <cell r="A1598" t="str">
            <v>сосиски Восточные халяль Вязанка  0,33 кг</v>
          </cell>
          <cell r="B1598" t="str">
            <v>SU002984</v>
          </cell>
        </row>
        <row r="1599">
          <cell r="A1599" t="str">
            <v>Сосиски Восточные халяль ТМ Вязанка полиамид в/у ф/в 0,33 кг Казахстан АК</v>
          </cell>
          <cell r="B1599" t="str">
            <v>SU002984</v>
          </cell>
        </row>
        <row r="1600">
          <cell r="A1600" t="str">
            <v>390 Сосиски Восточные Халяль ТМ Вязанка в оболочке полиамид в вакуумной упаковке 0,33 кг  Поком</v>
          </cell>
          <cell r="B1600" t="str">
            <v>SU002984</v>
          </cell>
        </row>
        <row r="1601">
          <cell r="A1601" t="str">
            <v>Сосиски Восточные Халяль ТМ Вязанка 0,33 кг АК. ПОКОМ</v>
          </cell>
          <cell r="B1601" t="str">
            <v>SU002984</v>
          </cell>
        </row>
        <row r="1602">
          <cell r="A1602" t="str">
            <v xml:space="preserve"> 388  Сосиски Восточные Халяль ТМ Вязанка 0,33 кг АК. ПОКОМ</v>
          </cell>
          <cell r="B1602" t="str">
            <v>SU002984</v>
          </cell>
        </row>
        <row r="1603">
          <cell r="A1603" t="str">
            <v>388  Сосиски Восточные Халяль ТМ Вязанка 0,33 кг АК. ПОКОМ</v>
          </cell>
          <cell r="B1603" t="str">
            <v>SU002984</v>
          </cell>
        </row>
        <row r="1604">
          <cell r="A1604" t="str">
            <v xml:space="preserve"> 394 Колбаса полукопченая Аль-Ислами халяль ТМ Вязанка оболочка фиброуз в в/у 0,35 кг  ПОКОМ</v>
          </cell>
          <cell r="B1604" t="str">
            <v>SU002985</v>
          </cell>
        </row>
        <row r="1605">
          <cell r="A1605" t="str">
            <v>Колбаса полукопченая Аль-Ислами халяль ТМ Вязанка оболочка фиброуз в в/у 0,35 кг  ПОКОМ</v>
          </cell>
          <cell r="B1605" t="str">
            <v>SU002985</v>
          </cell>
        </row>
        <row r="1606">
          <cell r="A1606" t="str">
            <v>394 Колбаса полукопченая Аль-Ислами халяль ТМ Вязанка оболочка фиброуз в в/у 0,35 кг  ПОКОМ</v>
          </cell>
          <cell r="B1606" t="str">
            <v>SU002985</v>
          </cell>
        </row>
        <row r="1607">
          <cell r="A1607" t="str">
            <v>П\к колбасы «Аль-Ислами Халяль» ф\в 0,35кг ТМ Вязанка</v>
          </cell>
          <cell r="B1607" t="str">
            <v>SU002985</v>
          </cell>
        </row>
        <row r="1608">
          <cell r="A1608" t="str">
            <v>Колбаса п/к Алы-ислами халяль вак/уп 0,35 кг (СТМ Вязанка) К</v>
          </cell>
          <cell r="B1608" t="str">
            <v>SU002985</v>
          </cell>
        </row>
        <row r="1609">
          <cell r="A1609" t="str">
            <v>Колбаса п/к Аль-Ислами халяль вак/уп 0,35 кг (СТМ Вязанка) К</v>
          </cell>
          <cell r="B1609" t="str">
            <v>SU002985</v>
          </cell>
        </row>
        <row r="1610">
          <cell r="A1610" t="str">
            <v>Колбаса п/к Аль-Ислами халяль вак1уп 0,35 кг [СТМ Вязанка] К</v>
          </cell>
          <cell r="B1610" t="str">
            <v>SU002985</v>
          </cell>
        </row>
        <row r="1611">
          <cell r="A1611" t="str">
            <v>Колбаса п/к Аль-Nслами халяль вак1уп 0,35 кг (СТМ Вязанка) К</v>
          </cell>
          <cell r="B1611" t="str">
            <v>SU002985</v>
          </cell>
        </row>
        <row r="1612">
          <cell r="A1612" t="str">
            <v>Колбаса п/к Аль-Ислами халяль вак/уп 0.35 кг (СТМ Вязанка) К</v>
          </cell>
          <cell r="B1612" t="str">
            <v>SU002985</v>
          </cell>
        </row>
        <row r="1613">
          <cell r="A1613" t="str">
            <v>Колбаса п/к Аль-Ислами халяль вак/уп 0,35 кг (СТМ  Вязанка) К</v>
          </cell>
          <cell r="B1613" t="str">
            <v>SU002985</v>
          </cell>
        </row>
        <row r="1614">
          <cell r="A1614" t="str">
            <v>Колбаса п/к Аль-Исламы халяль вак1уп 0,35 кг (СТМ Вязанка) К</v>
          </cell>
          <cell r="B1614" t="str">
            <v>SU002985</v>
          </cell>
        </row>
        <row r="1615">
          <cell r="A1615" t="str">
            <v>Колбаса п/к Аль-Ислами халяль вак1уп 0,35 кг (СТМ Вязанка) К</v>
          </cell>
          <cell r="B1615" t="str">
            <v>SU002985</v>
          </cell>
        </row>
        <row r="1616">
          <cell r="A1616" t="str">
            <v>Колбаса п/к Аль-ислами халяль вак1уп 0,35 кг (СТМ Вязанка) К</v>
          </cell>
          <cell r="B1616" t="str">
            <v>SU002985</v>
          </cell>
        </row>
        <row r="1617">
          <cell r="A1617" t="str">
            <v>Колбаса полукопченая Аль-Ислами ТМ Вязанка Халяль фиброуз в/у ф/в 0,35 кг Казахстан АК</v>
          </cell>
          <cell r="B1617" t="str">
            <v>SU002985</v>
          </cell>
        </row>
        <row r="1618">
          <cell r="A1618" t="str">
            <v>405 Ветчины пастеризованная «Нежная с филе» Фикс.вес 0,4 п/а ТМ «Особый рецепт»  Поком</v>
          </cell>
          <cell r="B1618" t="str">
            <v>SU002788</v>
          </cell>
        </row>
        <row r="1619">
          <cell r="A1619" t="str">
            <v>352  Ветчина Нежная с нежным филе 0,4 кг ТМ Особый рецепт  ПОКОМ</v>
          </cell>
          <cell r="B1619" t="str">
            <v>SU002788</v>
          </cell>
        </row>
        <row r="1620">
          <cell r="A1620" t="str">
            <v>389  Колбаса Сервелат Филейбургский с ароматными пряностями. Баварушка ТМ 0,28 кг срез ПОКОМ</v>
          </cell>
          <cell r="B1620" t="str">
            <v>SU003079</v>
          </cell>
        </row>
        <row r="1621">
          <cell r="A1621" t="str">
            <v>390  Колбаса Сервелат Филейбургский с филе сочного окорока ТМ Баварушка 0,28 кг срез ПОКОМ</v>
          </cell>
          <cell r="B1621" t="str">
            <v>SU003081</v>
          </cell>
        </row>
        <row r="1622">
          <cell r="A1622" t="str">
            <v>213  Колбаса в/к Сервелат Рижский, ВЕС.,ТМ КОЛБАСНЫЙ СТАНДАРТ ПОКОМ.</v>
          </cell>
          <cell r="B1622" t="str">
            <v>SU002809</v>
          </cell>
        </row>
        <row r="1623">
          <cell r="A1623" t="str">
            <v>213  Колбаса в/к Сервелат Рижский, ВЕС.,ТМ КОЛБАСНЫЙ СТАНДАРТ ПОКОМ</v>
          </cell>
          <cell r="B1623" t="str">
            <v>SU002809</v>
          </cell>
        </row>
        <row r="1624">
          <cell r="A1624" t="str">
            <v>Колбаса в/к Сервелат Рижский, ВЕС.,ТМ КОЛБАСНЫЙ СТАНДАРТ ПОКОМ, кг</v>
          </cell>
          <cell r="B1624" t="str">
            <v>SU002809</v>
          </cell>
        </row>
        <row r="1625">
          <cell r="A1625" t="str">
            <v>Колбаса в/к Сервелат Рижский, ВЕС.,ТМ КОЛБАСНЫЙ СТАНДАРТ ПОКОМ</v>
          </cell>
          <cell r="B1625" t="str">
            <v>SU002809</v>
          </cell>
        </row>
        <row r="1626">
          <cell r="A1626" t="str">
            <v>317 Колбаса Сервелат Рижский ТМ Зареченские ТС Зареченские  фиброуз в вакуумной у  ПОКОМ</v>
          </cell>
          <cell r="B1626" t="str">
            <v>SU002809</v>
          </cell>
        </row>
        <row r="1627">
          <cell r="A1627" t="str">
            <v>213  Колбаса в/к Сервелат Рижский, ВЕС.,ТМ КОЛБАСНЫЙ СТАНДАРТ ПОКОМ, кг</v>
          </cell>
          <cell r="B1627" t="str">
            <v>SU002809</v>
          </cell>
        </row>
        <row r="1628">
          <cell r="A1628" t="str">
            <v>Сервелат Рижский п!к ТМ Колбасный стандарт Стародворские колбасы</v>
          </cell>
          <cell r="B1628" t="str">
            <v>SU002809</v>
          </cell>
        </row>
        <row r="1629">
          <cell r="A1629" t="str">
            <v>Сервелат Рижский п/к ТМ Колбасный стандарт Стародворские колбасы</v>
          </cell>
          <cell r="B1629" t="str">
            <v>SU002809</v>
          </cell>
        </row>
        <row r="1630">
          <cell r="A1630" t="str">
            <v>Сервелат Рижский п/к ТМ Колбасным стандарт Стародворские колбасы</v>
          </cell>
          <cell r="B1630" t="str">
            <v>SU002809</v>
          </cell>
        </row>
        <row r="1631">
          <cell r="A1631" t="str">
            <v>Сервелат Рижский п/к ТМ Колбасный стандарт Стародворскиеколбасы</v>
          </cell>
          <cell r="B1631" t="str">
            <v>SU002809</v>
          </cell>
        </row>
        <row r="1632">
          <cell r="A1632" t="str">
            <v>Сервелат Рижский л/к ТМ Колбасный стандарт Стародворские колбасы</v>
          </cell>
          <cell r="B1632" t="str">
            <v>SU002809</v>
          </cell>
        </row>
        <row r="1633">
          <cell r="A1633" t="str">
            <v>Сервелат Рижский (Славница) в/к в/у, Кг</v>
          </cell>
          <cell r="B1633" t="str">
            <v>SU002809</v>
          </cell>
        </row>
        <row r="1634">
          <cell r="A1634" t="str">
            <v>Сервелат Рижский в/к Стародвор. колбасы</v>
          </cell>
          <cell r="B1634" t="str">
            <v>SU002809</v>
          </cell>
        </row>
        <row r="1635">
          <cell r="A1635" t="str">
            <v>В/к колбасы "Рижский" НТУ Весовые Фиброуз в/у ТМ "Зареченские"</v>
          </cell>
          <cell r="B1635" t="str">
            <v>SU002809</v>
          </cell>
        </row>
        <row r="1636">
          <cell r="A1636" t="str">
            <v>К СЕРВЕЛАТ РИЖСКИЙ 0,75 КОЛБ СТАН, кг</v>
          </cell>
          <cell r="B1636" t="str">
            <v>SU002809</v>
          </cell>
        </row>
        <row r="1637">
          <cell r="A1637" t="str">
            <v xml:space="preserve"> 317 Колбаса Сервелат Рижский ТМ Зареченские, ВЕС  ПОКОМ</v>
          </cell>
          <cell r="B1637" t="str">
            <v>SU002809</v>
          </cell>
        </row>
        <row r="1638">
          <cell r="A1638" t="str">
            <v>Сервелат Рижский,Пражский в/к Стародвор. колбасы</v>
          </cell>
          <cell r="B1638" t="str">
            <v>SU002809</v>
          </cell>
        </row>
        <row r="1639">
          <cell r="A1639" t="str">
            <v>Колбаса Сервелат Рижский ТМ Зареченские, ВЕС  ПОКОМ</v>
          </cell>
          <cell r="B1639" t="str">
            <v>SU002809</v>
          </cell>
        </row>
        <row r="1640">
          <cell r="A1640" t="str">
            <v>Вареные колбасы «Муромская» Весовой п/а ТМ «Зареченские»</v>
          </cell>
          <cell r="B1640" t="str">
            <v>SU002807</v>
          </cell>
        </row>
        <row r="1641">
          <cell r="A1641" t="str">
            <v>411 Вареные колбасы «Муромская» Весовой п/а ТМ «Зареченские»  Поком</v>
          </cell>
          <cell r="B1641" t="str">
            <v>SU002807</v>
          </cell>
        </row>
        <row r="1642">
          <cell r="A1642" t="str">
            <v>Колбаса вареная Муромская ТМ Зареченские ТС Зареченские продукты полиамид вес ЗП</v>
          </cell>
          <cell r="B1642" t="str">
            <v>SU002807</v>
          </cell>
        </row>
        <row r="1643">
          <cell r="A1643" t="str">
            <v>Сосиски Сочные ТМ Зареченские ТС Зареченские продукты полиамид мгс вес ЗП</v>
          </cell>
          <cell r="B1643" t="str">
            <v>SU002803</v>
          </cell>
        </row>
        <row r="1644">
          <cell r="A1644" t="str">
            <v>Сосиски Сочные ТМ Зареченские ТС Зареченские продукты полиамид мгс ф/в 0,5 кг ЗП</v>
          </cell>
          <cell r="B1644" t="str">
            <v>SU002804</v>
          </cell>
        </row>
        <row r="1645">
          <cell r="A1645" t="str">
            <v>Вареные колбасы «Молочная оригинальная» Вес П/а ТМ «Особый рецепт» большой батон</v>
          </cell>
          <cell r="B1645" t="str">
            <v>SU002899</v>
          </cell>
        </row>
        <row r="1646">
          <cell r="A1646" t="str">
            <v>391  Колбаса Филейбургская с душистым чесноком ТМ Баварушка 0,28 кг срез. ПОКОМ</v>
          </cell>
          <cell r="B1646" t="str">
            <v>SU003082</v>
          </cell>
        </row>
        <row r="1647">
          <cell r="A1647" t="str">
            <v xml:space="preserve"> 436 Колбаса Докторская Дугушка ТМ Стародворье ТС Дугушка в оболочке вектор 0,6 кг.  Поком</v>
          </cell>
          <cell r="B1647" t="str">
            <v>SU002220</v>
          </cell>
        </row>
        <row r="1648">
          <cell r="A1648" t="str">
            <v>392  Колбаса Докторская Дугушка ТМ Стародворье ТС Дугушка 0,6 кг. ПОКОМ</v>
          </cell>
          <cell r="B1648" t="str">
            <v>SU002220</v>
          </cell>
        </row>
        <row r="1649">
          <cell r="A1649" t="str">
            <v>395 Ветчины «Дугушка» Фикс.вес 0,6 П/а ТМ «Дугушка»  Поком</v>
          </cell>
          <cell r="B1649" t="str">
            <v>SU002643</v>
          </cell>
        </row>
        <row r="1650">
          <cell r="A1650" t="str">
            <v xml:space="preserve"> 397  Ветчина Дугушка ТМ Стародворье ТС Дугушка в полиамидной оболочке 0,6 кг. ПОКОМ</v>
          </cell>
          <cell r="B1650" t="str">
            <v>SU002643</v>
          </cell>
        </row>
        <row r="1651">
          <cell r="A1651" t="str">
            <v>Ветчина Дугушка ТМ Стародворье, вектор в/у, 0,4кг    ПОКОМ, шт</v>
          </cell>
          <cell r="B1651" t="str">
            <v>SU002643</v>
          </cell>
        </row>
        <row r="1652">
          <cell r="A1652" t="str">
            <v>Ветчина (Дугушка) 0,6кг ШТ, шт</v>
          </cell>
          <cell r="B1652" t="str">
            <v>SU002643</v>
          </cell>
        </row>
        <row r="1653">
          <cell r="A1653" t="str">
            <v>Ветчина (Дугушка) 0,6кг ШТ, ШТ</v>
          </cell>
          <cell r="B1653" t="str">
            <v>SU002643</v>
          </cell>
        </row>
        <row r="1654">
          <cell r="A1654" t="str">
            <v>Ветчина (Дугушка) 0,4кг ШТ, ШТ</v>
          </cell>
          <cell r="B1654" t="str">
            <v>SU002643</v>
          </cell>
        </row>
        <row r="1655">
          <cell r="A1655" t="str">
            <v>Ветчина Балыкбургская Баварушка</v>
          </cell>
          <cell r="B1655" t="str">
            <v>SU002542</v>
          </cell>
        </row>
        <row r="1656">
          <cell r="A1656" t="str">
            <v xml:space="preserve"> 395  Колбаса Докторская ГОСТ ТМ Вязанка в оболочке полиамид 0,37 кг. ПОКОМ</v>
          </cell>
          <cell r="B1656" t="str">
            <v>SU002986</v>
          </cell>
        </row>
        <row r="1657">
          <cell r="A1657" t="str">
            <v>391 Вареные колбасы «Докторская ГОСТ» Фикс.вес 0,37 п/а ТМ «Вязанка»  Поком</v>
          </cell>
          <cell r="B1657" t="str">
            <v>SU002986</v>
          </cell>
        </row>
        <row r="1658">
          <cell r="A1658" t="str">
            <v xml:space="preserve"> 396  Сардельки Филейские Вязанка ТМ Вязанка в оболочке NDX  0,4 кг. ПОКОМ</v>
          </cell>
          <cell r="B1658" t="str">
            <v>SU002834</v>
          </cell>
        </row>
        <row r="1659">
          <cell r="A1659" t="str">
            <v>396 Сардельки «Филейские» Фикс.вес 0,4 NDX мгс ТМ «Вязанка»</v>
          </cell>
          <cell r="B1659" t="str">
            <v>SU002834</v>
          </cell>
        </row>
        <row r="1660">
          <cell r="A1660" t="str">
            <v>Молочная особая 0.5</v>
          </cell>
          <cell r="B1660" t="str">
            <v>SU002787</v>
          </cell>
        </row>
        <row r="1661">
          <cell r="A1661" t="str">
            <v>Молочная особая 0.4</v>
          </cell>
          <cell r="B1661" t="str">
            <v>SU002787</v>
          </cell>
        </row>
        <row r="1662">
          <cell r="A1662" t="str">
            <v>Молочная Особая 0.4 кг</v>
          </cell>
          <cell r="B1662" t="str">
            <v>SU002787</v>
          </cell>
        </row>
        <row r="1663">
          <cell r="A1663" t="str">
            <v>Молочная Особая колбаса 0,4кг/шт п/а Стародворье</v>
          </cell>
          <cell r="B1663" t="str">
            <v>SU002787</v>
          </cell>
        </row>
        <row r="1664">
          <cell r="A1664" t="str">
            <v>412 Вареные колбасы «Молочная с нежным филе» Фикс.вес 0,4 кг п/а ТМ «Особый рецепт»  Поком</v>
          </cell>
          <cell r="B1664" t="str">
            <v>SU002787</v>
          </cell>
        </row>
        <row r="1665">
          <cell r="A1665" t="str">
            <v>413 Вареные колбасы пастеризованн «Стародворская без шпика» Фикс.вес 0,4 п/а ТМ «Стародворье»  Поком</v>
          </cell>
          <cell r="B1665" t="str">
            <v>SU002894</v>
          </cell>
        </row>
        <row r="1666">
          <cell r="A1666" t="str">
            <v>422 Сардельки «Сливушки с сыром #минидельки» ф/в 0,33 айпил ТМ «Вязанка»  Поком</v>
          </cell>
          <cell r="B1666" t="str">
            <v>SU002997</v>
          </cell>
        </row>
        <row r="1667">
          <cell r="A1667" t="str">
            <v>423 Сосиски «Сливушки с сыром» ф/в 0,3 п/а ТМ «Вязанка»  Поком</v>
          </cell>
          <cell r="B1667" t="str">
            <v>SU002996</v>
          </cell>
        </row>
        <row r="1668">
          <cell r="A1668" t="str">
            <v xml:space="preserve"> 413  Ветчина Сливушка с индейкой ТМ Вязанка  0,3 кг. ПОКОМ</v>
          </cell>
          <cell r="B1668" t="str">
            <v>SU003037</v>
          </cell>
        </row>
        <row r="1669">
          <cell r="A1669" t="str">
            <v>413  Ветчина Сливушка с индейкой ТМ Вязанка  0,3 кг. ПОКОМ</v>
          </cell>
          <cell r="B1669" t="str">
            <v>SU003037</v>
          </cell>
        </row>
        <row r="1670">
          <cell r="A1670" t="str">
            <v>273  Сосиски Сочинки с сочной грудинкой, МГС 0.3кг,   ПОКОМ</v>
          </cell>
          <cell r="B1670" t="str">
            <v>SU002618</v>
          </cell>
        </row>
        <row r="1671">
          <cell r="A1671" t="str">
            <v>470 Колбаса Любительская ТМ Вязанка в оболочке полиамид.Мясной продукт категории А.  Поком</v>
          </cell>
          <cell r="B1671" t="str">
            <v>SU003111</v>
          </cell>
        </row>
        <row r="1672">
          <cell r="A1672" t="str">
            <v xml:space="preserve"> 440  Колбаса Любительская ТМ Вязанка в оболочке полиамид.ВЕС ПОКОМ</v>
          </cell>
          <cell r="B1672" t="str">
            <v>SU003111</v>
          </cell>
        </row>
        <row r="1673">
          <cell r="A1673" t="str">
            <v>Вареные колбасы «Любительская ГОСТ» Весовой п/а ТМ «Вязанка»</v>
          </cell>
          <cell r="B1673" t="str">
            <v>SU003111</v>
          </cell>
        </row>
        <row r="1674">
          <cell r="A1674" t="str">
            <v>415  Колбаса Балыкбургская с мраморным балыком 0,11 кг ТМ Баварушка  ПОКОМ</v>
          </cell>
          <cell r="B1674" t="str">
            <v>SU003279</v>
          </cell>
        </row>
        <row r="1675">
          <cell r="A1675" t="str">
            <v>Колбаса сыровяленая Балыкбургская с мраморным балыком ТМ Баварушка черева в/у  ф/в 0,11 кг. ДК</v>
          </cell>
          <cell r="B1675" t="str">
            <v>SU003279</v>
          </cell>
        </row>
        <row r="1676">
          <cell r="A1676" t="str">
            <v xml:space="preserve"> 458 Колбаса Балыкбургская ТМ Баварушка с мраморным балыком в оболочке черева в вакуу 0,11 кг.  Поком</v>
          </cell>
          <cell r="B1676" t="str">
            <v>SU003279</v>
          </cell>
        </row>
        <row r="1677">
          <cell r="A1677" t="str">
            <v>с/к колбасы «Филейбургская с ароматными пряностями» ф/в 0,06 нарезка ТМ «Баварушка»</v>
          </cell>
          <cell r="B1677" t="str">
            <v>SU003278</v>
          </cell>
        </row>
        <row r="1678">
          <cell r="A1678" t="str">
            <v>472 Колбаса Филейбургская ТМ Баварушка с ароматными пряностями в в/у 0,06 кг нарезка.  Поком</v>
          </cell>
          <cell r="B1678" t="str">
            <v>SU003278</v>
          </cell>
        </row>
        <row r="1679">
          <cell r="A1679" t="str">
            <v>472 Колбаса Филейбургская ТМ Баварушка с ароматными пряностями в в/у 0,06 кг нарезка.  Поком</v>
          </cell>
          <cell r="B1679" t="str">
            <v>SU003278</v>
          </cell>
        </row>
        <row r="1680">
          <cell r="A1680" t="str">
            <v xml:space="preserve"> 417  Колбаса Филейбургская с ароматными пряностями 0,06 кг нарезка ТМ Баварушка  ПОКОМ</v>
          </cell>
          <cell r="B1680" t="str">
            <v>SU003278</v>
          </cell>
        </row>
        <row r="1681">
          <cell r="A1681" t="str">
            <v>417  Колбаса Филейбургская с ароматными пряностями 0,06 кг нарезка ТМ Баварушка  ПОКОМ</v>
          </cell>
          <cell r="B1681" t="str">
            <v>SU003278</v>
          </cell>
        </row>
        <row r="1682">
          <cell r="A1682" t="str">
            <v>471 Колбаса Балыкбургская ТМ Баварушка с мраморным балыком и нотками кориандра 0,06кг нарезка  Поком</v>
          </cell>
          <cell r="B1682" t="str">
            <v>SU003280</v>
          </cell>
        </row>
        <row r="1683">
          <cell r="A1683" t="str">
            <v>471 Колбаса Балыкбургская ТМ Баварушка с мраморным балыком и нотками кориандра 0,06кг нарезка  Поком</v>
          </cell>
          <cell r="B1683" t="str">
            <v>SU003280</v>
          </cell>
        </row>
        <row r="1684">
          <cell r="A1684" t="str">
            <v>с/к колбасы «Балыкбургская с мраморным балыком и нотками кориандра» ф/в 0,06 нарезка ТМ «Баварушка»</v>
          </cell>
          <cell r="B1684" t="str">
            <v>SU003280</v>
          </cell>
        </row>
        <row r="1685">
          <cell r="A1685" t="str">
            <v>418  Колбаса Балыкбургская с мраморным балыком и нотками кориандра 0,06 кг нарезка ТМ Баварушка  ПО</v>
          </cell>
          <cell r="B1685" t="str">
            <v>SU003280</v>
          </cell>
        </row>
        <row r="1686">
          <cell r="A1686" t="str">
            <v>с/к колбасы «Филейбургская зернистая» ф/в 0,06 нарезка ТМ «Баварушка»</v>
          </cell>
          <cell r="B1686" t="str">
            <v>SU003277</v>
          </cell>
        </row>
        <row r="1687">
          <cell r="A1687" t="str">
            <v>473 Колбаса Филейбургская ТМ Баварушка зернистая в вакуумной упаковке 0,06 кг нарезка.  Поком</v>
          </cell>
          <cell r="B1687" t="str">
            <v>SU003277</v>
          </cell>
        </row>
        <row r="1688">
          <cell r="A1688" t="str">
            <v>473 Колбаса Филейбургская ТМ Баварушка зернистая в вакуумной упаковке 0,06 кг нарезка.  Поком</v>
          </cell>
          <cell r="B1688" t="str">
            <v>SU003277</v>
          </cell>
        </row>
        <row r="1689">
          <cell r="A1689" t="str">
            <v xml:space="preserve"> 419  Колбаса Филейбургская зернистая 0,06 кг нарезка ТМ Баварушка  ПОКОМ</v>
          </cell>
          <cell r="B1689" t="str">
            <v>SU003277</v>
          </cell>
        </row>
        <row r="1690">
          <cell r="A1690" t="str">
            <v>420  Колбаса Мясорубская 0,28 кг ТМ Стародворье в оболочке черева  ПОКОМ</v>
          </cell>
          <cell r="B1690" t="str">
            <v>SU003046</v>
          </cell>
        </row>
        <row r="1691">
          <cell r="A1691" t="str">
            <v>374  Сосиски Сочинки с сыром ф/в 0,3 кг п/а ТМ "Стародворье"  Поком</v>
          </cell>
          <cell r="B1691" t="str">
            <v>SU003073</v>
          </cell>
        </row>
        <row r="1692">
          <cell r="A1692" t="str">
            <v>425 Сосиски Датские ТМ Зареченские,  0,3 кг. ПОКОМ</v>
          </cell>
          <cell r="B1692" t="str">
            <v>SU002812</v>
          </cell>
        </row>
        <row r="1693">
          <cell r="A1693" t="str">
            <v>Сосиски «Датские» Фикс.вес 0,3 П/а мгс ТМ «Зареченские»</v>
          </cell>
          <cell r="B1693" t="str">
            <v>SU002812</v>
          </cell>
        </row>
        <row r="1694">
          <cell r="A1694" t="str">
            <v>423  Колбаса Сервелат Рижский ТМ Зареченские ТС Зареченские продукты, 0,28 кг срез ПОКОМ</v>
          </cell>
          <cell r="B1694" t="str">
            <v>SU002856</v>
          </cell>
        </row>
        <row r="1695">
          <cell r="A1695" t="str">
            <v>Колбаса в/к Сервелат Рижский, 0,35 кг</v>
          </cell>
          <cell r="B1695" t="str">
            <v>SU002856</v>
          </cell>
        </row>
        <row r="1696">
          <cell r="A1696" t="str">
            <v>В/к колбасы «Сервелат Рижский» срез Фикс.вес 0,28 Фиброуз в/у ТМ «Зареченские»</v>
          </cell>
          <cell r="B1696" t="str">
            <v>SU002856</v>
          </cell>
        </row>
        <row r="1697">
          <cell r="A1697" t="str">
            <v>424 Колбаса Сервелат Пражский ТМ Зареченские,  0,28 кг срез. ПОКОМ</v>
          </cell>
          <cell r="B1697" t="str">
            <v>SU002855</v>
          </cell>
        </row>
        <row r="1698">
          <cell r="A1698" t="str">
            <v>Колбаса в/к Сервелат Пражский 0,35 кг</v>
          </cell>
          <cell r="B1698" t="str">
            <v>SU002855</v>
          </cell>
        </row>
        <row r="1699">
          <cell r="A1699" t="str">
            <v>Копченые колбасы «Сервелат Пражский» срез Фикс.вес 0,28 фиброуз в/у ТМ «Зареченские»</v>
          </cell>
          <cell r="B1699" t="str">
            <v>SU002855</v>
          </cell>
        </row>
        <row r="1700">
          <cell r="A1700" t="str">
            <v xml:space="preserve"> 422  Деликатесы Бекон Балыкбургский ТМ Баварушка  0,15 кг.ПОКОМ</v>
          </cell>
          <cell r="B1700" t="str">
            <v>SU003314</v>
          </cell>
        </row>
        <row r="1701">
          <cell r="A1701" t="str">
            <v>492 Деликатесы Бекон Балыкбургский 0,15 кг. ТМ Баварушка с натуральным копчением  Поком</v>
          </cell>
          <cell r="B1701" t="str">
            <v>SU003314</v>
          </cell>
        </row>
        <row r="1702">
          <cell r="A1702" t="str">
            <v>Деликатесы «Бекон Балыкбургский с натуральным копчением» ф/в 0,15 нарезка ТМ «Баварушка»</v>
          </cell>
          <cell r="B1702" t="str">
            <v>SU003314</v>
          </cell>
        </row>
        <row r="1703">
          <cell r="A1703" t="str">
            <v>494 Ветчина Балыкбургская ТМ Баварушка с мраморным балыком в вакуумн упаковке 0,1 кг нарезка.  Поком</v>
          </cell>
          <cell r="B1703" t="str">
            <v>SU003315</v>
          </cell>
        </row>
        <row r="1704">
          <cell r="A1704" t="str">
            <v>454 Ветчина Балыкбургская ТМ Баварушка с мраморным балыком в в.у 0,1 кг нарезка ПОКОМ</v>
          </cell>
          <cell r="B1704" t="str">
            <v>SU003315</v>
          </cell>
        </row>
        <row r="1705">
          <cell r="A1705" t="str">
            <v xml:space="preserve"> 494 Ветчина Балыкбургская ТМ Баварушка с мраморным балыком в вакумн упаковке 0,1 кг нарезка.  Поком</v>
          </cell>
          <cell r="B1705" t="str">
            <v>SU003315</v>
          </cell>
        </row>
        <row r="1706">
          <cell r="A1706" t="str">
            <v>с/к колбасы «Ветчина Балыкбургская с мраморным балыком» ф/в 0,1 нарезка ТМ «Баварушка»</v>
          </cell>
          <cell r="B1706" t="str">
            <v>SU003315</v>
          </cell>
        </row>
        <row r="1707">
          <cell r="A1707" t="str">
            <v>414  Колбаса Филейбургская с филе сочного окорока 0,11 кг.с/к. ТМ Баварушка ПОКОМ</v>
          </cell>
          <cell r="B1707" t="str">
            <v>SU003281</v>
          </cell>
        </row>
        <row r="1708">
          <cell r="A1708" t="str">
            <v>с/к колбасы «Филейбургская с филе сочного окорока» ф/в 0,11 н/о ТМ «Баварушка»</v>
          </cell>
          <cell r="B1708" t="str">
            <v>SU003281</v>
          </cell>
        </row>
        <row r="1709">
          <cell r="A1709" t="str">
            <v xml:space="preserve"> 414  Колбаса Филейбургская с филе сочного окорока 0,11 кг.с/к. ТМ Баварушка ПОКОМ</v>
          </cell>
          <cell r="B1709" t="str">
            <v>SU003281</v>
          </cell>
        </row>
        <row r="1710">
          <cell r="A1710" t="str">
            <v>414  Колбаса Филейбургская с филе сочного окорока 0,11 кг ТМ Баварушка ПОКОМ</v>
          </cell>
          <cell r="B1710" t="str">
            <v>SU003281</v>
          </cell>
        </row>
        <row r="1711">
          <cell r="A1711" t="str">
            <v>421  Сосиски Царедворские 0,33 кг ТМ Стародворье  ПОКОМ</v>
          </cell>
          <cell r="B1711" t="str">
            <v>SU002619</v>
          </cell>
        </row>
        <row r="1712">
          <cell r="A1712" t="str">
            <v>428  Сосиски Царедворские по-баварски ТМ Стародворье, 0,33 кг ПОКОМ</v>
          </cell>
          <cell r="B1712" t="str">
            <v>SU002723</v>
          </cell>
        </row>
        <row r="1713">
          <cell r="A1713" t="str">
            <v>426  Колбаса варенокопченая из мяса птицы Сервелат Царедворский, 0,28 кг срез ПОКОМ</v>
          </cell>
          <cell r="B1713" t="str">
            <v>SU002699</v>
          </cell>
        </row>
        <row r="1714">
          <cell r="A1714" t="str">
            <v xml:space="preserve"> 430  Колбаса Стародворская с окороком 0,4 кг. ТМ Стародворье в оболочке полиамид  ПОКОМ</v>
          </cell>
          <cell r="B1714" t="str">
            <v>SU003272</v>
          </cell>
        </row>
        <row r="1715">
          <cell r="A1715" t="str">
            <v>430  Колбаса Стародворская с окороком 0,4 кг. ТМ Стародворье в оболочке полиамид  ПОКОМ</v>
          </cell>
          <cell r="B1715" t="str">
            <v>SU003272</v>
          </cell>
        </row>
        <row r="1716">
          <cell r="A1716" t="str">
            <v>Вареные колбасы «Стародворская с окороком» ф/в 0,4 п/а ТМ «Стародворье»</v>
          </cell>
          <cell r="B1716" t="str">
            <v>SU003272</v>
          </cell>
        </row>
        <row r="1717">
          <cell r="A1717" t="str">
            <v xml:space="preserve"> 435  Колбаса Молочная Стародворская  с молоком в оболочке полиамид 0,4 кг.ТМ Стародворье ПОКОМ</v>
          </cell>
          <cell r="B1717" t="str">
            <v>SU003274</v>
          </cell>
        </row>
        <row r="1718">
          <cell r="A1718" t="str">
            <v>488 Колбаса Молочная Стародворская ТМ Стародворье с молоком в оболочке полиамид 0,4кг.  Поком</v>
          </cell>
          <cell r="B1718" t="str">
            <v>SU003274</v>
          </cell>
        </row>
        <row r="1719">
          <cell r="A1719" t="str">
            <v xml:space="preserve"> 432  Колбаса Стародворская со шпиком  в оболочке полиамид ТМ Стародворье 0,37 кг ПОКОМ</v>
          </cell>
          <cell r="B1719" t="str">
            <v>SU003276</v>
          </cell>
        </row>
        <row r="1720">
          <cell r="A1720" t="str">
            <v>Вареные колбасы «Молочная Стародворская с молоком» ф/в 0,4 п/а ТМ «Стародворье»</v>
          </cell>
          <cell r="B1720" t="str">
            <v>SU003274</v>
          </cell>
        </row>
        <row r="1721">
          <cell r="A1721" t="str">
            <v>432  Колбаса Стародворская со шпиком  в оболочке полиамид ТМ Стародворье 0,37 кг ПОКОМ</v>
          </cell>
          <cell r="B1721" t="str">
            <v>SU003276</v>
          </cell>
        </row>
        <row r="1722">
          <cell r="A1722" t="str">
            <v>Вареные колбасы «Стародворская со шпиком» ф/в 0,37 п/а ТМ «Стародворье»</v>
          </cell>
          <cell r="B1722" t="str">
            <v>SU003276</v>
          </cell>
        </row>
        <row r="1723">
          <cell r="A1723" t="str">
            <v xml:space="preserve"> 431  Колбаса Стародворская с окороком в оболочке полиамид ТМ Стародворье ВЕС ПОКОМ</v>
          </cell>
          <cell r="B1723" t="str">
            <v>SU003271</v>
          </cell>
        </row>
        <row r="1724">
          <cell r="A1724" t="str">
            <v>431  Колбаса Стародворская с окороком в оболочке полиамид ТМ Стародворье ВЕС ПОКОМ</v>
          </cell>
          <cell r="B1724" t="str">
            <v>SU003271</v>
          </cell>
        </row>
        <row r="1725">
          <cell r="A1725" t="str">
            <v>Колбаса Стародвворская с окороком</v>
          </cell>
          <cell r="B1725" t="str">
            <v>SU003271</v>
          </cell>
        </row>
        <row r="1726">
          <cell r="A1726" t="str">
            <v>Колбаса Стародворская с окороком</v>
          </cell>
          <cell r="B1726" t="str">
            <v>SU003271</v>
          </cell>
        </row>
        <row r="1727">
          <cell r="A1727" t="str">
            <v>Вареные колбасы «Стародворская с окороком » Весовой п/а ТМ «Стародворье»</v>
          </cell>
          <cell r="B1727" t="str">
            <v>SU003271</v>
          </cell>
        </row>
        <row r="1728">
          <cell r="A1728" t="str">
            <v xml:space="preserve"> 480 Колбаса Молочная Стародворская ТМ Стародворье с молоком в оболочке полиамид  Поком</v>
          </cell>
          <cell r="B1728" t="str">
            <v>SU003273</v>
          </cell>
        </row>
        <row r="1729">
          <cell r="A1729" t="str">
            <v xml:space="preserve"> 436  Колбаса Молочная стародворская с молоком, ВЕС, ТМ Стародворье  ПОКОМ</v>
          </cell>
          <cell r="B1729" t="str">
            <v>SU003273</v>
          </cell>
        </row>
        <row r="1730">
          <cell r="A1730" t="str">
            <v>Вареные колбасы «Молочная Стародворская с молоком» Весовой п/а ТМ «Стародворье»</v>
          </cell>
          <cell r="B1730" t="str">
            <v>SU003273</v>
          </cell>
        </row>
        <row r="1731">
          <cell r="A1731" t="str">
            <v>433 Колбаса Стародворская со шпиком  в оболочке полиамид. ТМ Стародворье ВЕС ПОКОМ</v>
          </cell>
          <cell r="B1731" t="str">
            <v>SU003275</v>
          </cell>
        </row>
        <row r="1732">
          <cell r="A1732" t="str">
            <v>Колбаса Стародворская со шпиком</v>
          </cell>
          <cell r="B1732" t="str">
            <v>SU003275</v>
          </cell>
        </row>
        <row r="1733">
          <cell r="A1733" t="str">
            <v>Вареные колбасы «Стародворская со шпиком» Весовой п/а ТМ «Стародворье»</v>
          </cell>
          <cell r="B1733" t="str">
            <v>SU003275</v>
          </cell>
        </row>
        <row r="1734">
          <cell r="A1734" t="str">
            <v>Колбаса Филедворская с молоком ТМ Стародворье в оболочке полиамид. ВЕС ПОКОМ</v>
          </cell>
          <cell r="B1734" t="str">
            <v>SU003267</v>
          </cell>
        </row>
        <row r="1735">
          <cell r="A1735" t="str">
            <v>Вареные колбасы «Филедворская с молоком» Весовой п/а ТМ «Стародворье»</v>
          </cell>
          <cell r="B1735" t="str">
            <v>SU003267</v>
          </cell>
        </row>
        <row r="1736">
          <cell r="A1736" t="str">
            <v xml:space="preserve"> 427  Колбаса Филедворская ТМ Стародворье в оболочке полиамид. ВЕС ПОКОМ</v>
          </cell>
          <cell r="B1736" t="str">
            <v>SU003265</v>
          </cell>
        </row>
        <row r="1737">
          <cell r="A1737" t="str">
            <v>479 Колбаса Филедворская ТМ Стародворье в оболочке полиамид.  Поком</v>
          </cell>
          <cell r="B1737" t="str">
            <v>SU003265</v>
          </cell>
        </row>
        <row r="1738">
          <cell r="A1738" t="str">
            <v>Докторская по-Стародворски вар Филедворская Стародвор. колбасы НЕ ДУГУШКА!!!!!!!</v>
          </cell>
          <cell r="B1738" t="str">
            <v>SU003265</v>
          </cell>
        </row>
        <row r="1739">
          <cell r="A1739" t="str">
            <v>Докторская по-Стародворски вар Филедворская Стародвор. колбасы</v>
          </cell>
          <cell r="B1739" t="str">
            <v>SU003265</v>
          </cell>
        </row>
        <row r="1740">
          <cell r="A1740" t="str">
            <v>Вареные колбасы «Филедворская» Вес п/а ТМ «Стародворье»</v>
          </cell>
          <cell r="B1740" t="str">
            <v>SU003265</v>
          </cell>
        </row>
        <row r="1741">
          <cell r="A1741" t="str">
            <v xml:space="preserve"> 437  Шпикачки Сочинки в оболочке черева в модифицированной газовой среде.ТМ Стародворье ВЕС ПОКОМ</v>
          </cell>
          <cell r="B1741" t="str">
            <v>SU003043</v>
          </cell>
        </row>
        <row r="1742">
          <cell r="A1742" t="str">
            <v>437  Шпикачки Сочинки в оболочке черева в модифицированной газовой среде.ТМ Стародворье ВЕС ПОКОМ</v>
          </cell>
          <cell r="B1742" t="str">
            <v>SU003043</v>
          </cell>
        </row>
        <row r="1743">
          <cell r="A1743" t="str">
            <v>Шпикачки Сочинки ТМ Стародворье</v>
          </cell>
          <cell r="B1743" t="str">
            <v>SU003043</v>
          </cell>
        </row>
        <row r="1744">
          <cell r="A1744" t="str">
            <v>Сардельки «Шпикачки Сочинки» Весовой н/о ТМ «Стародворье»</v>
          </cell>
          <cell r="B1744" t="str">
            <v>SU003043</v>
          </cell>
        </row>
        <row r="1745">
          <cell r="A1745" t="str">
            <v xml:space="preserve"> 438  Колбаса Филедворская 0,4 кг. ТМ Стародворье  ПОКОМ</v>
          </cell>
          <cell r="B1745" t="str">
            <v>SU003266</v>
          </cell>
        </row>
        <row r="1746">
          <cell r="A1746" t="str">
            <v>Колбаса Филедворская 0,4 кг. ТМ Стародворье  ПОКОМ</v>
          </cell>
          <cell r="B1746" t="str">
            <v>SU003266</v>
          </cell>
        </row>
        <row r="1747">
          <cell r="A1747" t="str">
            <v>438  Колбаса Филедворская 0,4 кг. ТМ Стародворье  ПОКОМ</v>
          </cell>
          <cell r="B1747" t="str">
            <v>SU003266</v>
          </cell>
        </row>
        <row r="1748">
          <cell r="A1748" t="str">
            <v xml:space="preserve"> 484 Колбаса Филедворская ТМ Стародворье в оболочке полиамид 0,4 кг.  Поком</v>
          </cell>
          <cell r="B1748" t="str">
            <v>SU003266</v>
          </cell>
        </row>
        <row r="1749">
          <cell r="A1749" t="str">
            <v>Вареные колбасы «Филедворская» ф/в 0,4 п/а ТМ «Стародворье»</v>
          </cell>
          <cell r="B1749" t="str">
            <v>SU003266</v>
          </cell>
        </row>
        <row r="1750">
          <cell r="A1750" t="str">
            <v>Сосиски Молочные ГОСТ 0,3 кг ТМ Вязанка</v>
          </cell>
          <cell r="B1750" t="str">
            <v>SU003313</v>
          </cell>
        </row>
        <row r="1751">
          <cell r="A1751" t="str">
            <v>490 Сосиски Молочные ГОСТ 0,3 кг. ТМ Вязанка  ПОКОМ</v>
          </cell>
          <cell r="B1751" t="str">
            <v>SU003313</v>
          </cell>
        </row>
        <row r="1752">
          <cell r="A1752" t="str">
            <v xml:space="preserve"> 450  Сосиски Молочные ТМ Вязанка в оболочке целлофан. 0,3 кг ПОКОМ</v>
          </cell>
          <cell r="B1752" t="str">
            <v>SU003313</v>
          </cell>
        </row>
        <row r="1753">
          <cell r="A1753" t="str">
            <v>Сосиски «Молочные ГОСТ» ф/в 0,3 ц/о ТМ «Вязанка»</v>
          </cell>
          <cell r="B1753" t="str">
            <v>SU003313</v>
          </cell>
        </row>
        <row r="1754">
          <cell r="A1754" t="str">
            <v>сосиски Молочные ГОСТ 0,3 кг ТМ Вязанка</v>
          </cell>
          <cell r="B1754" t="str">
            <v>SU003313</v>
          </cell>
        </row>
        <row r="1755">
          <cell r="A1755" t="str">
            <v>Сосиски Филейские 0,3 кг ТМ Вязанка</v>
          </cell>
          <cell r="B1755" t="str">
            <v>SU002825</v>
          </cell>
        </row>
        <row r="1756">
          <cell r="A1756" t="str">
            <v>491 Сосиски Филейские 0,3 кг. ТМ Вязанка  ПОКОМ</v>
          </cell>
          <cell r="B1756" t="str">
            <v>SU002825</v>
          </cell>
        </row>
        <row r="1757">
          <cell r="A1757" t="str">
            <v xml:space="preserve"> 451 Сосиски Филейские ТМ Вязанка в оболочке целлофан 0,3 кг. ПОКОМ</v>
          </cell>
          <cell r="B1757" t="str">
            <v>SU002825</v>
          </cell>
        </row>
        <row r="1758">
          <cell r="A1758" t="str">
            <v>сосиски Филейские 0,3 кг ТМ Вязанка</v>
          </cell>
          <cell r="B1758" t="str">
            <v>SU002825</v>
          </cell>
        </row>
        <row r="1759">
          <cell r="A1759" t="str">
            <v>Копченые колбасы "Краковюрст с изысканными пряностями копченые" ф/в 0,2 NDX ТМ "Баварушка"</v>
          </cell>
          <cell r="B1759" t="str">
            <v>SU003342</v>
          </cell>
        </row>
        <row r="1760">
          <cell r="A1760" t="str">
            <v>447  Колбаски Краковюрст ТМ Баварушка с изысканными пряностями в оболочке NDX в в.у 0,2 кг. ПОКОМ</v>
          </cell>
          <cell r="B1760" t="str">
            <v>SU003342</v>
          </cell>
        </row>
        <row r="1761">
          <cell r="A1761" t="str">
            <v>Колбаса полукопченая Краковюрст ТМ Баварушка рубленая черева в/у ф/в 0,2 кг</v>
          </cell>
          <cell r="B1761" t="str">
            <v>SU003345</v>
          </cell>
        </row>
        <row r="1762">
          <cell r="A1762" t="str">
            <v xml:space="preserve"> 445  Колбаса Краковюрст ТМ Баварушка рубленая в оболочке черева в в.у 0,2 кг ПОКОМ</v>
          </cell>
          <cell r="B1762" t="str">
            <v>SU003345</v>
          </cell>
        </row>
        <row r="1763">
          <cell r="A1763" t="str">
            <v>445  Колбаса Краковюрст ТМ Баварушка рубленая в оболочке черева в в.у 0,2 кг ПОКОМ</v>
          </cell>
          <cell r="B1763" t="str">
            <v>SU003345</v>
          </cell>
        </row>
        <row r="1764">
          <cell r="A1764" t="str">
            <v>446  Колбаса Краковюрст ТМ Баварушка с душистым чесноком в оболочке черева в в.у 0,2 кг. ПОКОМ</v>
          </cell>
          <cell r="B1764" t="str">
            <v>SU003344</v>
          </cell>
        </row>
        <row r="1765">
          <cell r="A1765" t="str">
            <v>448  Сосиски Сливушки по-венски ТМ Вязанка. 0,3 кг ПОКОМ</v>
          </cell>
          <cell r="B1765" t="str">
            <v>SU003336</v>
          </cell>
        </row>
        <row r="1766">
          <cell r="A1766" t="str">
            <v>458  Сосиски Молочные 0,2кг ГОСТ ТМ Вязанка  ПОКОМ</v>
          </cell>
          <cell r="B1766" t="str">
            <v>SU003502</v>
          </cell>
        </row>
        <row r="1767">
          <cell r="A1767" t="str">
            <v>«Сосиски Молочные ГОСТ 0,2 кг ТМ Вязанка»</v>
          </cell>
          <cell r="B1767" t="str">
            <v>SU003502</v>
          </cell>
        </row>
        <row r="1768">
          <cell r="A1768" t="str">
            <v>Доктор Оригин без свин большой батон 1,8кг (Особый рецепт) 60 суток, кг</v>
          </cell>
          <cell r="B1768" t="str">
            <v>SU002187</v>
          </cell>
        </row>
        <row r="1769">
          <cell r="A1769" t="str">
            <v>Доктор Оригин без свин вес 800гр (Стародвор) 60 суток, кг</v>
          </cell>
          <cell r="B1769" t="str">
            <v>SU002073</v>
          </cell>
        </row>
        <row r="1770">
          <cell r="A1770" t="str">
            <v>Филейная Оригин без свин 400гр (Особый рецепт) 60 суток, шт</v>
          </cell>
          <cell r="B1770" t="str">
            <v>SU003426</v>
          </cell>
        </row>
        <row r="1771">
          <cell r="A1771" t="str">
            <v>Доктор Оригин без свин 400гр (Особый рецепт) 60 суток, шт</v>
          </cell>
          <cell r="B1771" t="str">
            <v>SU003426</v>
          </cell>
        </row>
        <row r="1772">
          <cell r="A1772" t="str">
            <v>Сочинка зернистая 0,8</v>
          </cell>
          <cell r="B1772" t="str">
            <v>SU002945</v>
          </cell>
        </row>
        <row r="1773">
          <cell r="A1773" t="str">
            <v>429  Колбаса Нежная со шпиком.ТС Зареченские продукты в оболочке полиамид ВЕС ПОКОМ</v>
          </cell>
          <cell r="B1773" t="str">
            <v>SU003289</v>
          </cell>
        </row>
        <row r="1774">
          <cell r="A1774" t="str">
            <v>Вареные колбасы «Нежная со шпиком» Весовой п/а ТМ «Зареченские»</v>
          </cell>
          <cell r="B1774" t="str">
            <v>SU003289</v>
          </cell>
        </row>
        <row r="1775">
          <cell r="A1775" t="str">
            <v>478  Сардельки Зареченские ВЕС ТМ Зареченские  ПОКОМ</v>
          </cell>
          <cell r="B1775" t="str">
            <v>SU002970</v>
          </cell>
        </row>
        <row r="1776">
          <cell r="A1776" t="str">
            <v>Сардельки Зареченские Весовой NDX ТМ Зареченские</v>
          </cell>
          <cell r="B1776" t="str">
            <v>SU002970</v>
          </cell>
        </row>
        <row r="1777">
          <cell r="A1777" t="str">
            <v>Колбаса Филедворская по-стародворски ТМ Стародворье в оболочке полиамид. ПОКОМ</v>
          </cell>
          <cell r="B1777" t="str">
            <v>SU003387</v>
          </cell>
        </row>
        <row r="1778">
          <cell r="A1778" t="str">
            <v>Филедворская по-стародворски п/а (Стародвор}</v>
          </cell>
          <cell r="B1778" t="str">
            <v>SU003387</v>
          </cell>
        </row>
        <row r="1779">
          <cell r="A1779" t="str">
            <v>Филедворская по-старадворски п/а (Стародвор)</v>
          </cell>
          <cell r="B1779" t="str">
            <v>SU003387</v>
          </cell>
        </row>
        <row r="1780">
          <cell r="A1780" t="str">
            <v>Филедворская па-стародворски п/а (Стародеор)</v>
          </cell>
          <cell r="B1780" t="str">
            <v>SU003387</v>
          </cell>
        </row>
        <row r="1781">
          <cell r="A1781" t="str">
            <v>Филедворская по-стародворски п/а (Стародвор)</v>
          </cell>
          <cell r="B1781" t="str">
            <v>SU003387</v>
          </cell>
        </row>
        <row r="1782">
          <cell r="A1782" t="str">
            <v>Колбаса Молочная по-стародворски, ВЕС   ПОКОМ</v>
          </cell>
          <cell r="B1782" t="str">
            <v>SU003389</v>
          </cell>
        </row>
        <row r="1783">
          <cell r="A1783" t="str">
            <v>Молочная по-стародворски нар п/а Стародворские колбасы</v>
          </cell>
          <cell r="B1783" t="str">
            <v>SU003389</v>
          </cell>
        </row>
        <row r="1784">
          <cell r="A1784" t="str">
            <v>Молочная по-старадворски нар п!а Стародворские колбасы</v>
          </cell>
          <cell r="B1784" t="str">
            <v>SU003389</v>
          </cell>
        </row>
        <row r="1785">
          <cell r="A1785" t="str">
            <v>Молочная по-стародворски вар п/а Стародворские колбасы</v>
          </cell>
          <cell r="B1785" t="str">
            <v>SU003389</v>
          </cell>
        </row>
        <row r="1786">
          <cell r="A1786" t="str">
            <v>Стародворская традиционная со шпиком п/а{Стародворские колбасы}</v>
          </cell>
          <cell r="B1786" t="str">
            <v>SU003396</v>
          </cell>
        </row>
        <row r="1787">
          <cell r="A1787" t="str">
            <v>Стародворская традиционная со шпиком п!а(Стародворские колбасы )</v>
          </cell>
          <cell r="B1787" t="str">
            <v>SU003396</v>
          </cell>
        </row>
        <row r="1788">
          <cell r="A1788" t="str">
            <v>Стародворская традиционная со шпиком п/а(Стародворские колбасы)</v>
          </cell>
          <cell r="B1788" t="str">
            <v>SU003396</v>
          </cell>
        </row>
        <row r="1789">
          <cell r="A1789" t="str">
            <v>Стародворская традиционная со шпиком п/а(Стародворскиеколбасы)</v>
          </cell>
          <cell r="B1789" t="str">
            <v>SU003396</v>
          </cell>
        </row>
        <row r="1790">
          <cell r="A1790" t="str">
            <v>Стародворская традиционная со шпиком п/а(Стародворские колбасы )</v>
          </cell>
          <cell r="B1790" t="str">
            <v>SU003396</v>
          </cell>
        </row>
        <row r="1791">
          <cell r="A1791" t="str">
            <v>Стародворскаятрадиционная со шпиком п/а(Стародворские колбасы)</v>
          </cell>
          <cell r="B1791" t="str">
            <v>SU003396</v>
          </cell>
        </row>
        <row r="1792">
          <cell r="A1792" t="str">
            <v>Вареные колбасы «Стародворская Традиционная со шпиком» Весовой п/а ТМ «Стародворье»</v>
          </cell>
          <cell r="B1792" t="str">
            <v>SU003396</v>
          </cell>
        </row>
        <row r="1793">
          <cell r="A1793" t="str">
            <v>Колбаса Стародворская Традиционная со шпиком оболочке полиамид ТМ Стародворье.</v>
          </cell>
          <cell r="B1793" t="str">
            <v>SU003396</v>
          </cell>
        </row>
        <row r="1794">
          <cell r="A1794" t="str">
            <v>464  Колбаса Стародворская Традиционная со шпиком оболочке полиамид ТМ Стародворье.</v>
          </cell>
          <cell r="B1794" t="str">
            <v>SU003396</v>
          </cell>
        </row>
        <row r="1795">
          <cell r="A1795" t="str">
            <v>Стародворская традиционная со шпикам п/а(Стародворские колбасы)</v>
          </cell>
          <cell r="B1795" t="str">
            <v>SU003396</v>
          </cell>
        </row>
        <row r="1796">
          <cell r="A1796" t="str">
            <v>Филедворская со шпиком по-стародворски п/а (Стар од)</v>
          </cell>
          <cell r="B1796" t="str">
            <v>SU003391</v>
          </cell>
        </row>
        <row r="1797">
          <cell r="A1797" t="str">
            <v>Филедворская со шпиком по-стародворски п/а (Отарод)</v>
          </cell>
          <cell r="B1797" t="str">
            <v>SU003391</v>
          </cell>
        </row>
        <row r="1798">
          <cell r="A1798" t="str">
            <v>Филедворская со шпикам па-стародворски п/а(Старод)</v>
          </cell>
          <cell r="B1798" t="str">
            <v>SU003391</v>
          </cell>
        </row>
        <row r="1799">
          <cell r="A1799" t="str">
            <v>Филедворская со шпиком па-стародворски п/а(Старод)</v>
          </cell>
          <cell r="B1799" t="str">
            <v>SU003391</v>
          </cell>
        </row>
        <row r="1800">
          <cell r="A1800" t="str">
            <v>Филедворская со шпиком по-стародворски п/а(Старод)</v>
          </cell>
          <cell r="B1800" t="str">
            <v>SU003391</v>
          </cell>
        </row>
        <row r="1801">
          <cell r="A1801" t="str">
            <v>Филедворская со шпиком по-старадворски п/а(Старод)</v>
          </cell>
          <cell r="B1801" t="str">
            <v>SU003391</v>
          </cell>
        </row>
        <row r="1802">
          <cell r="A1802" t="str">
            <v>Филедворская со шпиком по-стародворски п1а(Старод)</v>
          </cell>
          <cell r="B1802" t="str">
            <v>SU003391</v>
          </cell>
        </row>
        <row r="1803">
          <cell r="A1803" t="str">
            <v>Филедворская со шпикам по-стародворски п/а(Старод)</v>
          </cell>
          <cell r="B1803" t="str">
            <v>SU003391</v>
          </cell>
        </row>
        <row r="1804">
          <cell r="A1804" t="str">
            <v>Колбаса Филедворская со шпиком по-стародворски ТМ Стародворье в оболочке полиамид. ПОКОМ</v>
          </cell>
          <cell r="B1804" t="str">
            <v>SU003391</v>
          </cell>
        </row>
        <row r="1805">
          <cell r="A1805" t="str">
            <v>Молочная Бордо вар 500гр Стародвор.колбасы</v>
          </cell>
          <cell r="B1805" t="str">
            <v>SU003395</v>
          </cell>
        </row>
        <row r="1806">
          <cell r="A1806" t="str">
            <v>Молочная Бордо вар 400гр Стародвор.колбасы</v>
          </cell>
          <cell r="B1806" t="str">
            <v>SU003395</v>
          </cell>
        </row>
        <row r="1807">
          <cell r="A1807" t="str">
            <v>483  Колбаса Молочная Традиционная ТМ Стародворье в оболочке полиамид 0,4 кг. ПОКОМ</v>
          </cell>
          <cell r="B1807" t="str">
            <v>SU003395</v>
          </cell>
        </row>
        <row r="1808">
          <cell r="A1808" t="str">
            <v>Молочная Традиционная п/а 400r Стародворские колбасы</v>
          </cell>
          <cell r="B1808" t="str">
            <v>SU003395</v>
          </cell>
        </row>
        <row r="1809">
          <cell r="A1809" t="str">
            <v>Молочная Традиционная п/а 400г Стародворские колбасы</v>
          </cell>
          <cell r="B1809" t="str">
            <v>SU003395</v>
          </cell>
        </row>
        <row r="1810">
          <cell r="A1810" t="str">
            <v>Филейная Оригин без свин вес 800гр (Стародвор) 60 суток, кг</v>
          </cell>
          <cell r="B1810" t="str">
            <v>SU003425</v>
          </cell>
        </row>
        <row r="1811">
          <cell r="A1811" t="str">
            <v>Докторская оригинальная без свинины Стародворские колбасы</v>
          </cell>
          <cell r="B1811" t="str">
            <v>SU003425</v>
          </cell>
        </row>
        <row r="1812">
          <cell r="A1812" t="str">
            <v>Докторская Оригинальная без свинины Стародворские колбасы</v>
          </cell>
          <cell r="B1812" t="str">
            <v>SU003425</v>
          </cell>
        </row>
        <row r="1813">
          <cell r="A1813" t="str">
            <v xml:space="preserve"> 465  Колбаса Филейная оригинальная ВЕС 0,8кг ТМ Особый рецепт в оболочке полиамид  ПОКОМ</v>
          </cell>
          <cell r="B1813" t="str">
            <v>SU003425</v>
          </cell>
        </row>
        <row r="1814">
          <cell r="A1814" t="str">
            <v>465  Колбаса Филейная оригинальная ВЕС ~0,8кг ТМ Особый рецепт в оболочке полиамид  ПОКОМ</v>
          </cell>
          <cell r="B1814" t="str">
            <v>SU003425</v>
          </cell>
        </row>
        <row r="1815">
          <cell r="A1815" t="str">
            <v>465  Колбаса Филейная оригинальная ВЕС 0,8кг ТМ Особый рецепт в оболочке полиамид  ПОКОМ</v>
          </cell>
          <cell r="B1815" t="str">
            <v>SU003425</v>
          </cell>
        </row>
        <row r="1816">
          <cell r="A1816" t="str">
            <v xml:space="preserve"> 218  Колбаса Докторская оригинальная ТМ Особый рецепт БОЛЬШОЙ БАТОН, п/а ВЕС, ТМ Стародворье ПОКОМ</v>
          </cell>
          <cell r="B1816" t="str">
            <v>SU003425</v>
          </cell>
        </row>
        <row r="1817">
          <cell r="A1817" t="str">
            <v>486  Колбаски Бюргерсы с сыром 0,27кг ТМ Баварушка  ПОКОМ</v>
          </cell>
          <cell r="B1817" t="str">
            <v>SU003132</v>
          </cell>
        </row>
        <row r="1818">
          <cell r="A1818" t="str">
            <v>479  Шпикачки Зареченские ВЕС ТМ Зареченские  ПОКОМ</v>
          </cell>
          <cell r="B1818" t="str">
            <v>SU002971</v>
          </cell>
        </row>
        <row r="1819">
          <cell r="A1819" t="str">
            <v>474  Колбаса Молочная 0,4кг ТМ Зареченские  ПОКОМ</v>
          </cell>
          <cell r="B1819" t="str">
            <v>SU003296</v>
          </cell>
        </row>
        <row r="1820">
          <cell r="A1820" t="str">
            <v>475  Колбаса Нежная 0,4кг ТМ Зареченские  ПОКОМ</v>
          </cell>
          <cell r="B1820" t="str">
            <v>SU002974</v>
          </cell>
        </row>
        <row r="1821">
          <cell r="A1821" t="str">
            <v>476  Колбаса Нежная со шпиком 0,4кг ТМ Зареченские  ПОКОМ</v>
          </cell>
          <cell r="B1821" t="str">
            <v>SU003295</v>
          </cell>
        </row>
        <row r="1822">
          <cell r="A1822" t="str">
            <v>477  Ветчина Рубленая 0,4кг ТМ Зареченские  ПОКОМ</v>
          </cell>
          <cell r="B1822" t="str">
            <v>SU003298</v>
          </cell>
        </row>
        <row r="1823">
          <cell r="A1823" t="str">
            <v>472  Колбаса Молочная ВЕС ТМ Зареченские  ПОКОМ</v>
          </cell>
          <cell r="B1823" t="str">
            <v>SU003290</v>
          </cell>
        </row>
        <row r="1824">
          <cell r="A1824" t="str">
            <v>473  Ветчина Рубленая ВЕС ТМ Зареченские  ПОКОМ</v>
          </cell>
          <cell r="B1824" t="str">
            <v>SU003398</v>
          </cell>
        </row>
        <row r="1825">
          <cell r="A1825" t="str">
            <v>490  Колбаса Сервелат Филейский ТМ Вязанка  0,3 кг. срез  ПОКОМ</v>
          </cell>
          <cell r="B1825" t="str">
            <v>SU003029</v>
          </cell>
        </row>
        <row r="1826">
          <cell r="A1826" t="str">
            <v>В/к колбасы «Сервелат Филейский» срез ф/в 0,3 фиброуз ТМ «Вязанка»</v>
          </cell>
          <cell r="B1826" t="str">
            <v>SU003029</v>
          </cell>
        </row>
        <row r="1827">
          <cell r="A1827" t="str">
            <v>491  Колбаса Филейская Рубленая ТМ Вязанка  0,3 кг. срез.  ПОКОМ</v>
          </cell>
          <cell r="B1827" t="str">
            <v>SU003031</v>
          </cell>
        </row>
        <row r="1828">
          <cell r="A1828" t="str">
            <v>В/к колбасы «Филейская Рубленая» срез ф/в 0,3 фиброуз ТМ «Вязанка»</v>
          </cell>
          <cell r="B1828" t="str">
            <v>SU003031</v>
          </cell>
        </row>
        <row r="1829">
          <cell r="A1829" t="str">
            <v>492  Колбаса Салями Филейская 0,3кг ТМ Вязанка  ПОКОМ</v>
          </cell>
          <cell r="B1829" t="str">
            <v>SU003027</v>
          </cell>
        </row>
        <row r="1830">
          <cell r="A1830" t="str">
            <v>В/к колбасы "Сочинка по-европейски с сочной грудинкой" срез Фикс.вес 0,3 фиброуз ТМ "Стародворье"</v>
          </cell>
          <cell r="B1830" t="str">
            <v>SU002944</v>
          </cell>
        </row>
        <row r="1831">
          <cell r="A1831" t="str">
            <v>Колбаса Сочинка по-европейски с сочной грудинкой 0,3 кг</v>
          </cell>
          <cell r="B1831" t="str">
            <v>SU002944</v>
          </cell>
        </row>
        <row r="1832">
          <cell r="A1832" t="str">
            <v>495  Колбаса Сочинка по-европейски с сочной грудинкой 0,3кг ТМ Стародворье  ПОКОМ</v>
          </cell>
          <cell r="B1832" t="str">
            <v>SU002944</v>
          </cell>
        </row>
        <row r="1833">
          <cell r="A1833" t="str">
            <v>колбаса варена-копченая  Сочинка по Фински с сочным окороком ТМ Старадворье фиброуз в/у ф/в 0,3 кг срез СК2</v>
          </cell>
          <cell r="B1833" t="str">
            <v>SU002942</v>
          </cell>
        </row>
        <row r="1834">
          <cell r="A1834" t="str">
            <v>В/к колбасы "Сочинка по-фински с сочным окороком" срез Фикс.вес 0,3 фиброуз ТМ "Стародворье"</v>
          </cell>
          <cell r="B1834" t="str">
            <v>SU002942</v>
          </cell>
        </row>
        <row r="1835">
          <cell r="A1835" t="str">
            <v>Колбаса Сочинка по-фински с сочным окороком ТМ Стародворье 0,3 кг срез.  Поком</v>
          </cell>
          <cell r="B1835" t="str">
            <v>SU002942</v>
          </cell>
        </row>
        <row r="1836">
          <cell r="A1836" t="str">
            <v>496  Колбаса Сочинка по-фински с сочным окроком 0,3кг ТМ Стародворье  ПОКОМ</v>
          </cell>
          <cell r="B1836" t="str">
            <v>SU002942</v>
          </cell>
        </row>
        <row r="1837">
          <cell r="A1837" t="str">
            <v>497  Колбаса Сочинка зернистая с сочной грудинкой 0,3кг ТМ Стародворье  ПОКОМ</v>
          </cell>
          <cell r="B1837" t="str">
            <v>SU002946</v>
          </cell>
        </row>
        <row r="1838">
          <cell r="A1838" t="str">
            <v>П/к колбасы "Сочинка рубленая с сочным окороком" срез Фикс.вес 0,3 фиброуз ТМ "Стародворье"</v>
          </cell>
          <cell r="B1838" t="str">
            <v>SU002948</v>
          </cell>
        </row>
        <row r="1839">
          <cell r="A1839" t="str">
            <v>498  Колбаса Сочинка рубленая с сочным окороком 0,3кг ТМ Стародворье  ПОКОМ</v>
          </cell>
          <cell r="B1839" t="str">
            <v>SU002948</v>
          </cell>
        </row>
        <row r="1840">
          <cell r="A1840" t="str">
            <v>499  Сардельки Дугушки со сливочным маслом ВЕС ТМ Стародворье ТС Дугушка  ПОКОМ</v>
          </cell>
          <cell r="B1840" t="str">
            <v>SU003687</v>
          </cell>
        </row>
        <row r="1841">
          <cell r="A1841" t="str">
            <v>493  Колбаса Салями Филейская ТМ Вязанка ВЕС  ПОКОМ</v>
          </cell>
          <cell r="B1841" t="str">
            <v>SU003028</v>
          </cell>
        </row>
        <row r="1842">
          <cell r="A1842" t="str">
            <v>494  Колбаса Филейская Рубленая ТМ Вязанка ВЕС  ПОКОМ</v>
          </cell>
          <cell r="B1842" t="str">
            <v>SU003032</v>
          </cell>
        </row>
        <row r="1843">
          <cell r="A1843" t="str">
            <v>501 Сосиски Филейские по-ганноверски ТМ Вязанка.в оболочке амицел в м.г.с ВЕС. ПОКОМ</v>
          </cell>
          <cell r="B1843" t="str">
            <v>SU003616</v>
          </cell>
        </row>
        <row r="1844">
          <cell r="A1844" t="str">
            <v>Сосиски "Филейские по-ганноверски" Весовой амицел ТМ "Вязанка"</v>
          </cell>
          <cell r="B1844" t="str">
            <v>SU003616</v>
          </cell>
        </row>
        <row r="1845">
          <cell r="A1845" t="str">
            <v>500  Сосиски Сливушки по-венски ВЕС ТМ Вязанка  ПОКОМ</v>
          </cell>
          <cell r="B1845" t="str">
            <v>SU003337</v>
          </cell>
        </row>
        <row r="1846">
          <cell r="A1846" t="str">
            <v>504  Ветчина Мясорубская с окороком 0,33кг срез ТМ Стародворье  ПОКОМ</v>
          </cell>
          <cell r="B1846" t="str">
            <v>SU003512</v>
          </cell>
        </row>
        <row r="1847">
          <cell r="A1847" t="str">
            <v>Ветчины «Мясорубская с окороком» Фикс.вес 0,33 фиброуз ТМ «Стародворье»</v>
          </cell>
          <cell r="B1847" t="str">
            <v>SU003512</v>
          </cell>
        </row>
        <row r="1848">
          <cell r="A1848" t="str">
            <v>Ветчины «Стародворская» ф/в 0,33 п/а ТМ «Стародворье»</v>
          </cell>
          <cell r="B1848" t="str">
            <v>SU003573</v>
          </cell>
        </row>
        <row r="1849">
          <cell r="A1849" t="str">
            <v>505  Ветчина Стародворская ТМ Стародворье брикет 0,33 кг.  ПОКОМ</v>
          </cell>
          <cell r="B1849" t="str">
            <v>SU003573</v>
          </cell>
        </row>
        <row r="1850">
          <cell r="A1850" t="str">
            <v>502  Колбаски Краковюрст ТМ Баварушка с изысканными пряностями в оболочке NDX в мгс 0,28 кг. ПОКОМ</v>
          </cell>
          <cell r="B1850" t="str">
            <v>SU003505</v>
          </cell>
        </row>
        <row r="1851">
          <cell r="A1851" t="str">
            <v>Сардельки Сочинки ТМ Стародворье в оболочке черева ВЕС ПОКОМ</v>
          </cell>
          <cell r="B1851" t="str">
            <v>SU003042</v>
          </cell>
        </row>
        <row r="1852">
          <cell r="A1852" t="str">
            <v>Докторская особый рецепт вес</v>
          </cell>
          <cell r="B1852" t="str">
            <v>SU000251</v>
          </cell>
        </row>
        <row r="1853">
          <cell r="A1853" t="str">
            <v>219  Колбаса Докторская Особая ТМ Особый рецепт, ВЕС  ПОКОМ</v>
          </cell>
          <cell r="B1853" t="str">
            <v>SU000251</v>
          </cell>
        </row>
        <row r="1854">
          <cell r="A1854" t="str">
            <v>Колбаса Докторская Особая ТМ Особый рецепт, ВЕС  ПОКОМ, кг</v>
          </cell>
          <cell r="B1854" t="str">
            <v>SU000251</v>
          </cell>
        </row>
        <row r="1855">
          <cell r="A1855" t="str">
            <v>СТ Докторская особая Славница</v>
          </cell>
          <cell r="B1855" t="str">
            <v>SU000251</v>
          </cell>
        </row>
        <row r="1856">
          <cell r="A1856" t="str">
            <v>Докторская Особая сетка вар ТМ Славница (Стародвор.колбасы)</v>
          </cell>
          <cell r="B1856" t="str">
            <v>SU000251</v>
          </cell>
        </row>
        <row r="1857">
          <cell r="A1857" t="str">
            <v>Колбаса Докторская Особая 2 сорт 2,5кг (Славница 60 суток), кг</v>
          </cell>
          <cell r="B1857" t="str">
            <v>SU000251</v>
          </cell>
        </row>
        <row r="1858">
          <cell r="A1858" t="str">
            <v>Вареные колбасы Докторская Особая Особая Весовые П/а Особый рецепт</v>
          </cell>
          <cell r="B1858" t="str">
            <v>SU000251</v>
          </cell>
        </row>
        <row r="1859">
          <cell r="A1859" t="str">
            <v>В ДОКТОРСКАЯ ОСОБАЯ 2,6 ОСОБЫЙ РЕЦЕПТ, кг</v>
          </cell>
          <cell r="B1859" t="str">
            <v>SU000251</v>
          </cell>
        </row>
        <row r="1860">
          <cell r="A1860" t="str">
            <v>219  Колбаса Докторская Особая ТМ Особый рецепт, ВЕС  ПОКОМ, кг</v>
          </cell>
          <cell r="B1860" t="str">
            <v>SU000251</v>
          </cell>
        </row>
        <row r="1861">
          <cell r="A1861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861" t="str">
            <v>SU000251</v>
          </cell>
        </row>
        <row r="1862">
          <cell r="A1862" t="str">
            <v>Колбаса Докторская Особая ТМ Особый рецепт, ВЕС "Восходящая звезда" ПОКОМ</v>
          </cell>
          <cell r="B1862" t="str">
            <v>SU000251</v>
          </cell>
        </row>
        <row r="1863">
          <cell r="A1863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863" t="str">
            <v>SU000251</v>
          </cell>
        </row>
        <row r="1864">
          <cell r="A1864" t="str">
            <v>особая Докторская 2,б5кг сетка Зареченские колбасы</v>
          </cell>
          <cell r="B1864" t="str">
            <v>SU000251</v>
          </cell>
        </row>
        <row r="1865">
          <cell r="A1865" t="str">
            <v>Особая Докторская 2.б5кг сетка Зареченские колбасы</v>
          </cell>
          <cell r="B1865" t="str">
            <v>SU000251</v>
          </cell>
        </row>
        <row r="1866">
          <cell r="A1866" t="str">
            <v>Особая Докторская 2.65кг сетка Зареченские колбасы</v>
          </cell>
          <cell r="B1866" t="str">
            <v>SU000251</v>
          </cell>
        </row>
        <row r="1867">
          <cell r="A1867" t="str">
            <v>особая Докторская 2,65кг сетка Зареченские колбасы</v>
          </cell>
          <cell r="B1867" t="str">
            <v>SU000251</v>
          </cell>
        </row>
        <row r="1868">
          <cell r="A1868" t="str">
            <v>Особая Докторская 2,65кг сетка Зареченские колбасы</v>
          </cell>
          <cell r="B1868" t="str">
            <v>SU000251</v>
          </cell>
        </row>
        <row r="1869">
          <cell r="A1869" t="str">
            <v>508  Сосиски Аравийские ВЕС ТМ Вязанка  ПОКОМ</v>
          </cell>
          <cell r="B1869" t="str">
            <v>SU003534</v>
          </cell>
        </row>
        <row r="1870">
          <cell r="A1870" t="str">
            <v>509  Колбаса Пряная Халяль ВЕС ТМ Сафияль  ПОКОМ</v>
          </cell>
          <cell r="B1870" t="str">
            <v>SU003403</v>
          </cell>
        </row>
        <row r="1871">
          <cell r="A1871" t="str">
            <v>507  Колбаса Персидская халяль ВЕС ТМ Вязанка  ПОКОМ</v>
          </cell>
          <cell r="B1871" t="str">
            <v>SU003533</v>
          </cell>
        </row>
        <row r="1872">
          <cell r="A1872" t="str">
            <v>Сос Венские 600 гр шт Стародворские колбасы</v>
          </cell>
          <cell r="B1872" t="str">
            <v>SU003340</v>
          </cell>
        </row>
        <row r="1873">
          <cell r="A1873" t="str">
            <v>515  Колбаса Сервелат Мясорубский Делюкс 0,3кг ТМ Стародворье  ПОКОМ</v>
          </cell>
          <cell r="B1873" t="str">
            <v>SU003829</v>
          </cell>
        </row>
        <row r="1874">
          <cell r="A1874" t="str">
            <v>Копченые колбасы «Сервелат Мясорубский Делюкс» Фикс.вес 0,3 фиброуз ТМ «Стародворье»</v>
          </cell>
          <cell r="B1874" t="str">
            <v>SU003829</v>
          </cell>
        </row>
        <row r="1875">
          <cell r="A1875" t="str">
            <v>Вареные колбасы «Филейская со шпиком» Весовые п/а ТМ «Вязанка»</v>
          </cell>
          <cell r="B1875" t="str">
            <v>SU003642</v>
          </cell>
        </row>
        <row r="1876">
          <cell r="A1876" t="str">
            <v>503 Колбаса Филейская со шпиком ТМ Вязанка в оболочке полиамид.ПОКОМ</v>
          </cell>
          <cell r="B1876" t="str">
            <v>SU003642</v>
          </cell>
        </row>
        <row r="1877">
          <cell r="A1877" t="str">
            <v>519  Грудинка 0,12 кг нарезка ТМ Стародворье  ПОКОМ</v>
          </cell>
          <cell r="B1877" t="str">
            <v>SU003921</v>
          </cell>
        </row>
        <row r="1878">
          <cell r="A1878" t="str">
            <v>Деликатесы в/к «Грудинка копчено-вареная» Фикс.вес 0,12 нарезка ТМ «Стародворье»</v>
          </cell>
          <cell r="B1878" t="str">
            <v>SU003921</v>
          </cell>
        </row>
        <row r="1879">
          <cell r="A1879" t="str">
            <v>522  Колбаса Гвардейская с/к ТМ Стародворье  ПОКОМ</v>
          </cell>
          <cell r="B1879" t="str">
            <v>SU003915</v>
          </cell>
        </row>
        <row r="1880">
          <cell r="A1880" t="str">
            <v>С/к колбасы «Гвардейская» Весовой б/о ТМ «Стародворье»</v>
          </cell>
          <cell r="B1880" t="str">
            <v>SU003915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9" width="7" customWidth="1"/>
    <col min="20" max="20" width="21" customWidth="1"/>
    <col min="21" max="22" width="5" customWidth="1"/>
    <col min="23" max="32" width="6" customWidth="1"/>
    <col min="33" max="33" width="22.42578125" customWidth="1"/>
    <col min="34" max="34" width="7" customWidth="1"/>
    <col min="35" max="35" width="8" customWidth="1"/>
    <col min="36" max="36" width="10.28515625" customWidth="1"/>
    <col min="37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4">
        <v>0.5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150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151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9400.4629999999997</v>
      </c>
      <c r="F5" s="4">
        <f>SUM(F6:F500)</f>
        <v>7898.5569999999998</v>
      </c>
      <c r="G5" s="8"/>
      <c r="H5" s="1"/>
      <c r="I5" s="1"/>
      <c r="J5" s="1"/>
      <c r="K5" s="4">
        <f t="shared" ref="K5:S5" si="0">SUM(K6:K500)</f>
        <v>9753.905999999999</v>
      </c>
      <c r="L5" s="4">
        <f t="shared" si="0"/>
        <v>-353.44299999999998</v>
      </c>
      <c r="M5" s="4">
        <f t="shared" si="0"/>
        <v>0</v>
      </c>
      <c r="N5" s="4">
        <f t="shared" si="0"/>
        <v>0</v>
      </c>
      <c r="O5" s="4">
        <f t="shared" si="0"/>
        <v>2668.4449999999993</v>
      </c>
      <c r="P5" s="4">
        <f t="shared" si="0"/>
        <v>7234.1363799999999</v>
      </c>
      <c r="Q5" s="4">
        <f t="shared" si="0"/>
        <v>1880.0926000000006</v>
      </c>
      <c r="R5" s="4">
        <f t="shared" si="0"/>
        <v>4032.2030399999999</v>
      </c>
      <c r="S5" s="4">
        <f t="shared" si="0"/>
        <v>0</v>
      </c>
      <c r="T5" s="1"/>
      <c r="U5" s="1"/>
      <c r="V5" s="1"/>
      <c r="W5" s="4">
        <f t="shared" ref="W5:AF5" si="1">SUM(W6:W500)</f>
        <v>2041.7911999999999</v>
      </c>
      <c r="X5" s="4">
        <f t="shared" si="1"/>
        <v>1723.0700000000004</v>
      </c>
      <c r="Y5" s="4">
        <f t="shared" si="1"/>
        <v>1648.0494000000008</v>
      </c>
      <c r="Z5" s="4">
        <f t="shared" si="1"/>
        <v>1849.2570000000001</v>
      </c>
      <c r="AA5" s="4">
        <f t="shared" si="1"/>
        <v>1868.3964000000001</v>
      </c>
      <c r="AB5" s="4">
        <f t="shared" si="1"/>
        <v>1929.5018000000002</v>
      </c>
      <c r="AC5" s="4">
        <f t="shared" si="1"/>
        <v>1945.9845999999995</v>
      </c>
      <c r="AD5" s="4">
        <f t="shared" si="1"/>
        <v>2126.4912000000004</v>
      </c>
      <c r="AE5" s="4">
        <f t="shared" si="1"/>
        <v>2165.4621999999995</v>
      </c>
      <c r="AF5" s="4">
        <f t="shared" si="1"/>
        <v>2069.1629999999996</v>
      </c>
      <c r="AG5" s="1"/>
      <c r="AH5" s="4">
        <f>SUM(AH6:AH500)</f>
        <v>2716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8" t="s">
        <v>36</v>
      </c>
      <c r="B6" s="18" t="s">
        <v>37</v>
      </c>
      <c r="C6" s="18">
        <v>46.393999999999998</v>
      </c>
      <c r="D6" s="18">
        <v>106.79300000000001</v>
      </c>
      <c r="E6" s="18">
        <v>88.957999999999998</v>
      </c>
      <c r="F6" s="18">
        <v>58.837000000000003</v>
      </c>
      <c r="G6" s="19">
        <v>1</v>
      </c>
      <c r="H6" s="18">
        <v>50</v>
      </c>
      <c r="I6" s="18" t="s">
        <v>38</v>
      </c>
      <c r="J6" s="18"/>
      <c r="K6" s="18">
        <v>90.45</v>
      </c>
      <c r="L6" s="18">
        <f t="shared" ref="L6:L37" si="2">E6-K6</f>
        <v>-1.4920000000000044</v>
      </c>
      <c r="M6" s="18"/>
      <c r="N6" s="18"/>
      <c r="O6" s="18">
        <v>56.266000000000027</v>
      </c>
      <c r="P6" s="18">
        <v>42.140679999999968</v>
      </c>
      <c r="Q6" s="18">
        <f>E6/5</f>
        <v>17.791599999999999</v>
      </c>
      <c r="R6" s="20"/>
      <c r="S6" s="20"/>
      <c r="T6" s="18"/>
      <c r="U6" s="18">
        <f>(F6+O6+P6+R6)/Q6</f>
        <v>8.8380853886103559</v>
      </c>
      <c r="V6" s="18">
        <f>(F6+O6+P6)/Q6</f>
        <v>8.8380853886103559</v>
      </c>
      <c r="W6" s="18">
        <v>20.139600000000002</v>
      </c>
      <c r="X6" s="18">
        <v>16.09</v>
      </c>
      <c r="Y6" s="18">
        <v>14.391999999999999</v>
      </c>
      <c r="Z6" s="18">
        <v>16.761199999999999</v>
      </c>
      <c r="AA6" s="18">
        <v>16.944400000000002</v>
      </c>
      <c r="AB6" s="18">
        <v>15.0992</v>
      </c>
      <c r="AC6" s="18">
        <v>15.6206</v>
      </c>
      <c r="AD6" s="18">
        <v>16.192</v>
      </c>
      <c r="AE6" s="18">
        <v>16.752199999999998</v>
      </c>
      <c r="AF6" s="18">
        <v>14.308</v>
      </c>
      <c r="AG6" s="18" t="s">
        <v>39</v>
      </c>
      <c r="AH6" s="1">
        <f>ROUND(G6*R6,0)</f>
        <v>0</v>
      </c>
      <c r="AI6" s="1"/>
      <c r="AJ6" s="1" t="str">
        <f>VLOOKUP(A6,[1]Лист1!$A:$B,2,0)</f>
        <v>SU000722</v>
      </c>
      <c r="AK6" s="1">
        <f>(SUM(W6:AF6)+Q6)/11*22</f>
        <v>360.1816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75.248000000000005</v>
      </c>
      <c r="D7" s="1">
        <v>204.90799999999999</v>
      </c>
      <c r="E7" s="1">
        <v>171.422</v>
      </c>
      <c r="F7" s="1">
        <v>75.820999999999998</v>
      </c>
      <c r="G7" s="8">
        <v>1</v>
      </c>
      <c r="H7" s="1">
        <v>45</v>
      </c>
      <c r="I7" s="1" t="s">
        <v>38</v>
      </c>
      <c r="J7" s="1"/>
      <c r="K7" s="1">
        <v>169.05</v>
      </c>
      <c r="L7" s="1">
        <f t="shared" si="2"/>
        <v>2.3719999999999857</v>
      </c>
      <c r="M7" s="1"/>
      <c r="N7" s="1"/>
      <c r="O7" s="1">
        <v>42.224399999999953</v>
      </c>
      <c r="P7" s="1">
        <v>169.0439200000001</v>
      </c>
      <c r="Q7" s="1">
        <f t="shared" ref="Q7:Q70" si="3">E7/5</f>
        <v>34.284399999999998</v>
      </c>
      <c r="R7" s="25">
        <f>11*Q7-P7-O7-F7+$R$1*Q7</f>
        <v>107.18127999999996</v>
      </c>
      <c r="S7" s="5"/>
      <c r="T7" s="1"/>
      <c r="U7" s="1">
        <f t="shared" ref="U7:U70" si="4">(F7+O7+P7+R7)/Q7</f>
        <v>11.5</v>
      </c>
      <c r="V7" s="1">
        <f t="shared" ref="V7:V70" si="5">(F7+O7+P7)/Q7</f>
        <v>8.3737594941139424</v>
      </c>
      <c r="W7" s="1">
        <v>35.412400000000012</v>
      </c>
      <c r="X7" s="1">
        <v>27.980399999999999</v>
      </c>
      <c r="Y7" s="1">
        <v>25.194400000000002</v>
      </c>
      <c r="Z7" s="1">
        <v>33.229999999999997</v>
      </c>
      <c r="AA7" s="1">
        <v>32.690199999999997</v>
      </c>
      <c r="AB7" s="1">
        <v>28.324000000000002</v>
      </c>
      <c r="AC7" s="1">
        <v>28.261600000000001</v>
      </c>
      <c r="AD7" s="1">
        <v>33.578400000000002</v>
      </c>
      <c r="AE7" s="1">
        <v>35.998600000000003</v>
      </c>
      <c r="AF7" s="1">
        <v>31.4084</v>
      </c>
      <c r="AG7" s="1" t="s">
        <v>41</v>
      </c>
      <c r="AH7" s="1">
        <f>ROUND(G7*R7,0)</f>
        <v>107</v>
      </c>
      <c r="AI7" s="1"/>
      <c r="AJ7" s="1" t="str">
        <f>VLOOKUP(A7,[1]Лист1!$A:$B,2,0)</f>
        <v>SU001523</v>
      </c>
      <c r="AK7" s="1">
        <f t="shared" ref="AK7:AK8" si="6">(SUM(W7:AF7)+Q7)/11*22</f>
        <v>692.72559999999999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37</v>
      </c>
      <c r="C8" s="1">
        <v>102.372</v>
      </c>
      <c r="D8" s="1">
        <v>107.384</v>
      </c>
      <c r="E8" s="1">
        <v>102.273</v>
      </c>
      <c r="F8" s="1">
        <v>88.397000000000006</v>
      </c>
      <c r="G8" s="8">
        <v>1</v>
      </c>
      <c r="H8" s="1">
        <v>45</v>
      </c>
      <c r="I8" s="1" t="s">
        <v>38</v>
      </c>
      <c r="J8" s="1"/>
      <c r="K8" s="1">
        <v>107.35</v>
      </c>
      <c r="L8" s="1">
        <f t="shared" si="2"/>
        <v>-5.0769999999999982</v>
      </c>
      <c r="M8" s="1"/>
      <c r="N8" s="1"/>
      <c r="O8" s="1">
        <v>26.451399999999989</v>
      </c>
      <c r="P8" s="1">
        <v>87.656720000000035</v>
      </c>
      <c r="Q8" s="1">
        <f t="shared" si="3"/>
        <v>20.454599999999999</v>
      </c>
      <c r="R8" s="5">
        <f t="shared" ref="R8:R9" si="7">11*Q8-P8-O8-F8</f>
        <v>22.495479999999958</v>
      </c>
      <c r="S8" s="5"/>
      <c r="T8" s="1"/>
      <c r="U8" s="1">
        <f t="shared" si="4"/>
        <v>11</v>
      </c>
      <c r="V8" s="1">
        <f t="shared" si="5"/>
        <v>9.9002239105140184</v>
      </c>
      <c r="W8" s="1">
        <v>24.298400000000001</v>
      </c>
      <c r="X8" s="1">
        <v>19.842199999999998</v>
      </c>
      <c r="Y8" s="1">
        <v>16.702999999999999</v>
      </c>
      <c r="Z8" s="1">
        <v>26.283799999999999</v>
      </c>
      <c r="AA8" s="1">
        <v>29.791</v>
      </c>
      <c r="AB8" s="1">
        <v>24.027999999999999</v>
      </c>
      <c r="AC8" s="1">
        <v>24.8552</v>
      </c>
      <c r="AD8" s="1">
        <v>38.608800000000002</v>
      </c>
      <c r="AE8" s="1">
        <v>37.748399999999997</v>
      </c>
      <c r="AF8" s="1">
        <v>21.311800000000002</v>
      </c>
      <c r="AG8" s="1"/>
      <c r="AH8" s="1">
        <f t="shared" ref="AH8:AH71" si="8">ROUND(G8*R8,0)</f>
        <v>22</v>
      </c>
      <c r="AI8" s="1"/>
      <c r="AJ8" s="1" t="str">
        <f>VLOOKUP(A8,[1]Лист1!$A:$B,2,0)</f>
        <v>SU001721</v>
      </c>
      <c r="AK8" s="1">
        <f t="shared" si="6"/>
        <v>567.85040000000004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44</v>
      </c>
      <c r="C9" s="1">
        <v>164</v>
      </c>
      <c r="D9" s="1">
        <v>240</v>
      </c>
      <c r="E9" s="1">
        <v>239</v>
      </c>
      <c r="F9" s="1">
        <v>147</v>
      </c>
      <c r="G9" s="8">
        <v>0.45</v>
      </c>
      <c r="H9" s="1">
        <v>45</v>
      </c>
      <c r="I9" s="10" t="s">
        <v>45</v>
      </c>
      <c r="J9" s="1"/>
      <c r="K9" s="1">
        <v>240</v>
      </c>
      <c r="L9" s="1">
        <f t="shared" si="2"/>
        <v>-1</v>
      </c>
      <c r="M9" s="1"/>
      <c r="N9" s="1"/>
      <c r="O9" s="1"/>
      <c r="P9" s="1">
        <v>212.42</v>
      </c>
      <c r="Q9" s="1">
        <f t="shared" si="3"/>
        <v>47.8</v>
      </c>
      <c r="R9" s="5">
        <f t="shared" si="7"/>
        <v>166.38</v>
      </c>
      <c r="S9" s="5"/>
      <c r="T9" s="1"/>
      <c r="U9" s="1">
        <f t="shared" si="4"/>
        <v>11</v>
      </c>
      <c r="V9" s="1">
        <f t="shared" si="5"/>
        <v>7.5192468619246862</v>
      </c>
      <c r="W9" s="1">
        <v>55.4</v>
      </c>
      <c r="X9" s="1">
        <v>32</v>
      </c>
      <c r="Y9" s="1">
        <v>25.6</v>
      </c>
      <c r="Z9" s="1">
        <v>37.799999999999997</v>
      </c>
      <c r="AA9" s="1">
        <v>36.4</v>
      </c>
      <c r="AB9" s="1">
        <v>45.8</v>
      </c>
      <c r="AC9" s="1">
        <v>42.6</v>
      </c>
      <c r="AD9" s="1">
        <v>41.8</v>
      </c>
      <c r="AE9" s="1">
        <v>40.6</v>
      </c>
      <c r="AF9" s="1">
        <v>45.4</v>
      </c>
      <c r="AG9" s="1" t="s">
        <v>41</v>
      </c>
      <c r="AH9" s="1">
        <f t="shared" si="8"/>
        <v>75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8" t="s">
        <v>46</v>
      </c>
      <c r="B10" s="18" t="s">
        <v>44</v>
      </c>
      <c r="C10" s="18">
        <v>173</v>
      </c>
      <c r="D10" s="18">
        <v>198</v>
      </c>
      <c r="E10" s="18">
        <v>270</v>
      </c>
      <c r="F10" s="18">
        <v>85</v>
      </c>
      <c r="G10" s="19">
        <v>0.45</v>
      </c>
      <c r="H10" s="18">
        <v>45</v>
      </c>
      <c r="I10" s="18" t="s">
        <v>38</v>
      </c>
      <c r="J10" s="18"/>
      <c r="K10" s="18">
        <v>276</v>
      </c>
      <c r="L10" s="18">
        <f t="shared" si="2"/>
        <v>-6</v>
      </c>
      <c r="M10" s="18"/>
      <c r="N10" s="18"/>
      <c r="O10" s="18">
        <v>191.66</v>
      </c>
      <c r="P10" s="18">
        <v>144.62000000000009</v>
      </c>
      <c r="Q10" s="18">
        <f t="shared" si="3"/>
        <v>54</v>
      </c>
      <c r="R10" s="20">
        <f>8*Q10-P10-O10-F10</f>
        <v>10.719999999999885</v>
      </c>
      <c r="S10" s="20"/>
      <c r="T10" s="18"/>
      <c r="U10" s="18">
        <f t="shared" si="4"/>
        <v>8</v>
      </c>
      <c r="V10" s="18">
        <f t="shared" si="5"/>
        <v>7.801481481481483</v>
      </c>
      <c r="W10" s="18">
        <v>57.4</v>
      </c>
      <c r="X10" s="18">
        <v>49.4</v>
      </c>
      <c r="Y10" s="18">
        <v>44.2</v>
      </c>
      <c r="Z10" s="18">
        <v>51.6</v>
      </c>
      <c r="AA10" s="18">
        <v>47</v>
      </c>
      <c r="AB10" s="18">
        <v>45.8</v>
      </c>
      <c r="AC10" s="18">
        <v>44.8</v>
      </c>
      <c r="AD10" s="18">
        <v>46.2</v>
      </c>
      <c r="AE10" s="18">
        <v>40.6</v>
      </c>
      <c r="AF10" s="18">
        <v>34.6</v>
      </c>
      <c r="AG10" s="18" t="s">
        <v>39</v>
      </c>
      <c r="AH10" s="1">
        <f t="shared" si="8"/>
        <v>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1" t="s">
        <v>47</v>
      </c>
      <c r="B11" s="11" t="s">
        <v>44</v>
      </c>
      <c r="C11" s="11"/>
      <c r="D11" s="11"/>
      <c r="E11" s="11"/>
      <c r="F11" s="11"/>
      <c r="G11" s="12">
        <v>0</v>
      </c>
      <c r="H11" s="11">
        <v>180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/>
      <c r="P11" s="11">
        <v>0</v>
      </c>
      <c r="Q11" s="11">
        <f t="shared" si="3"/>
        <v>0</v>
      </c>
      <c r="R11" s="13"/>
      <c r="S11" s="13"/>
      <c r="T11" s="11"/>
      <c r="U11" s="11" t="e">
        <f t="shared" si="4"/>
        <v>#DIV/0!</v>
      </c>
      <c r="V11" s="11" t="e">
        <f t="shared" si="5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48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49</v>
      </c>
      <c r="B12" s="1" t="s">
        <v>44</v>
      </c>
      <c r="C12" s="1">
        <v>19</v>
      </c>
      <c r="D12" s="1"/>
      <c r="E12" s="1">
        <v>13</v>
      </c>
      <c r="F12" s="1"/>
      <c r="G12" s="8">
        <v>0.3</v>
      </c>
      <c r="H12" s="1">
        <v>40</v>
      </c>
      <c r="I12" s="1" t="s">
        <v>38</v>
      </c>
      <c r="J12" s="1"/>
      <c r="K12" s="1">
        <v>13</v>
      </c>
      <c r="L12" s="1">
        <f t="shared" si="2"/>
        <v>0</v>
      </c>
      <c r="M12" s="1"/>
      <c r="N12" s="1"/>
      <c r="O12" s="1">
        <v>20.399999999999999</v>
      </c>
      <c r="P12" s="1">
        <v>15.6</v>
      </c>
      <c r="Q12" s="1">
        <f t="shared" si="3"/>
        <v>2.6</v>
      </c>
      <c r="R12" s="5"/>
      <c r="S12" s="5"/>
      <c r="T12" s="1"/>
      <c r="U12" s="1">
        <f t="shared" si="4"/>
        <v>13.846153846153845</v>
      </c>
      <c r="V12" s="1">
        <f t="shared" si="5"/>
        <v>13.846153846153845</v>
      </c>
      <c r="W12" s="1">
        <v>4.2</v>
      </c>
      <c r="X12" s="1">
        <v>3.4</v>
      </c>
      <c r="Y12" s="1">
        <v>0.8</v>
      </c>
      <c r="Z12" s="1">
        <v>1</v>
      </c>
      <c r="AA12" s="1">
        <v>1.8</v>
      </c>
      <c r="AB12" s="1">
        <v>3.2</v>
      </c>
      <c r="AC12" s="1">
        <v>3</v>
      </c>
      <c r="AD12" s="1">
        <v>0.6</v>
      </c>
      <c r="AE12" s="1">
        <v>1.6</v>
      </c>
      <c r="AF12" s="1">
        <v>1.6</v>
      </c>
      <c r="AG12" s="1"/>
      <c r="AH12" s="1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44</v>
      </c>
      <c r="C13" s="1">
        <v>46</v>
      </c>
      <c r="D13" s="1"/>
      <c r="E13" s="1">
        <v>35</v>
      </c>
      <c r="F13" s="1">
        <v>11</v>
      </c>
      <c r="G13" s="8">
        <v>0.17</v>
      </c>
      <c r="H13" s="1">
        <v>180</v>
      </c>
      <c r="I13" s="1" t="s">
        <v>38</v>
      </c>
      <c r="J13" s="1"/>
      <c r="K13" s="1">
        <v>35</v>
      </c>
      <c r="L13" s="1">
        <f t="shared" si="2"/>
        <v>0</v>
      </c>
      <c r="M13" s="1"/>
      <c r="N13" s="1"/>
      <c r="O13" s="1"/>
      <c r="P13" s="1">
        <v>52.599999999999987</v>
      </c>
      <c r="Q13" s="1">
        <f t="shared" si="3"/>
        <v>7</v>
      </c>
      <c r="R13" s="5">
        <f t="shared" ref="R13" si="9">11*Q13-P13-O13-F13</f>
        <v>13.400000000000013</v>
      </c>
      <c r="S13" s="5"/>
      <c r="T13" s="1"/>
      <c r="U13" s="1">
        <f t="shared" si="4"/>
        <v>11</v>
      </c>
      <c r="V13" s="1">
        <f t="shared" si="5"/>
        <v>9.0857142857142836</v>
      </c>
      <c r="W13" s="1">
        <v>8.1999999999999993</v>
      </c>
      <c r="X13" s="1">
        <v>3.8</v>
      </c>
      <c r="Y13" s="1">
        <v>5.2</v>
      </c>
      <c r="Z13" s="1">
        <v>4.8</v>
      </c>
      <c r="AA13" s="1">
        <v>5.2</v>
      </c>
      <c r="AB13" s="1">
        <v>6.2</v>
      </c>
      <c r="AC13" s="1">
        <v>6.4</v>
      </c>
      <c r="AD13" s="1">
        <v>4</v>
      </c>
      <c r="AE13" s="1">
        <v>1.8</v>
      </c>
      <c r="AF13" s="1">
        <v>7.2</v>
      </c>
      <c r="AG13" s="1"/>
      <c r="AH13" s="1">
        <f t="shared" si="8"/>
        <v>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51</v>
      </c>
      <c r="B14" s="11" t="s">
        <v>44</v>
      </c>
      <c r="C14" s="11"/>
      <c r="D14" s="11"/>
      <c r="E14" s="11"/>
      <c r="F14" s="11"/>
      <c r="G14" s="12">
        <v>0</v>
      </c>
      <c r="H14" s="11">
        <v>50</v>
      </c>
      <c r="I14" s="11" t="s">
        <v>38</v>
      </c>
      <c r="J14" s="11"/>
      <c r="K14" s="11"/>
      <c r="L14" s="11">
        <f t="shared" si="2"/>
        <v>0</v>
      </c>
      <c r="M14" s="11"/>
      <c r="N14" s="11"/>
      <c r="O14" s="11"/>
      <c r="P14" s="11">
        <v>0</v>
      </c>
      <c r="Q14" s="11">
        <f t="shared" si="3"/>
        <v>0</v>
      </c>
      <c r="R14" s="13"/>
      <c r="S14" s="13"/>
      <c r="T14" s="11"/>
      <c r="U14" s="11" t="e">
        <f t="shared" si="4"/>
        <v>#DIV/0!</v>
      </c>
      <c r="V14" s="11" t="e">
        <f t="shared" si="5"/>
        <v>#DIV/0!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 t="s">
        <v>48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44</v>
      </c>
      <c r="C15" s="1">
        <v>50</v>
      </c>
      <c r="D15" s="1">
        <v>30</v>
      </c>
      <c r="E15" s="1">
        <v>43</v>
      </c>
      <c r="F15" s="1">
        <v>35</v>
      </c>
      <c r="G15" s="8">
        <v>0.35</v>
      </c>
      <c r="H15" s="1">
        <v>50</v>
      </c>
      <c r="I15" s="1" t="s">
        <v>38</v>
      </c>
      <c r="J15" s="1"/>
      <c r="K15" s="1">
        <v>45</v>
      </c>
      <c r="L15" s="1">
        <f t="shared" si="2"/>
        <v>-2</v>
      </c>
      <c r="M15" s="1"/>
      <c r="N15" s="1"/>
      <c r="O15" s="1"/>
      <c r="P15" s="1">
        <v>53</v>
      </c>
      <c r="Q15" s="1">
        <f t="shared" si="3"/>
        <v>8.6</v>
      </c>
      <c r="R15" s="5">
        <f t="shared" ref="R15" si="10">11*Q15-P15-O15-F15</f>
        <v>6.5999999999999943</v>
      </c>
      <c r="S15" s="5"/>
      <c r="T15" s="1"/>
      <c r="U15" s="1">
        <f t="shared" si="4"/>
        <v>11</v>
      </c>
      <c r="V15" s="1">
        <f t="shared" si="5"/>
        <v>10.232558139534884</v>
      </c>
      <c r="W15" s="1">
        <v>8.4</v>
      </c>
      <c r="X15" s="1">
        <v>4.5999999999999996</v>
      </c>
      <c r="Y15" s="1">
        <v>7.8</v>
      </c>
      <c r="Z15" s="1">
        <v>5.2</v>
      </c>
      <c r="AA15" s="1">
        <v>0.6</v>
      </c>
      <c r="AB15" s="1">
        <v>6.4</v>
      </c>
      <c r="AC15" s="1">
        <v>6</v>
      </c>
      <c r="AD15" s="1">
        <v>11.8</v>
      </c>
      <c r="AE15" s="1">
        <v>13.8</v>
      </c>
      <c r="AF15" s="1">
        <v>13.2</v>
      </c>
      <c r="AG15" s="1"/>
      <c r="AH15" s="1">
        <f t="shared" si="8"/>
        <v>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5" t="s">
        <v>53</v>
      </c>
      <c r="B16" s="15" t="s">
        <v>37</v>
      </c>
      <c r="C16" s="15">
        <v>229.50200000000001</v>
      </c>
      <c r="D16" s="15">
        <v>53.061</v>
      </c>
      <c r="E16" s="15">
        <v>159.495</v>
      </c>
      <c r="F16" s="15">
        <v>114.23699999999999</v>
      </c>
      <c r="G16" s="16">
        <v>1</v>
      </c>
      <c r="H16" s="15">
        <v>55</v>
      </c>
      <c r="I16" s="10" t="s">
        <v>45</v>
      </c>
      <c r="J16" s="15"/>
      <c r="K16" s="15">
        <v>156.29</v>
      </c>
      <c r="L16" s="15">
        <f t="shared" si="2"/>
        <v>3.2050000000000125</v>
      </c>
      <c r="M16" s="15"/>
      <c r="N16" s="15"/>
      <c r="O16" s="15"/>
      <c r="P16" s="15">
        <v>181.03469999999999</v>
      </c>
      <c r="Q16" s="15">
        <f t="shared" si="3"/>
        <v>31.899000000000001</v>
      </c>
      <c r="R16" s="17">
        <f>12*Q16-P16-O16-F16</f>
        <v>87.51630000000003</v>
      </c>
      <c r="S16" s="17"/>
      <c r="T16" s="15"/>
      <c r="U16" s="15">
        <f t="shared" si="4"/>
        <v>12</v>
      </c>
      <c r="V16" s="15">
        <f t="shared" si="5"/>
        <v>9.2564563152449928</v>
      </c>
      <c r="W16" s="15">
        <v>29.998999999999999</v>
      </c>
      <c r="X16" s="15">
        <v>21.8124</v>
      </c>
      <c r="Y16" s="15">
        <v>20.913</v>
      </c>
      <c r="Z16" s="15">
        <v>20.4116</v>
      </c>
      <c r="AA16" s="15">
        <v>20.3856</v>
      </c>
      <c r="AB16" s="15">
        <v>29.699200000000001</v>
      </c>
      <c r="AC16" s="15">
        <v>30.230000000000011</v>
      </c>
      <c r="AD16" s="15">
        <v>32.667399999999986</v>
      </c>
      <c r="AE16" s="15">
        <v>34.602400000000003</v>
      </c>
      <c r="AF16" s="15">
        <v>30.367999999999999</v>
      </c>
      <c r="AG16" s="15" t="s">
        <v>54</v>
      </c>
      <c r="AH16" s="1">
        <f t="shared" si="8"/>
        <v>88</v>
      </c>
      <c r="AI16" s="1"/>
      <c r="AJ16" s="1" t="str">
        <f>VLOOKUP(A16,[1]Лист1!$A:$B,2,0)</f>
        <v>SU002035</v>
      </c>
      <c r="AK16" s="1">
        <f t="shared" ref="AK16:AK19" si="11">(SUM(W16:AF16)+Q16)/11*22</f>
        <v>605.97519999999997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5" t="s">
        <v>55</v>
      </c>
      <c r="B17" s="15" t="s">
        <v>37</v>
      </c>
      <c r="C17" s="15">
        <v>801.33799999999997</v>
      </c>
      <c r="D17" s="15">
        <v>809.54</v>
      </c>
      <c r="E17" s="15">
        <v>495.91699999999997</v>
      </c>
      <c r="F17" s="15">
        <v>1018.751</v>
      </c>
      <c r="G17" s="16">
        <v>1</v>
      </c>
      <c r="H17" s="15">
        <v>50</v>
      </c>
      <c r="I17" s="15" t="s">
        <v>38</v>
      </c>
      <c r="J17" s="15"/>
      <c r="K17" s="15">
        <v>492</v>
      </c>
      <c r="L17" s="15">
        <f t="shared" si="2"/>
        <v>3.9169999999999732</v>
      </c>
      <c r="M17" s="15"/>
      <c r="N17" s="15"/>
      <c r="O17" s="15"/>
      <c r="P17" s="15">
        <v>-7.4351199999999551</v>
      </c>
      <c r="Q17" s="15">
        <f t="shared" si="3"/>
        <v>99.183399999999992</v>
      </c>
      <c r="R17" s="25">
        <f>12*Q17-P17-O17-F17+$R$1*Q17</f>
        <v>228.47661999999974</v>
      </c>
      <c r="S17" s="17"/>
      <c r="T17" s="15"/>
      <c r="U17" s="15">
        <f t="shared" si="4"/>
        <v>12.499999999999998</v>
      </c>
      <c r="V17" s="15">
        <f t="shared" si="5"/>
        <v>10.196422788490818</v>
      </c>
      <c r="W17" s="15">
        <v>109.0796</v>
      </c>
      <c r="X17" s="15">
        <v>109.21380000000001</v>
      </c>
      <c r="Y17" s="15">
        <v>111.58280000000001</v>
      </c>
      <c r="Z17" s="15">
        <v>128.06779999999989</v>
      </c>
      <c r="AA17" s="15">
        <v>129.94739999999999</v>
      </c>
      <c r="AB17" s="15">
        <v>111.22799999999999</v>
      </c>
      <c r="AC17" s="15">
        <v>113.0364</v>
      </c>
      <c r="AD17" s="15">
        <v>129.69900000000001</v>
      </c>
      <c r="AE17" s="15">
        <v>138.24199999999999</v>
      </c>
      <c r="AF17" s="15">
        <v>111.95059999999999</v>
      </c>
      <c r="AG17" s="15" t="s">
        <v>56</v>
      </c>
      <c r="AH17" s="1">
        <f t="shared" si="8"/>
        <v>228</v>
      </c>
      <c r="AI17" s="1"/>
      <c r="AJ17" s="1" t="str">
        <f>VLOOKUP(A17,[1]Лист1!$A:$B,2,0)</f>
        <v>SU000126</v>
      </c>
      <c r="AK17" s="1">
        <f t="shared" si="11"/>
        <v>2582.4615999999992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37</v>
      </c>
      <c r="C18" s="1">
        <v>50.475000000000001</v>
      </c>
      <c r="D18" s="1">
        <v>79.350999999999999</v>
      </c>
      <c r="E18" s="1">
        <v>71.403000000000006</v>
      </c>
      <c r="F18" s="1">
        <v>44.328000000000003</v>
      </c>
      <c r="G18" s="8">
        <v>1</v>
      </c>
      <c r="H18" s="1">
        <v>60</v>
      </c>
      <c r="I18" s="1" t="s">
        <v>38</v>
      </c>
      <c r="J18" s="1"/>
      <c r="K18" s="1">
        <v>88.24</v>
      </c>
      <c r="L18" s="1">
        <f t="shared" si="2"/>
        <v>-16.836999999999989</v>
      </c>
      <c r="M18" s="1"/>
      <c r="N18" s="1"/>
      <c r="O18" s="1">
        <v>94.614799999999988</v>
      </c>
      <c r="P18" s="1">
        <v>52.495740000000048</v>
      </c>
      <c r="Q18" s="1">
        <f t="shared" si="3"/>
        <v>14.280600000000002</v>
      </c>
      <c r="R18" s="5"/>
      <c r="S18" s="5"/>
      <c r="T18" s="1"/>
      <c r="U18" s="1">
        <f t="shared" si="4"/>
        <v>13.405496967914512</v>
      </c>
      <c r="V18" s="1">
        <f t="shared" si="5"/>
        <v>13.405496967914512</v>
      </c>
      <c r="W18" s="1">
        <v>22.035799999999998</v>
      </c>
      <c r="X18" s="1">
        <v>19.5518</v>
      </c>
      <c r="Y18" s="1">
        <v>14.7828</v>
      </c>
      <c r="Z18" s="1">
        <v>14.3574</v>
      </c>
      <c r="AA18" s="1">
        <v>15.052199999999999</v>
      </c>
      <c r="AB18" s="1">
        <v>18.238800000000001</v>
      </c>
      <c r="AC18" s="1">
        <v>21.3782</v>
      </c>
      <c r="AD18" s="1">
        <v>25.993600000000001</v>
      </c>
      <c r="AE18" s="1">
        <v>24.964200000000002</v>
      </c>
      <c r="AF18" s="1">
        <v>20.905000000000001</v>
      </c>
      <c r="AG18" s="1"/>
      <c r="AH18" s="1">
        <f t="shared" si="8"/>
        <v>0</v>
      </c>
      <c r="AI18" s="1"/>
      <c r="AJ18" s="1" t="s">
        <v>142</v>
      </c>
      <c r="AK18" s="1">
        <f t="shared" si="11"/>
        <v>423.08080000000001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5" t="s">
        <v>58</v>
      </c>
      <c r="B19" s="15" t="s">
        <v>37</v>
      </c>
      <c r="C19" s="15">
        <v>45.677999999999997</v>
      </c>
      <c r="D19" s="15">
        <v>673.60799999999995</v>
      </c>
      <c r="E19" s="15">
        <v>247.15600000000001</v>
      </c>
      <c r="F19" s="15">
        <v>379.24</v>
      </c>
      <c r="G19" s="16">
        <v>1</v>
      </c>
      <c r="H19" s="15">
        <v>60</v>
      </c>
      <c r="I19" s="15" t="s">
        <v>38</v>
      </c>
      <c r="J19" s="15"/>
      <c r="K19" s="15">
        <v>314.44</v>
      </c>
      <c r="L19" s="15">
        <f t="shared" si="2"/>
        <v>-67.283999999999992</v>
      </c>
      <c r="M19" s="15"/>
      <c r="N19" s="15"/>
      <c r="O19" s="15">
        <v>91.643400000000099</v>
      </c>
      <c r="P19" s="15">
        <v>0</v>
      </c>
      <c r="Q19" s="15">
        <f t="shared" si="3"/>
        <v>49.431200000000004</v>
      </c>
      <c r="R19" s="25">
        <f>12*Q19-P19-O19-F19+$R$1*Q19</f>
        <v>147.00659999999999</v>
      </c>
      <c r="S19" s="17"/>
      <c r="T19" s="15"/>
      <c r="U19" s="15">
        <f t="shared" si="4"/>
        <v>12.500000000000002</v>
      </c>
      <c r="V19" s="15">
        <f t="shared" si="5"/>
        <v>9.5260361876709467</v>
      </c>
      <c r="W19" s="15">
        <v>44.557600000000001</v>
      </c>
      <c r="X19" s="15">
        <v>69.1768</v>
      </c>
      <c r="Y19" s="15">
        <v>74.392600000000002</v>
      </c>
      <c r="Z19" s="15">
        <v>70.506399999999999</v>
      </c>
      <c r="AA19" s="15">
        <v>69.315799999999996</v>
      </c>
      <c r="AB19" s="15">
        <v>73.740800000000007</v>
      </c>
      <c r="AC19" s="15">
        <v>81.623400000000004</v>
      </c>
      <c r="AD19" s="15">
        <v>99.554000000000002</v>
      </c>
      <c r="AE19" s="15">
        <v>109.1392</v>
      </c>
      <c r="AF19" s="15">
        <v>89.957599999999999</v>
      </c>
      <c r="AG19" s="15" t="s">
        <v>59</v>
      </c>
      <c r="AH19" s="1">
        <f t="shared" si="8"/>
        <v>147</v>
      </c>
      <c r="AI19" s="1"/>
      <c r="AJ19" s="1" t="s">
        <v>143</v>
      </c>
      <c r="AK19" s="1">
        <f t="shared" si="11"/>
        <v>1662.7908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60</v>
      </c>
      <c r="B20" s="11" t="s">
        <v>37</v>
      </c>
      <c r="C20" s="11"/>
      <c r="D20" s="11"/>
      <c r="E20" s="11"/>
      <c r="F20" s="11"/>
      <c r="G20" s="12">
        <v>0</v>
      </c>
      <c r="H20" s="11">
        <v>60</v>
      </c>
      <c r="I20" s="11" t="s">
        <v>38</v>
      </c>
      <c r="J20" s="11"/>
      <c r="K20" s="11"/>
      <c r="L20" s="11">
        <f t="shared" si="2"/>
        <v>0</v>
      </c>
      <c r="M20" s="11"/>
      <c r="N20" s="11"/>
      <c r="O20" s="11"/>
      <c r="P20" s="11">
        <v>0</v>
      </c>
      <c r="Q20" s="11">
        <f t="shared" si="3"/>
        <v>0</v>
      </c>
      <c r="R20" s="13"/>
      <c r="S20" s="13"/>
      <c r="T20" s="11"/>
      <c r="U20" s="11" t="e">
        <f t="shared" si="4"/>
        <v>#DIV/0!</v>
      </c>
      <c r="V20" s="11" t="e">
        <f t="shared" si="5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 t="s">
        <v>48</v>
      </c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61</v>
      </c>
      <c r="B21" s="15" t="s">
        <v>37</v>
      </c>
      <c r="C21" s="15">
        <v>262.77999999999997</v>
      </c>
      <c r="D21" s="15">
        <v>216.82</v>
      </c>
      <c r="E21" s="15">
        <v>276.49799999999999</v>
      </c>
      <c r="F21" s="15">
        <v>167.01400000000001</v>
      </c>
      <c r="G21" s="16">
        <v>1</v>
      </c>
      <c r="H21" s="15">
        <v>60</v>
      </c>
      <c r="I21" s="15" t="s">
        <v>38</v>
      </c>
      <c r="J21" s="15"/>
      <c r="K21" s="15">
        <v>271.30599999999998</v>
      </c>
      <c r="L21" s="15">
        <f t="shared" si="2"/>
        <v>5.1920000000000073</v>
      </c>
      <c r="M21" s="15"/>
      <c r="N21" s="15"/>
      <c r="O21" s="15"/>
      <c r="P21" s="15">
        <v>392.10847999999999</v>
      </c>
      <c r="Q21" s="15">
        <f t="shared" si="3"/>
        <v>55.299599999999998</v>
      </c>
      <c r="R21" s="25">
        <f>12*Q21-P21-O21-F21+$R$1*Q21</f>
        <v>132.12251999999998</v>
      </c>
      <c r="S21" s="17"/>
      <c r="T21" s="15"/>
      <c r="U21" s="15">
        <f t="shared" si="4"/>
        <v>12.5</v>
      </c>
      <c r="V21" s="15">
        <f t="shared" si="5"/>
        <v>10.110787058134237</v>
      </c>
      <c r="W21" s="15">
        <v>59.321599999999997</v>
      </c>
      <c r="X21" s="15">
        <v>39.107999999999997</v>
      </c>
      <c r="Y21" s="15">
        <v>39.096400000000003</v>
      </c>
      <c r="Z21" s="15">
        <v>46.612200000000009</v>
      </c>
      <c r="AA21" s="15">
        <v>46.113999999999997</v>
      </c>
      <c r="AB21" s="15">
        <v>43.773000000000003</v>
      </c>
      <c r="AC21" s="15">
        <v>43.259999999999991</v>
      </c>
      <c r="AD21" s="15">
        <v>55.913200000000003</v>
      </c>
      <c r="AE21" s="15">
        <v>54.487199999999987</v>
      </c>
      <c r="AF21" s="15">
        <v>49.5886</v>
      </c>
      <c r="AG21" s="15" t="s">
        <v>56</v>
      </c>
      <c r="AH21" s="1">
        <f t="shared" si="8"/>
        <v>132</v>
      </c>
      <c r="AI21" s="1"/>
      <c r="AJ21" s="1" t="str">
        <f>VLOOKUP(A21,[1]Лист1!$A:$B,2,0)</f>
        <v>SU002010</v>
      </c>
      <c r="AK21" s="1">
        <f t="shared" ref="AK21:AK27" si="12">(SUM(W21:AF21)+Q21)/11*22</f>
        <v>1065.1476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8" t="s">
        <v>62</v>
      </c>
      <c r="B22" s="18" t="s">
        <v>37</v>
      </c>
      <c r="C22" s="18">
        <v>15.8</v>
      </c>
      <c r="D22" s="18">
        <v>142.22999999999999</v>
      </c>
      <c r="E22" s="18">
        <v>71.128</v>
      </c>
      <c r="F22" s="18">
        <v>71.08</v>
      </c>
      <c r="G22" s="19">
        <v>1</v>
      </c>
      <c r="H22" s="18">
        <v>60</v>
      </c>
      <c r="I22" s="18" t="s">
        <v>38</v>
      </c>
      <c r="J22" s="18"/>
      <c r="K22" s="18">
        <v>72.040000000000006</v>
      </c>
      <c r="L22" s="18">
        <f t="shared" si="2"/>
        <v>-0.91200000000000614</v>
      </c>
      <c r="M22" s="18"/>
      <c r="N22" s="18"/>
      <c r="O22" s="18">
        <v>46.212000000000003</v>
      </c>
      <c r="P22" s="18">
        <v>30.393199999999911</v>
      </c>
      <c r="Q22" s="18">
        <f t="shared" si="3"/>
        <v>14.2256</v>
      </c>
      <c r="R22" s="20"/>
      <c r="S22" s="20"/>
      <c r="T22" s="18"/>
      <c r="U22" s="18">
        <f t="shared" si="4"/>
        <v>10.381649983129002</v>
      </c>
      <c r="V22" s="18">
        <f t="shared" si="5"/>
        <v>10.381649983129002</v>
      </c>
      <c r="W22" s="18">
        <v>18.267600000000002</v>
      </c>
      <c r="X22" s="18">
        <v>16.353999999999999</v>
      </c>
      <c r="Y22" s="18">
        <v>15.6572</v>
      </c>
      <c r="Z22" s="18">
        <v>17.2</v>
      </c>
      <c r="AA22" s="18">
        <v>16.1172</v>
      </c>
      <c r="AB22" s="18">
        <v>14.9016</v>
      </c>
      <c r="AC22" s="18">
        <v>13.3484</v>
      </c>
      <c r="AD22" s="18">
        <v>16.1968</v>
      </c>
      <c r="AE22" s="18">
        <v>18.641200000000001</v>
      </c>
      <c r="AF22" s="18">
        <v>16.525200000000002</v>
      </c>
      <c r="AG22" s="18" t="s">
        <v>39</v>
      </c>
      <c r="AH22" s="1">
        <f t="shared" si="8"/>
        <v>0</v>
      </c>
      <c r="AI22" s="1"/>
      <c r="AJ22" s="1" t="str">
        <f>VLOOKUP(A22,[1]Лист1!$A:$B,2,0)</f>
        <v>SU002150</v>
      </c>
      <c r="AK22" s="1">
        <f t="shared" si="12"/>
        <v>354.86959999999999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5" t="s">
        <v>63</v>
      </c>
      <c r="B23" s="15" t="s">
        <v>37</v>
      </c>
      <c r="C23" s="15">
        <v>14.141</v>
      </c>
      <c r="D23" s="15">
        <v>58.158999999999999</v>
      </c>
      <c r="E23" s="15">
        <v>36.914000000000001</v>
      </c>
      <c r="F23" s="15">
        <v>31.873999999999999</v>
      </c>
      <c r="G23" s="16">
        <v>1</v>
      </c>
      <c r="H23" s="15">
        <v>60</v>
      </c>
      <c r="I23" s="15" t="s">
        <v>38</v>
      </c>
      <c r="J23" s="15"/>
      <c r="K23" s="15">
        <v>36.22</v>
      </c>
      <c r="L23" s="15">
        <f t="shared" si="2"/>
        <v>0.69400000000000261</v>
      </c>
      <c r="M23" s="15"/>
      <c r="N23" s="15"/>
      <c r="O23" s="15">
        <v>46.192799999999977</v>
      </c>
      <c r="P23" s="15">
        <v>35.526800000000023</v>
      </c>
      <c r="Q23" s="15">
        <f t="shared" si="3"/>
        <v>7.3828000000000005</v>
      </c>
      <c r="R23" s="17"/>
      <c r="S23" s="17"/>
      <c r="T23" s="15"/>
      <c r="U23" s="15">
        <f t="shared" si="4"/>
        <v>15.386249119575227</v>
      </c>
      <c r="V23" s="15">
        <f t="shared" si="5"/>
        <v>15.386249119575227</v>
      </c>
      <c r="W23" s="15">
        <v>10.3668</v>
      </c>
      <c r="X23" s="15">
        <v>10.1678</v>
      </c>
      <c r="Y23" s="15">
        <v>7.7058000000000009</v>
      </c>
      <c r="Z23" s="15">
        <v>9.0567999999999991</v>
      </c>
      <c r="AA23" s="15">
        <v>9.7656000000000009</v>
      </c>
      <c r="AB23" s="15">
        <v>12.9954</v>
      </c>
      <c r="AC23" s="15">
        <v>14.214600000000001</v>
      </c>
      <c r="AD23" s="15">
        <v>18.970400000000001</v>
      </c>
      <c r="AE23" s="15">
        <v>21.779399999999999</v>
      </c>
      <c r="AF23" s="15">
        <v>18.93</v>
      </c>
      <c r="AG23" s="15" t="s">
        <v>59</v>
      </c>
      <c r="AH23" s="1">
        <f t="shared" si="8"/>
        <v>0</v>
      </c>
      <c r="AI23" s="1"/>
      <c r="AJ23" s="1" t="str">
        <f>VLOOKUP(A23,[1]Лист1!$A:$B,2,0)</f>
        <v>SU002158</v>
      </c>
      <c r="AK23" s="1">
        <f t="shared" si="12"/>
        <v>282.67079999999999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5" t="s">
        <v>64</v>
      </c>
      <c r="B24" s="15" t="s">
        <v>37</v>
      </c>
      <c r="C24" s="15">
        <v>5.2969999999999997</v>
      </c>
      <c r="D24" s="15">
        <v>189.792</v>
      </c>
      <c r="E24" s="15">
        <v>78.17</v>
      </c>
      <c r="F24" s="15">
        <v>111.63500000000001</v>
      </c>
      <c r="G24" s="16">
        <v>1</v>
      </c>
      <c r="H24" s="15">
        <v>60</v>
      </c>
      <c r="I24" s="15" t="s">
        <v>38</v>
      </c>
      <c r="J24" s="15"/>
      <c r="K24" s="15">
        <v>86.63</v>
      </c>
      <c r="L24" s="15">
        <f t="shared" si="2"/>
        <v>-8.4599999999999937</v>
      </c>
      <c r="M24" s="15"/>
      <c r="N24" s="15"/>
      <c r="O24" s="15"/>
      <c r="P24" s="15">
        <v>11.326200000000011</v>
      </c>
      <c r="Q24" s="15">
        <f t="shared" si="3"/>
        <v>15.634</v>
      </c>
      <c r="R24" s="17">
        <f t="shared" ref="R24" si="13">12*Q24-P24-O24-F24</f>
        <v>64.646799999999999</v>
      </c>
      <c r="S24" s="17"/>
      <c r="T24" s="15"/>
      <c r="U24" s="15">
        <f t="shared" si="4"/>
        <v>12</v>
      </c>
      <c r="V24" s="15">
        <f t="shared" si="5"/>
        <v>7.8649865677369846</v>
      </c>
      <c r="W24" s="15">
        <v>12.2972</v>
      </c>
      <c r="X24" s="15">
        <v>13.357200000000001</v>
      </c>
      <c r="Y24" s="15">
        <v>15.9824</v>
      </c>
      <c r="Z24" s="15">
        <v>17.909199999999998</v>
      </c>
      <c r="AA24" s="15">
        <v>16.693200000000001</v>
      </c>
      <c r="AB24" s="15">
        <v>13.009399999999999</v>
      </c>
      <c r="AC24" s="15">
        <v>11.6004</v>
      </c>
      <c r="AD24" s="15">
        <v>15.4612</v>
      </c>
      <c r="AE24" s="15">
        <v>19.3232</v>
      </c>
      <c r="AF24" s="15">
        <v>19.105599999999999</v>
      </c>
      <c r="AG24" s="15" t="s">
        <v>59</v>
      </c>
      <c r="AH24" s="1">
        <f t="shared" si="8"/>
        <v>65</v>
      </c>
      <c r="AI24" s="1"/>
      <c r="AJ24" s="1" t="str">
        <f>VLOOKUP(A24,[1]Лист1!$A:$B,2,0)</f>
        <v>SU002151</v>
      </c>
      <c r="AK24" s="1">
        <f t="shared" si="12"/>
        <v>340.74599999999998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37</v>
      </c>
      <c r="C25" s="1">
        <v>30.271999999999998</v>
      </c>
      <c r="D25" s="1">
        <v>135.37200000000001</v>
      </c>
      <c r="E25" s="1">
        <v>30.161999999999999</v>
      </c>
      <c r="F25" s="1">
        <v>131.30199999999999</v>
      </c>
      <c r="G25" s="8">
        <v>1</v>
      </c>
      <c r="H25" s="1">
        <v>30</v>
      </c>
      <c r="I25" s="1" t="s">
        <v>38</v>
      </c>
      <c r="J25" s="1"/>
      <c r="K25" s="1">
        <v>33.700000000000003</v>
      </c>
      <c r="L25" s="1">
        <f t="shared" si="2"/>
        <v>-3.5380000000000038</v>
      </c>
      <c r="M25" s="1"/>
      <c r="N25" s="1"/>
      <c r="O25" s="1"/>
      <c r="P25" s="1">
        <v>0</v>
      </c>
      <c r="Q25" s="1">
        <f t="shared" si="3"/>
        <v>6.0324</v>
      </c>
      <c r="R25" s="5"/>
      <c r="S25" s="5"/>
      <c r="T25" s="1"/>
      <c r="U25" s="1">
        <f t="shared" si="4"/>
        <v>21.766129567004839</v>
      </c>
      <c r="V25" s="1">
        <f t="shared" si="5"/>
        <v>21.766129567004839</v>
      </c>
      <c r="W25" s="1">
        <v>6.4712000000000014</v>
      </c>
      <c r="X25" s="1">
        <v>3.4843999999999999</v>
      </c>
      <c r="Y25" s="1">
        <v>4.7704000000000004</v>
      </c>
      <c r="Z25" s="1">
        <v>15.077199999999999</v>
      </c>
      <c r="AA25" s="1">
        <v>14.210800000000001</v>
      </c>
      <c r="AB25" s="1">
        <v>6.4542000000000002</v>
      </c>
      <c r="AC25" s="1">
        <v>6.7614000000000036</v>
      </c>
      <c r="AD25" s="1">
        <v>9.257200000000001</v>
      </c>
      <c r="AE25" s="1">
        <v>9.9041999999999994</v>
      </c>
      <c r="AF25" s="1">
        <v>11.377800000000001</v>
      </c>
      <c r="AG25" s="1"/>
      <c r="AH25" s="1">
        <f t="shared" si="8"/>
        <v>0</v>
      </c>
      <c r="AI25" s="1"/>
      <c r="AJ25" s="1" t="str">
        <f>VLOOKUP(A25,[1]Лист1!$A:$B,2,0)</f>
        <v>SU001051</v>
      </c>
      <c r="AK25" s="1">
        <f t="shared" si="12"/>
        <v>187.60239999999999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37</v>
      </c>
      <c r="C26" s="1">
        <v>171.03399999999999</v>
      </c>
      <c r="D26" s="1">
        <v>51.451999999999998</v>
      </c>
      <c r="E26" s="1">
        <v>128.88999999999999</v>
      </c>
      <c r="F26" s="1">
        <v>48.701000000000001</v>
      </c>
      <c r="G26" s="8">
        <v>1</v>
      </c>
      <c r="H26" s="1">
        <v>30</v>
      </c>
      <c r="I26" s="1" t="s">
        <v>38</v>
      </c>
      <c r="J26" s="1"/>
      <c r="K26" s="1">
        <v>139.4</v>
      </c>
      <c r="L26" s="1">
        <f t="shared" si="2"/>
        <v>-10.510000000000019</v>
      </c>
      <c r="M26" s="1"/>
      <c r="N26" s="1"/>
      <c r="O26" s="1">
        <v>71.62700000000001</v>
      </c>
      <c r="P26" s="1">
        <v>39.536299999999997</v>
      </c>
      <c r="Q26" s="1">
        <f t="shared" si="3"/>
        <v>25.777999999999999</v>
      </c>
      <c r="R26" s="5">
        <f t="shared" ref="R26" si="14">11*Q26-P26-O26-F26</f>
        <v>123.69370000000001</v>
      </c>
      <c r="S26" s="5"/>
      <c r="T26" s="1"/>
      <c r="U26" s="1">
        <f t="shared" si="4"/>
        <v>11</v>
      </c>
      <c r="V26" s="1">
        <f t="shared" si="5"/>
        <v>6.2015788656994344</v>
      </c>
      <c r="W26" s="1">
        <v>27.341000000000001</v>
      </c>
      <c r="X26" s="1">
        <v>29.885000000000002</v>
      </c>
      <c r="Y26" s="1">
        <v>27.337</v>
      </c>
      <c r="Z26" s="1">
        <v>20.973799999999979</v>
      </c>
      <c r="AA26" s="1">
        <v>16.079799999999999</v>
      </c>
      <c r="AB26" s="1">
        <v>22.974599999999999</v>
      </c>
      <c r="AC26" s="1">
        <v>33.344799999999999</v>
      </c>
      <c r="AD26" s="1">
        <v>45.47359999999999</v>
      </c>
      <c r="AE26" s="1">
        <v>36.913799999999988</v>
      </c>
      <c r="AF26" s="1">
        <v>15.2948</v>
      </c>
      <c r="AG26" s="1"/>
      <c r="AH26" s="1">
        <f t="shared" si="8"/>
        <v>124</v>
      </c>
      <c r="AI26" s="1"/>
      <c r="AJ26" s="1" t="str">
        <f>VLOOKUP(A26,[1]Лист1!$A:$B,2,0)</f>
        <v>SU002287</v>
      </c>
      <c r="AK26" s="1">
        <f t="shared" si="12"/>
        <v>602.79239999999993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68</v>
      </c>
      <c r="B27" s="15" t="s">
        <v>37</v>
      </c>
      <c r="C27" s="15">
        <v>9.6340000000000003</v>
      </c>
      <c r="D27" s="15">
        <v>159.84700000000001</v>
      </c>
      <c r="E27" s="15">
        <v>41.284999999999997</v>
      </c>
      <c r="F27" s="15">
        <v>112.755</v>
      </c>
      <c r="G27" s="16">
        <v>1</v>
      </c>
      <c r="H27" s="15">
        <v>30</v>
      </c>
      <c r="I27" s="15" t="s">
        <v>38</v>
      </c>
      <c r="J27" s="15"/>
      <c r="K27" s="15">
        <v>46.9</v>
      </c>
      <c r="L27" s="15">
        <f t="shared" si="2"/>
        <v>-5.615000000000002</v>
      </c>
      <c r="M27" s="15"/>
      <c r="N27" s="15"/>
      <c r="O27" s="15"/>
      <c r="P27" s="15">
        <v>0</v>
      </c>
      <c r="Q27" s="15">
        <f t="shared" si="3"/>
        <v>8.2569999999999997</v>
      </c>
      <c r="R27" s="17"/>
      <c r="S27" s="17"/>
      <c r="T27" s="15"/>
      <c r="U27" s="15">
        <f t="shared" si="4"/>
        <v>13.655686084534334</v>
      </c>
      <c r="V27" s="15">
        <f t="shared" si="5"/>
        <v>13.655686084534334</v>
      </c>
      <c r="W27" s="15">
        <v>8.1365999999999996</v>
      </c>
      <c r="X27" s="15">
        <v>6.1387999999999998</v>
      </c>
      <c r="Y27" s="15">
        <v>6.8683999999999994</v>
      </c>
      <c r="Z27" s="15">
        <v>18.5868</v>
      </c>
      <c r="AA27" s="15">
        <v>18.1996</v>
      </c>
      <c r="AB27" s="15">
        <v>11.102</v>
      </c>
      <c r="AC27" s="15">
        <v>12.8118</v>
      </c>
      <c r="AD27" s="15">
        <v>16.2744</v>
      </c>
      <c r="AE27" s="15">
        <v>16.4542</v>
      </c>
      <c r="AF27" s="15">
        <v>12.7148</v>
      </c>
      <c r="AG27" s="15" t="s">
        <v>59</v>
      </c>
      <c r="AH27" s="1">
        <f t="shared" si="8"/>
        <v>0</v>
      </c>
      <c r="AI27" s="1"/>
      <c r="AJ27" s="1" t="str">
        <f>VLOOKUP(A27,[1]Лист1!$A:$B,2,0)</f>
        <v>SU000227</v>
      </c>
      <c r="AK27" s="1">
        <f t="shared" si="12"/>
        <v>271.08879999999999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69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2"/>
        <v>0</v>
      </c>
      <c r="M28" s="11"/>
      <c r="N28" s="11"/>
      <c r="O28" s="11"/>
      <c r="P28" s="11">
        <v>0</v>
      </c>
      <c r="Q28" s="11">
        <f t="shared" si="3"/>
        <v>0</v>
      </c>
      <c r="R28" s="13"/>
      <c r="S28" s="13"/>
      <c r="T28" s="11"/>
      <c r="U28" s="11" t="e">
        <f t="shared" si="4"/>
        <v>#DIV/0!</v>
      </c>
      <c r="V28" s="11" t="e">
        <f t="shared" si="5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48</v>
      </c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37</v>
      </c>
      <c r="C29" s="1">
        <v>57.35</v>
      </c>
      <c r="D29" s="1">
        <v>105.47499999999999</v>
      </c>
      <c r="E29" s="1">
        <v>36.396999999999998</v>
      </c>
      <c r="F29" s="1">
        <v>111.509</v>
      </c>
      <c r="G29" s="8">
        <v>1</v>
      </c>
      <c r="H29" s="1">
        <v>40</v>
      </c>
      <c r="I29" s="1" t="s">
        <v>38</v>
      </c>
      <c r="J29" s="1"/>
      <c r="K29" s="1">
        <v>42.3</v>
      </c>
      <c r="L29" s="1">
        <f t="shared" si="2"/>
        <v>-5.9029999999999987</v>
      </c>
      <c r="M29" s="1"/>
      <c r="N29" s="1"/>
      <c r="O29" s="1"/>
      <c r="P29" s="1">
        <v>0</v>
      </c>
      <c r="Q29" s="1">
        <f t="shared" si="3"/>
        <v>7.2793999999999999</v>
      </c>
      <c r="R29" s="5"/>
      <c r="S29" s="5"/>
      <c r="T29" s="1"/>
      <c r="U29" s="1">
        <f t="shared" si="4"/>
        <v>15.318432837871253</v>
      </c>
      <c r="V29" s="1">
        <f t="shared" si="5"/>
        <v>15.318432837871253</v>
      </c>
      <c r="W29" s="1">
        <v>9.6072000000000006</v>
      </c>
      <c r="X29" s="1">
        <v>9.8331999999999997</v>
      </c>
      <c r="Y29" s="1">
        <v>9.7653999999999996</v>
      </c>
      <c r="Z29" s="1">
        <v>18.240200000000002</v>
      </c>
      <c r="AA29" s="1">
        <v>15.6774</v>
      </c>
      <c r="AB29" s="1">
        <v>8.7114000000000011</v>
      </c>
      <c r="AC29" s="1">
        <v>10.412800000000001</v>
      </c>
      <c r="AD29" s="1">
        <v>13.6684</v>
      </c>
      <c r="AE29" s="1">
        <v>14.8604</v>
      </c>
      <c r="AF29" s="1">
        <v>26.568000000000001</v>
      </c>
      <c r="AG29" s="1"/>
      <c r="AH29" s="1">
        <f t="shared" si="8"/>
        <v>0</v>
      </c>
      <c r="AI29" s="1"/>
      <c r="AJ29" s="1" t="str">
        <f>VLOOKUP(A29,[1]Лист1!$A:$B,2,0)</f>
        <v>SU000246</v>
      </c>
      <c r="AK29" s="1">
        <f t="shared" ref="AK29:AK32" si="15">(SUM(W29:AF29)+Q29)/11*22</f>
        <v>289.24760000000003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71</v>
      </c>
      <c r="B30" s="1" t="s">
        <v>37</v>
      </c>
      <c r="C30" s="1">
        <v>30.978000000000002</v>
      </c>
      <c r="D30" s="1"/>
      <c r="E30" s="1">
        <v>6.3689999999999998</v>
      </c>
      <c r="F30" s="1">
        <v>14.97</v>
      </c>
      <c r="G30" s="8">
        <v>1</v>
      </c>
      <c r="H30" s="1">
        <v>30</v>
      </c>
      <c r="I30" s="1" t="s">
        <v>38</v>
      </c>
      <c r="J30" s="1"/>
      <c r="K30" s="1">
        <v>14</v>
      </c>
      <c r="L30" s="1">
        <f t="shared" si="2"/>
        <v>-7.6310000000000002</v>
      </c>
      <c r="M30" s="1"/>
      <c r="N30" s="1"/>
      <c r="O30" s="1">
        <v>4</v>
      </c>
      <c r="P30" s="1">
        <v>0</v>
      </c>
      <c r="Q30" s="1">
        <f t="shared" si="3"/>
        <v>1.2738</v>
      </c>
      <c r="R30" s="5"/>
      <c r="S30" s="5"/>
      <c r="T30" s="1"/>
      <c r="U30" s="1">
        <f t="shared" si="4"/>
        <v>14.892447794002196</v>
      </c>
      <c r="V30" s="1">
        <f t="shared" si="5"/>
        <v>14.892447794002196</v>
      </c>
      <c r="W30" s="1">
        <v>1.8822000000000001</v>
      </c>
      <c r="X30" s="1">
        <v>2.9436</v>
      </c>
      <c r="Y30" s="1">
        <v>2.3704000000000001</v>
      </c>
      <c r="Z30" s="1">
        <v>3.9581999999999988</v>
      </c>
      <c r="AA30" s="1">
        <v>3.9465999999999992</v>
      </c>
      <c r="AB30" s="1">
        <v>2.145</v>
      </c>
      <c r="AC30" s="1">
        <v>3.3561999999999999</v>
      </c>
      <c r="AD30" s="1">
        <v>3.3881999999999999</v>
      </c>
      <c r="AE30" s="1">
        <v>4.9526000000000003</v>
      </c>
      <c r="AF30" s="1">
        <v>6.7048000000000014</v>
      </c>
      <c r="AG30" s="1"/>
      <c r="AH30" s="1">
        <f t="shared" si="8"/>
        <v>0</v>
      </c>
      <c r="AI30" s="1"/>
      <c r="AJ30" s="1" t="str">
        <f>VLOOKUP(A30,[1]Лист1!$A:$B,2,0)</f>
        <v>SU001430</v>
      </c>
      <c r="AK30" s="1">
        <f t="shared" si="15"/>
        <v>73.84320000000001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37</v>
      </c>
      <c r="C31" s="1">
        <v>45.66</v>
      </c>
      <c r="D31" s="1">
        <v>43.244999999999997</v>
      </c>
      <c r="E31" s="1">
        <v>51.460999999999999</v>
      </c>
      <c r="F31" s="1">
        <v>18.501000000000001</v>
      </c>
      <c r="G31" s="8">
        <v>1</v>
      </c>
      <c r="H31" s="1">
        <v>50</v>
      </c>
      <c r="I31" s="1" t="s">
        <v>38</v>
      </c>
      <c r="J31" s="1"/>
      <c r="K31" s="1">
        <v>58.1</v>
      </c>
      <c r="L31" s="1">
        <f t="shared" si="2"/>
        <v>-6.6390000000000029</v>
      </c>
      <c r="M31" s="1"/>
      <c r="N31" s="1"/>
      <c r="O31" s="1">
        <v>32.220799999999983</v>
      </c>
      <c r="P31" s="1">
        <v>56.268399999999993</v>
      </c>
      <c r="Q31" s="1">
        <f t="shared" si="3"/>
        <v>10.292199999999999</v>
      </c>
      <c r="R31" s="5">
        <f t="shared" ref="R31:R34" si="16">11*Q31-P31-O31-F31</f>
        <v>6.2240000000000144</v>
      </c>
      <c r="S31" s="5"/>
      <c r="T31" s="1"/>
      <c r="U31" s="1">
        <f t="shared" si="4"/>
        <v>11.000000000000002</v>
      </c>
      <c r="V31" s="1">
        <f t="shared" si="5"/>
        <v>10.395270204620974</v>
      </c>
      <c r="W31" s="1">
        <v>11.0288</v>
      </c>
      <c r="X31" s="1">
        <v>8.9068000000000005</v>
      </c>
      <c r="Y31" s="1">
        <v>8.2116000000000007</v>
      </c>
      <c r="Z31" s="1">
        <v>8.7286000000000001</v>
      </c>
      <c r="AA31" s="1">
        <v>10.302</v>
      </c>
      <c r="AB31" s="1">
        <v>11.287800000000001</v>
      </c>
      <c r="AC31" s="1">
        <v>11.455399999999999</v>
      </c>
      <c r="AD31" s="1">
        <v>15.814399999999999</v>
      </c>
      <c r="AE31" s="1">
        <v>15.278600000000001</v>
      </c>
      <c r="AF31" s="1">
        <v>14.948</v>
      </c>
      <c r="AG31" s="1"/>
      <c r="AH31" s="1">
        <f t="shared" si="8"/>
        <v>6</v>
      </c>
      <c r="AI31" s="1"/>
      <c r="AJ31" s="1" t="str">
        <f>VLOOKUP(A31,[1]Лист1!$A:$B,2,0)</f>
        <v>SU002612</v>
      </c>
      <c r="AK31" s="1">
        <f t="shared" si="15"/>
        <v>252.50839999999994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37</v>
      </c>
      <c r="C32" s="1">
        <v>42.643000000000001</v>
      </c>
      <c r="D32" s="1">
        <v>16.829000000000001</v>
      </c>
      <c r="E32" s="1">
        <v>42.901000000000003</v>
      </c>
      <c r="F32" s="1">
        <v>13.763</v>
      </c>
      <c r="G32" s="8">
        <v>1</v>
      </c>
      <c r="H32" s="1">
        <v>50</v>
      </c>
      <c r="I32" s="1" t="s">
        <v>38</v>
      </c>
      <c r="J32" s="1"/>
      <c r="K32" s="1">
        <v>41</v>
      </c>
      <c r="L32" s="1">
        <f t="shared" si="2"/>
        <v>1.9010000000000034</v>
      </c>
      <c r="M32" s="1"/>
      <c r="N32" s="1"/>
      <c r="O32" s="1">
        <v>4.9221999999999966</v>
      </c>
      <c r="P32" s="1">
        <v>55.311399999999999</v>
      </c>
      <c r="Q32" s="1">
        <f t="shared" si="3"/>
        <v>8.5802000000000014</v>
      </c>
      <c r="R32" s="5">
        <f t="shared" si="16"/>
        <v>20.385600000000018</v>
      </c>
      <c r="S32" s="5"/>
      <c r="T32" s="1"/>
      <c r="U32" s="1">
        <f t="shared" si="4"/>
        <v>11</v>
      </c>
      <c r="V32" s="1">
        <f t="shared" si="5"/>
        <v>8.6241113260763136</v>
      </c>
      <c r="W32" s="1">
        <v>8.5804000000000009</v>
      </c>
      <c r="X32" s="1">
        <v>4.8761999999999999</v>
      </c>
      <c r="Y32" s="1">
        <v>5.9871999999999996</v>
      </c>
      <c r="Z32" s="1">
        <v>6.1425999999999998</v>
      </c>
      <c r="AA32" s="1">
        <v>7.0683999999999996</v>
      </c>
      <c r="AB32" s="1">
        <v>8.9075999999999986</v>
      </c>
      <c r="AC32" s="1">
        <v>7.4406000000000008</v>
      </c>
      <c r="AD32" s="1">
        <v>7.6475999999999997</v>
      </c>
      <c r="AE32" s="1">
        <v>9.4608000000000008</v>
      </c>
      <c r="AF32" s="1">
        <v>9.8507999999999996</v>
      </c>
      <c r="AG32" s="1"/>
      <c r="AH32" s="1">
        <f t="shared" si="8"/>
        <v>20</v>
      </c>
      <c r="AI32" s="1"/>
      <c r="AJ32" s="1" t="str">
        <f>VLOOKUP(A32,[1]Лист1!$A:$B,2,0)</f>
        <v>SU002614</v>
      </c>
      <c r="AK32" s="1">
        <f t="shared" si="15"/>
        <v>169.0848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44</v>
      </c>
      <c r="C33" s="1">
        <v>126</v>
      </c>
      <c r="D33" s="1">
        <v>414</v>
      </c>
      <c r="E33" s="1">
        <v>389</v>
      </c>
      <c r="F33" s="1">
        <v>114</v>
      </c>
      <c r="G33" s="8">
        <v>0.4</v>
      </c>
      <c r="H33" s="1">
        <v>45</v>
      </c>
      <c r="I33" s="1" t="s">
        <v>38</v>
      </c>
      <c r="J33" s="1"/>
      <c r="K33" s="1">
        <v>401</v>
      </c>
      <c r="L33" s="1">
        <f t="shared" si="2"/>
        <v>-12</v>
      </c>
      <c r="M33" s="1"/>
      <c r="N33" s="1"/>
      <c r="O33" s="1">
        <v>200.95999999999989</v>
      </c>
      <c r="P33" s="1">
        <v>382.4000000000002</v>
      </c>
      <c r="Q33" s="1">
        <f t="shared" si="3"/>
        <v>77.8</v>
      </c>
      <c r="R33" s="25">
        <f>11*Q33-P33-O33-F33+$R$1*Q33</f>
        <v>197.33999999999983</v>
      </c>
      <c r="S33" s="5"/>
      <c r="T33" s="1"/>
      <c r="U33" s="1">
        <f t="shared" si="4"/>
        <v>11.5</v>
      </c>
      <c r="V33" s="1">
        <f t="shared" si="5"/>
        <v>8.9634961439588707</v>
      </c>
      <c r="W33" s="1">
        <v>82</v>
      </c>
      <c r="X33" s="1">
        <v>64.599999999999994</v>
      </c>
      <c r="Y33" s="1">
        <v>61.2</v>
      </c>
      <c r="Z33" s="1">
        <v>69.400000000000006</v>
      </c>
      <c r="AA33" s="1">
        <v>68.400000000000006</v>
      </c>
      <c r="AB33" s="1">
        <v>66.2</v>
      </c>
      <c r="AC33" s="1">
        <v>70.400000000000006</v>
      </c>
      <c r="AD33" s="1">
        <v>80.2</v>
      </c>
      <c r="AE33" s="1">
        <v>76.8</v>
      </c>
      <c r="AF33" s="1">
        <v>58.2</v>
      </c>
      <c r="AG33" s="1" t="s">
        <v>41</v>
      </c>
      <c r="AH33" s="1">
        <f t="shared" si="8"/>
        <v>79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75</v>
      </c>
      <c r="B34" s="1" t="s">
        <v>44</v>
      </c>
      <c r="C34" s="1">
        <v>144</v>
      </c>
      <c r="D34" s="1">
        <v>340</v>
      </c>
      <c r="E34" s="1">
        <v>243</v>
      </c>
      <c r="F34" s="1">
        <v>224</v>
      </c>
      <c r="G34" s="8">
        <v>0.45</v>
      </c>
      <c r="H34" s="1">
        <v>50</v>
      </c>
      <c r="I34" s="10" t="s">
        <v>45</v>
      </c>
      <c r="J34" s="1"/>
      <c r="K34" s="1">
        <v>246</v>
      </c>
      <c r="L34" s="1">
        <f t="shared" si="2"/>
        <v>-3</v>
      </c>
      <c r="M34" s="1"/>
      <c r="N34" s="1"/>
      <c r="O34" s="1"/>
      <c r="P34" s="1">
        <v>184.14</v>
      </c>
      <c r="Q34" s="1">
        <f t="shared" si="3"/>
        <v>48.6</v>
      </c>
      <c r="R34" s="5">
        <f t="shared" si="16"/>
        <v>126.46000000000004</v>
      </c>
      <c r="S34" s="5"/>
      <c r="T34" s="1"/>
      <c r="U34" s="1">
        <f t="shared" si="4"/>
        <v>11</v>
      </c>
      <c r="V34" s="1">
        <f t="shared" si="5"/>
        <v>8.397942386831275</v>
      </c>
      <c r="W34" s="1">
        <v>49.8</v>
      </c>
      <c r="X34" s="1">
        <v>32.799999999999997</v>
      </c>
      <c r="Y34" s="1">
        <v>37.6</v>
      </c>
      <c r="Z34" s="1">
        <v>52.4</v>
      </c>
      <c r="AA34" s="1">
        <v>47.6</v>
      </c>
      <c r="AB34" s="1">
        <v>42.2</v>
      </c>
      <c r="AC34" s="1">
        <v>40.799999999999997</v>
      </c>
      <c r="AD34" s="1">
        <v>51.6</v>
      </c>
      <c r="AE34" s="1">
        <v>54.6</v>
      </c>
      <c r="AF34" s="1">
        <v>53.2</v>
      </c>
      <c r="AG34" s="1" t="s">
        <v>41</v>
      </c>
      <c r="AH34" s="1">
        <f t="shared" si="8"/>
        <v>57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8" t="s">
        <v>76</v>
      </c>
      <c r="B35" s="18" t="s">
        <v>44</v>
      </c>
      <c r="C35" s="18">
        <v>243</v>
      </c>
      <c r="D35" s="18">
        <v>399</v>
      </c>
      <c r="E35" s="18">
        <v>374</v>
      </c>
      <c r="F35" s="18">
        <v>204</v>
      </c>
      <c r="G35" s="19">
        <v>0.4</v>
      </c>
      <c r="H35" s="18">
        <v>45</v>
      </c>
      <c r="I35" s="18" t="s">
        <v>38</v>
      </c>
      <c r="J35" s="18"/>
      <c r="K35" s="18">
        <v>382</v>
      </c>
      <c r="L35" s="18">
        <f t="shared" si="2"/>
        <v>-8</v>
      </c>
      <c r="M35" s="18"/>
      <c r="N35" s="18"/>
      <c r="O35" s="18">
        <v>183.79999999999981</v>
      </c>
      <c r="P35" s="18">
        <v>213.5000000000002</v>
      </c>
      <c r="Q35" s="18">
        <f t="shared" si="3"/>
        <v>74.8</v>
      </c>
      <c r="R35" s="20"/>
      <c r="S35" s="20"/>
      <c r="T35" s="18"/>
      <c r="U35" s="18">
        <f t="shared" si="4"/>
        <v>8.0387700534759379</v>
      </c>
      <c r="V35" s="18">
        <f t="shared" si="5"/>
        <v>8.0387700534759379</v>
      </c>
      <c r="W35" s="18">
        <v>81</v>
      </c>
      <c r="X35" s="18">
        <v>73.599999999999994</v>
      </c>
      <c r="Y35" s="18">
        <v>72.8</v>
      </c>
      <c r="Z35" s="18">
        <v>87.2</v>
      </c>
      <c r="AA35" s="18">
        <v>90.8</v>
      </c>
      <c r="AB35" s="18">
        <v>82.2</v>
      </c>
      <c r="AC35" s="18">
        <v>76</v>
      </c>
      <c r="AD35" s="18">
        <v>73.2</v>
      </c>
      <c r="AE35" s="18">
        <v>68.599999999999994</v>
      </c>
      <c r="AF35" s="18">
        <v>68.2</v>
      </c>
      <c r="AG35" s="18" t="s">
        <v>39</v>
      </c>
      <c r="AH35" s="1">
        <f t="shared" si="8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1" t="s">
        <v>77</v>
      </c>
      <c r="B36" s="11" t="s">
        <v>37</v>
      </c>
      <c r="C36" s="11"/>
      <c r="D36" s="11"/>
      <c r="E36" s="11"/>
      <c r="F36" s="11"/>
      <c r="G36" s="12">
        <v>0</v>
      </c>
      <c r="H36" s="11">
        <v>45</v>
      </c>
      <c r="I36" s="11" t="s">
        <v>38</v>
      </c>
      <c r="J36" s="11"/>
      <c r="K36" s="11"/>
      <c r="L36" s="11">
        <f t="shared" si="2"/>
        <v>0</v>
      </c>
      <c r="M36" s="11"/>
      <c r="N36" s="11"/>
      <c r="O36" s="11"/>
      <c r="P36" s="11">
        <v>0</v>
      </c>
      <c r="Q36" s="11">
        <f t="shared" si="3"/>
        <v>0</v>
      </c>
      <c r="R36" s="13"/>
      <c r="S36" s="13"/>
      <c r="T36" s="11"/>
      <c r="U36" s="11" t="e">
        <f t="shared" si="4"/>
        <v>#DIV/0!</v>
      </c>
      <c r="V36" s="11" t="e">
        <f t="shared" si="5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 t="s">
        <v>48</v>
      </c>
      <c r="AH36" s="1">
        <f t="shared" si="8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1" t="s">
        <v>78</v>
      </c>
      <c r="B37" s="11" t="s">
        <v>44</v>
      </c>
      <c r="C37" s="11"/>
      <c r="D37" s="11"/>
      <c r="E37" s="11"/>
      <c r="F37" s="11"/>
      <c r="G37" s="12">
        <v>0</v>
      </c>
      <c r="H37" s="11">
        <v>45</v>
      </c>
      <c r="I37" s="11" t="s">
        <v>38</v>
      </c>
      <c r="J37" s="11"/>
      <c r="K37" s="11"/>
      <c r="L37" s="11">
        <f t="shared" si="2"/>
        <v>0</v>
      </c>
      <c r="M37" s="11"/>
      <c r="N37" s="11"/>
      <c r="O37" s="11"/>
      <c r="P37" s="11">
        <v>0</v>
      </c>
      <c r="Q37" s="11">
        <f t="shared" si="3"/>
        <v>0</v>
      </c>
      <c r="R37" s="13"/>
      <c r="S37" s="13"/>
      <c r="T37" s="11"/>
      <c r="U37" s="11" t="e">
        <f t="shared" si="4"/>
        <v>#DIV/0!</v>
      </c>
      <c r="V37" s="11" t="e">
        <f t="shared" si="5"/>
        <v>#DIV/0!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 t="s">
        <v>79</v>
      </c>
      <c r="AH37" s="1">
        <f t="shared" si="8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80</v>
      </c>
      <c r="B38" s="1" t="s">
        <v>44</v>
      </c>
      <c r="C38" s="1">
        <v>214</v>
      </c>
      <c r="D38" s="1">
        <v>1</v>
      </c>
      <c r="E38" s="1">
        <v>194</v>
      </c>
      <c r="F38" s="1">
        <v>1</v>
      </c>
      <c r="G38" s="8">
        <v>0.35</v>
      </c>
      <c r="H38" s="1">
        <v>40</v>
      </c>
      <c r="I38" s="1" t="s">
        <v>38</v>
      </c>
      <c r="J38" s="1"/>
      <c r="K38" s="1">
        <v>196</v>
      </c>
      <c r="L38" s="1">
        <f t="shared" ref="L38:L69" si="17">E38-K38</f>
        <v>-2</v>
      </c>
      <c r="M38" s="1"/>
      <c r="N38" s="1"/>
      <c r="O38" s="1"/>
      <c r="P38" s="1">
        <v>229.9</v>
      </c>
      <c r="Q38" s="1">
        <f t="shared" si="3"/>
        <v>38.799999999999997</v>
      </c>
      <c r="R38" s="25">
        <f>11*Q38-P38-O38-F38+$R$1*Q38</f>
        <v>215.29999999999995</v>
      </c>
      <c r="S38" s="5"/>
      <c r="T38" s="1"/>
      <c r="U38" s="1">
        <f t="shared" si="4"/>
        <v>11.499999999999998</v>
      </c>
      <c r="V38" s="1">
        <f t="shared" si="5"/>
        <v>5.9510309278350517</v>
      </c>
      <c r="W38" s="1">
        <v>43</v>
      </c>
      <c r="X38" s="1">
        <v>17.600000000000001</v>
      </c>
      <c r="Y38" s="1">
        <v>15</v>
      </c>
      <c r="Z38" s="1">
        <v>21</v>
      </c>
      <c r="AA38" s="1">
        <v>14.6</v>
      </c>
      <c r="AB38" s="1">
        <v>23.6</v>
      </c>
      <c r="AC38" s="1">
        <v>27.2</v>
      </c>
      <c r="AD38" s="1">
        <v>31.6</v>
      </c>
      <c r="AE38" s="1">
        <v>30.2</v>
      </c>
      <c r="AF38" s="1">
        <v>23.4</v>
      </c>
      <c r="AG38" s="1" t="s">
        <v>41</v>
      </c>
      <c r="AH38" s="1">
        <f t="shared" si="8"/>
        <v>75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81</v>
      </c>
      <c r="B39" s="1" t="s">
        <v>37</v>
      </c>
      <c r="C39" s="1">
        <v>65.671999999999997</v>
      </c>
      <c r="D39" s="1">
        <v>81.866</v>
      </c>
      <c r="E39" s="1">
        <v>114.379</v>
      </c>
      <c r="F39" s="1">
        <v>17.210999999999999</v>
      </c>
      <c r="G39" s="8">
        <v>1</v>
      </c>
      <c r="H39" s="1">
        <v>40</v>
      </c>
      <c r="I39" s="1" t="s">
        <v>38</v>
      </c>
      <c r="J39" s="1"/>
      <c r="K39" s="1">
        <v>139</v>
      </c>
      <c r="L39" s="1">
        <f t="shared" si="17"/>
        <v>-24.620999999999995</v>
      </c>
      <c r="M39" s="1"/>
      <c r="N39" s="1"/>
      <c r="O39" s="1">
        <v>65.876999999999967</v>
      </c>
      <c r="P39" s="1">
        <v>148.26612</v>
      </c>
      <c r="Q39" s="1">
        <f t="shared" si="3"/>
        <v>22.875800000000002</v>
      </c>
      <c r="R39" s="5">
        <f t="shared" ref="R39:R50" si="18">11*Q39-P39-O39-F39</f>
        <v>20.279680000000042</v>
      </c>
      <c r="S39" s="5"/>
      <c r="T39" s="1"/>
      <c r="U39" s="1">
        <f t="shared" si="4"/>
        <v>11</v>
      </c>
      <c r="V39" s="1">
        <f t="shared" si="5"/>
        <v>10.113487615733655</v>
      </c>
      <c r="W39" s="1">
        <v>26.048400000000001</v>
      </c>
      <c r="X39" s="1">
        <v>17.812999999999999</v>
      </c>
      <c r="Y39" s="1">
        <v>16.4026</v>
      </c>
      <c r="Z39" s="1">
        <v>19.106400000000001</v>
      </c>
      <c r="AA39" s="1">
        <v>19.387799999999999</v>
      </c>
      <c r="AB39" s="1">
        <v>20.0594</v>
      </c>
      <c r="AC39" s="1">
        <v>19.186399999999999</v>
      </c>
      <c r="AD39" s="1">
        <v>19.274799999999999</v>
      </c>
      <c r="AE39" s="1">
        <v>18.097999999999999</v>
      </c>
      <c r="AF39" s="1">
        <v>22.773399999999999</v>
      </c>
      <c r="AG39" s="1"/>
      <c r="AH39" s="1">
        <f t="shared" si="8"/>
        <v>20</v>
      </c>
      <c r="AI39" s="1"/>
      <c r="AJ39" s="1" t="str">
        <f>VLOOKUP(A39,[1]Лист1!$A:$B,2,0)</f>
        <v>SU002756</v>
      </c>
      <c r="AK39" s="1">
        <f>(SUM(W39:AF39)+Q39)/11*22</f>
        <v>442.05200000000008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44</v>
      </c>
      <c r="C40" s="1">
        <v>88</v>
      </c>
      <c r="D40" s="1">
        <v>18</v>
      </c>
      <c r="E40" s="1">
        <v>83</v>
      </c>
      <c r="F40" s="1">
        <v>19</v>
      </c>
      <c r="G40" s="8">
        <v>0.4</v>
      </c>
      <c r="H40" s="1">
        <v>40</v>
      </c>
      <c r="I40" s="1" t="s">
        <v>38</v>
      </c>
      <c r="J40" s="1"/>
      <c r="K40" s="1">
        <v>111</v>
      </c>
      <c r="L40" s="1">
        <f t="shared" si="17"/>
        <v>-28</v>
      </c>
      <c r="M40" s="1"/>
      <c r="N40" s="1"/>
      <c r="O40" s="1">
        <v>40</v>
      </c>
      <c r="P40" s="1">
        <v>129.58000000000001</v>
      </c>
      <c r="Q40" s="1">
        <f t="shared" si="3"/>
        <v>16.600000000000001</v>
      </c>
      <c r="R40" s="5"/>
      <c r="S40" s="5"/>
      <c r="T40" s="1"/>
      <c r="U40" s="1">
        <f t="shared" si="4"/>
        <v>11.360240963855421</v>
      </c>
      <c r="V40" s="1">
        <f t="shared" si="5"/>
        <v>11.360240963855421</v>
      </c>
      <c r="W40" s="1">
        <v>22.6</v>
      </c>
      <c r="X40" s="1">
        <v>13</v>
      </c>
      <c r="Y40" s="1">
        <v>11.6</v>
      </c>
      <c r="Z40" s="1">
        <v>15</v>
      </c>
      <c r="AA40" s="1">
        <v>16.2</v>
      </c>
      <c r="AB40" s="1">
        <v>23.2</v>
      </c>
      <c r="AC40" s="1">
        <v>23.8</v>
      </c>
      <c r="AD40" s="1">
        <v>28.6</v>
      </c>
      <c r="AE40" s="1">
        <v>29.8</v>
      </c>
      <c r="AF40" s="1">
        <v>29.6</v>
      </c>
      <c r="AG40" s="1"/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44</v>
      </c>
      <c r="C41" s="1">
        <v>206</v>
      </c>
      <c r="D41" s="1"/>
      <c r="E41" s="1">
        <v>184</v>
      </c>
      <c r="F41" s="1">
        <v>4</v>
      </c>
      <c r="G41" s="8">
        <v>0.4</v>
      </c>
      <c r="H41" s="1">
        <v>45</v>
      </c>
      <c r="I41" s="1" t="s">
        <v>38</v>
      </c>
      <c r="J41" s="1"/>
      <c r="K41" s="1">
        <v>184</v>
      </c>
      <c r="L41" s="1">
        <f t="shared" si="17"/>
        <v>0</v>
      </c>
      <c r="M41" s="1"/>
      <c r="N41" s="1"/>
      <c r="O41" s="1">
        <v>46.800000000000011</v>
      </c>
      <c r="P41" s="1">
        <v>201.32</v>
      </c>
      <c r="Q41" s="1">
        <f t="shared" si="3"/>
        <v>36.799999999999997</v>
      </c>
      <c r="R41" s="25">
        <f>11*Q41-P41-O41-F41+$R$1*Q41</f>
        <v>171.07999999999996</v>
      </c>
      <c r="S41" s="5"/>
      <c r="T41" s="1"/>
      <c r="U41" s="1">
        <f t="shared" si="4"/>
        <v>11.499999999999998</v>
      </c>
      <c r="V41" s="1">
        <f t="shared" si="5"/>
        <v>6.8510869565217396</v>
      </c>
      <c r="W41" s="1">
        <v>36.4</v>
      </c>
      <c r="X41" s="1">
        <v>22.8</v>
      </c>
      <c r="Y41" s="1">
        <v>18.2</v>
      </c>
      <c r="Z41" s="1">
        <v>22.8</v>
      </c>
      <c r="AA41" s="1">
        <v>27</v>
      </c>
      <c r="AB41" s="1">
        <v>32.6</v>
      </c>
      <c r="AC41" s="1">
        <v>37.799999999999997</v>
      </c>
      <c r="AD41" s="1">
        <v>37</v>
      </c>
      <c r="AE41" s="1">
        <v>31.2</v>
      </c>
      <c r="AF41" s="1">
        <v>53.6</v>
      </c>
      <c r="AG41" s="1"/>
      <c r="AH41" s="1">
        <f t="shared" si="8"/>
        <v>68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37</v>
      </c>
      <c r="C42" s="1">
        <v>2.1629999999999998</v>
      </c>
      <c r="D42" s="1">
        <v>138.38399999999999</v>
      </c>
      <c r="E42" s="1">
        <v>48.432000000000002</v>
      </c>
      <c r="F42" s="1">
        <v>84.869</v>
      </c>
      <c r="G42" s="8">
        <v>1</v>
      </c>
      <c r="H42" s="1">
        <v>40</v>
      </c>
      <c r="I42" s="1" t="s">
        <v>38</v>
      </c>
      <c r="J42" s="1"/>
      <c r="K42" s="1">
        <v>63.7</v>
      </c>
      <c r="L42" s="1">
        <f t="shared" si="17"/>
        <v>-15.268000000000001</v>
      </c>
      <c r="M42" s="1"/>
      <c r="N42" s="1"/>
      <c r="O42" s="1">
        <v>46.929200000000023</v>
      </c>
      <c r="P42" s="1">
        <v>100</v>
      </c>
      <c r="Q42" s="1">
        <f t="shared" si="3"/>
        <v>9.6864000000000008</v>
      </c>
      <c r="R42" s="5"/>
      <c r="S42" s="5"/>
      <c r="T42" s="1"/>
      <c r="U42" s="1">
        <f t="shared" si="4"/>
        <v>23.930273372976544</v>
      </c>
      <c r="V42" s="1">
        <f t="shared" si="5"/>
        <v>23.930273372976544</v>
      </c>
      <c r="W42" s="1">
        <v>12.0718</v>
      </c>
      <c r="X42" s="1">
        <v>15.584199999999999</v>
      </c>
      <c r="Y42" s="1">
        <v>14.6602</v>
      </c>
      <c r="Z42" s="1">
        <v>15.516400000000001</v>
      </c>
      <c r="AA42" s="1">
        <v>14.808999999999999</v>
      </c>
      <c r="AB42" s="1">
        <v>10.6252</v>
      </c>
      <c r="AC42" s="1">
        <v>12.2172</v>
      </c>
      <c r="AD42" s="1">
        <v>18.568000000000001</v>
      </c>
      <c r="AE42" s="1">
        <v>18.968</v>
      </c>
      <c r="AF42" s="1">
        <v>15.6822</v>
      </c>
      <c r="AG42" s="1"/>
      <c r="AH42" s="1">
        <f t="shared" si="8"/>
        <v>0</v>
      </c>
      <c r="AI42" s="1"/>
      <c r="AJ42" s="1" t="str">
        <f>VLOOKUP(A42,[1]Лист1!$A:$B,2,0)</f>
        <v>SU002847</v>
      </c>
      <c r="AK42" s="1">
        <f>(SUM(W42:AF42)+Q42)/11*22</f>
        <v>316.77719999999994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44</v>
      </c>
      <c r="C43" s="1"/>
      <c r="D43" s="1">
        <v>198</v>
      </c>
      <c r="E43" s="1">
        <v>58</v>
      </c>
      <c r="F43" s="1">
        <v>131</v>
      </c>
      <c r="G43" s="8">
        <v>0.35</v>
      </c>
      <c r="H43" s="1">
        <v>40</v>
      </c>
      <c r="I43" s="1" t="s">
        <v>38</v>
      </c>
      <c r="J43" s="1"/>
      <c r="K43" s="1">
        <v>61</v>
      </c>
      <c r="L43" s="1">
        <f t="shared" si="17"/>
        <v>-3</v>
      </c>
      <c r="M43" s="1"/>
      <c r="N43" s="1"/>
      <c r="O43" s="1">
        <v>33.199999999999989</v>
      </c>
      <c r="P43" s="1">
        <v>0</v>
      </c>
      <c r="Q43" s="1">
        <f t="shared" si="3"/>
        <v>11.6</v>
      </c>
      <c r="R43" s="5"/>
      <c r="S43" s="5"/>
      <c r="T43" s="1"/>
      <c r="U43" s="1">
        <f t="shared" si="4"/>
        <v>14.155172413793103</v>
      </c>
      <c r="V43" s="1">
        <f t="shared" si="5"/>
        <v>14.155172413793103</v>
      </c>
      <c r="W43" s="1">
        <v>11.4</v>
      </c>
      <c r="X43" s="1">
        <v>20.2</v>
      </c>
      <c r="Y43" s="1">
        <v>21.2</v>
      </c>
      <c r="Z43" s="1">
        <v>19</v>
      </c>
      <c r="AA43" s="1">
        <v>14.8</v>
      </c>
      <c r="AB43" s="1">
        <v>19</v>
      </c>
      <c r="AC43" s="1">
        <v>22</v>
      </c>
      <c r="AD43" s="1">
        <v>14.4</v>
      </c>
      <c r="AE43" s="1">
        <v>13.4</v>
      </c>
      <c r="AF43" s="1">
        <v>27.6</v>
      </c>
      <c r="AG43" s="1"/>
      <c r="AH43" s="1">
        <f t="shared" si="8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44</v>
      </c>
      <c r="C44" s="1">
        <v>275</v>
      </c>
      <c r="D44" s="1">
        <v>204</v>
      </c>
      <c r="E44" s="1">
        <v>339</v>
      </c>
      <c r="F44" s="1">
        <v>108</v>
      </c>
      <c r="G44" s="8">
        <v>0.4</v>
      </c>
      <c r="H44" s="1">
        <v>40</v>
      </c>
      <c r="I44" s="10" t="s">
        <v>45</v>
      </c>
      <c r="J44" s="1"/>
      <c r="K44" s="1">
        <v>339</v>
      </c>
      <c r="L44" s="1">
        <f t="shared" si="17"/>
        <v>0</v>
      </c>
      <c r="M44" s="1"/>
      <c r="N44" s="1"/>
      <c r="O44" s="1"/>
      <c r="P44" s="1">
        <v>346.3</v>
      </c>
      <c r="Q44" s="1">
        <f t="shared" si="3"/>
        <v>67.8</v>
      </c>
      <c r="R44" s="5">
        <v>150</v>
      </c>
      <c r="S44" s="5"/>
      <c r="T44" s="1"/>
      <c r="U44" s="1">
        <f t="shared" si="4"/>
        <v>8.9129793510324475</v>
      </c>
      <c r="V44" s="1">
        <f t="shared" si="5"/>
        <v>6.7005899705014755</v>
      </c>
      <c r="W44" s="1">
        <v>71</v>
      </c>
      <c r="X44" s="1">
        <v>50.6</v>
      </c>
      <c r="Y44" s="1">
        <v>47</v>
      </c>
      <c r="Z44" s="1">
        <v>28</v>
      </c>
      <c r="AA44" s="1">
        <v>25.2</v>
      </c>
      <c r="AB44" s="1">
        <v>60.6</v>
      </c>
      <c r="AC44" s="1">
        <v>49.2</v>
      </c>
      <c r="AD44" s="1">
        <v>31.8</v>
      </c>
      <c r="AE44" s="1">
        <v>30</v>
      </c>
      <c r="AF44" s="1">
        <v>39.799999999999997</v>
      </c>
      <c r="AG44" s="1" t="s">
        <v>41</v>
      </c>
      <c r="AH44" s="1">
        <f t="shared" si="8"/>
        <v>60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37</v>
      </c>
      <c r="C45" s="1">
        <v>43.21</v>
      </c>
      <c r="D45" s="1"/>
      <c r="E45" s="1">
        <v>29.117999999999999</v>
      </c>
      <c r="F45" s="1">
        <v>12.064</v>
      </c>
      <c r="G45" s="8">
        <v>1</v>
      </c>
      <c r="H45" s="1">
        <v>50</v>
      </c>
      <c r="I45" s="1" t="s">
        <v>38</v>
      </c>
      <c r="J45" s="1"/>
      <c r="K45" s="1">
        <v>30.15</v>
      </c>
      <c r="L45" s="1">
        <f t="shared" si="17"/>
        <v>-1.032</v>
      </c>
      <c r="M45" s="1"/>
      <c r="N45" s="1"/>
      <c r="O45" s="1">
        <v>18.5108</v>
      </c>
      <c r="P45" s="1">
        <v>30.351199999999992</v>
      </c>
      <c r="Q45" s="1">
        <f t="shared" si="3"/>
        <v>5.8235999999999999</v>
      </c>
      <c r="R45" s="5">
        <v>4</v>
      </c>
      <c r="S45" s="5"/>
      <c r="T45" s="1"/>
      <c r="U45" s="1">
        <f t="shared" si="4"/>
        <v>11.148773954255098</v>
      </c>
      <c r="V45" s="1">
        <f t="shared" si="5"/>
        <v>10.461913592966548</v>
      </c>
      <c r="W45" s="1">
        <v>6.4995999999999992</v>
      </c>
      <c r="X45" s="1">
        <v>4.8727999999999998</v>
      </c>
      <c r="Y45" s="1">
        <v>4.0528000000000004</v>
      </c>
      <c r="Z45" s="1">
        <v>3.8360000000000012</v>
      </c>
      <c r="AA45" s="1">
        <v>4.1020000000000003</v>
      </c>
      <c r="AB45" s="1">
        <v>6.6579999999999986</v>
      </c>
      <c r="AC45" s="1">
        <v>6.3883999999999999</v>
      </c>
      <c r="AD45" s="1">
        <v>4.565199999999999</v>
      </c>
      <c r="AE45" s="1">
        <v>5.3784000000000001</v>
      </c>
      <c r="AF45" s="1">
        <v>6.6247999999999996</v>
      </c>
      <c r="AG45" s="1"/>
      <c r="AH45" s="1">
        <f t="shared" si="8"/>
        <v>4</v>
      </c>
      <c r="AI45" s="1"/>
      <c r="AJ45" s="1" t="str">
        <f>VLOOKUP(A45,[1]Лист1!$A:$B,2,0)</f>
        <v>SU002828</v>
      </c>
      <c r="AK45" s="1">
        <f t="shared" ref="AK45:AK47" si="19">(SUM(W45:AF45)+Q45)/11*22</f>
        <v>117.60319999999999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37</v>
      </c>
      <c r="C46" s="1">
        <v>20.292000000000002</v>
      </c>
      <c r="D46" s="1">
        <v>113.245</v>
      </c>
      <c r="E46" s="1">
        <v>75.557000000000002</v>
      </c>
      <c r="F46" s="1">
        <v>45.85</v>
      </c>
      <c r="G46" s="8">
        <v>1</v>
      </c>
      <c r="H46" s="1">
        <v>50</v>
      </c>
      <c r="I46" s="1" t="s">
        <v>38</v>
      </c>
      <c r="J46" s="1"/>
      <c r="K46" s="1">
        <v>78.849999999999994</v>
      </c>
      <c r="L46" s="1">
        <f t="shared" si="17"/>
        <v>-3.2929999999999922</v>
      </c>
      <c r="M46" s="1"/>
      <c r="N46" s="1"/>
      <c r="O46" s="1">
        <v>21.621600000000011</v>
      </c>
      <c r="P46" s="1">
        <v>82.222399999999993</v>
      </c>
      <c r="Q46" s="1">
        <f t="shared" si="3"/>
        <v>15.1114</v>
      </c>
      <c r="R46" s="5">
        <f t="shared" si="18"/>
        <v>16.531399999999998</v>
      </c>
      <c r="S46" s="5"/>
      <c r="T46" s="1"/>
      <c r="U46" s="1">
        <f t="shared" si="4"/>
        <v>11</v>
      </c>
      <c r="V46" s="1">
        <f t="shared" si="5"/>
        <v>9.9060312082269029</v>
      </c>
      <c r="W46" s="1">
        <v>16.452200000000001</v>
      </c>
      <c r="X46" s="1">
        <v>12.096</v>
      </c>
      <c r="Y46" s="1">
        <v>12.368</v>
      </c>
      <c r="Z46" s="1">
        <v>15.545199999999999</v>
      </c>
      <c r="AA46" s="1">
        <v>16.883600000000001</v>
      </c>
      <c r="AB46" s="1">
        <v>18.041599999999999</v>
      </c>
      <c r="AC46" s="1">
        <v>18.314599999999999</v>
      </c>
      <c r="AD46" s="1">
        <v>23.088200000000001</v>
      </c>
      <c r="AE46" s="1">
        <v>24.970400000000001</v>
      </c>
      <c r="AF46" s="1">
        <v>24.4754</v>
      </c>
      <c r="AG46" s="1"/>
      <c r="AH46" s="1">
        <f t="shared" si="8"/>
        <v>17</v>
      </c>
      <c r="AI46" s="1"/>
      <c r="AJ46" s="1" t="str">
        <f>VLOOKUP(A46,[1]Лист1!$A:$B,2,0)</f>
        <v>SU002830</v>
      </c>
      <c r="AK46" s="1">
        <f t="shared" si="19"/>
        <v>394.69320000000005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37</v>
      </c>
      <c r="C47" s="1">
        <v>178.68899999999999</v>
      </c>
      <c r="D47" s="1">
        <v>8.7469999999999999</v>
      </c>
      <c r="E47" s="1">
        <v>155.43600000000001</v>
      </c>
      <c r="F47" s="1">
        <v>2.1880000000000002</v>
      </c>
      <c r="G47" s="8">
        <v>1</v>
      </c>
      <c r="H47" s="1">
        <v>40</v>
      </c>
      <c r="I47" s="1" t="s">
        <v>38</v>
      </c>
      <c r="J47" s="1"/>
      <c r="K47" s="1">
        <v>142.80000000000001</v>
      </c>
      <c r="L47" s="1">
        <f t="shared" si="17"/>
        <v>12.635999999999996</v>
      </c>
      <c r="M47" s="1"/>
      <c r="N47" s="1"/>
      <c r="O47" s="1">
        <v>110.1604</v>
      </c>
      <c r="P47" s="1">
        <v>232.69710000000001</v>
      </c>
      <c r="Q47" s="1">
        <f t="shared" si="3"/>
        <v>31.087200000000003</v>
      </c>
      <c r="R47" s="5"/>
      <c r="S47" s="5"/>
      <c r="T47" s="1"/>
      <c r="U47" s="1">
        <f t="shared" si="4"/>
        <v>11.099278802851334</v>
      </c>
      <c r="V47" s="1">
        <f t="shared" si="5"/>
        <v>11.099278802851334</v>
      </c>
      <c r="W47" s="1">
        <v>43.195</v>
      </c>
      <c r="X47" s="1">
        <v>24.3354</v>
      </c>
      <c r="Y47" s="1">
        <v>13.662599999999999</v>
      </c>
      <c r="Z47" s="1">
        <v>14.385400000000001</v>
      </c>
      <c r="AA47" s="1">
        <v>19.677600000000002</v>
      </c>
      <c r="AB47" s="1">
        <v>30.799800000000001</v>
      </c>
      <c r="AC47" s="1">
        <v>26.078800000000001</v>
      </c>
      <c r="AD47" s="1">
        <v>24.7666</v>
      </c>
      <c r="AE47" s="1">
        <v>32.336200000000012</v>
      </c>
      <c r="AF47" s="1">
        <v>37.850999999999999</v>
      </c>
      <c r="AG47" s="1"/>
      <c r="AH47" s="1">
        <f t="shared" si="8"/>
        <v>0</v>
      </c>
      <c r="AI47" s="1"/>
      <c r="AJ47" s="1" t="str">
        <f>VLOOKUP(A47,[1]Лист1!$A:$B,2,0)</f>
        <v>SU002655</v>
      </c>
      <c r="AK47" s="1">
        <f t="shared" si="19"/>
        <v>596.35120000000006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44</v>
      </c>
      <c r="C48" s="1">
        <v>270</v>
      </c>
      <c r="D48" s="1">
        <v>150</v>
      </c>
      <c r="E48" s="1">
        <v>185</v>
      </c>
      <c r="F48" s="1">
        <v>210</v>
      </c>
      <c r="G48" s="8">
        <v>0.45</v>
      </c>
      <c r="H48" s="1">
        <v>50</v>
      </c>
      <c r="I48" s="1" t="s">
        <v>38</v>
      </c>
      <c r="J48" s="1"/>
      <c r="K48" s="1">
        <v>185</v>
      </c>
      <c r="L48" s="1">
        <f t="shared" si="17"/>
        <v>0</v>
      </c>
      <c r="M48" s="1"/>
      <c r="N48" s="1"/>
      <c r="O48" s="1"/>
      <c r="P48" s="1">
        <v>217.84</v>
      </c>
      <c r="Q48" s="1">
        <f t="shared" si="3"/>
        <v>37</v>
      </c>
      <c r="R48" s="5"/>
      <c r="S48" s="5"/>
      <c r="T48" s="1"/>
      <c r="U48" s="1">
        <f t="shared" si="4"/>
        <v>11.563243243243244</v>
      </c>
      <c r="V48" s="1">
        <f t="shared" si="5"/>
        <v>11.563243243243244</v>
      </c>
      <c r="W48" s="1">
        <v>48.8</v>
      </c>
      <c r="X48" s="1">
        <v>27.2</v>
      </c>
      <c r="Y48" s="1">
        <v>25.8</v>
      </c>
      <c r="Z48" s="1">
        <v>38.6</v>
      </c>
      <c r="AA48" s="1">
        <v>30.2</v>
      </c>
      <c r="AB48" s="1">
        <v>45.6</v>
      </c>
      <c r="AC48" s="1">
        <v>43.2</v>
      </c>
      <c r="AD48" s="1">
        <v>10</v>
      </c>
      <c r="AE48" s="1">
        <v>20.8</v>
      </c>
      <c r="AF48" s="1">
        <v>42.2</v>
      </c>
      <c r="AG48" s="1"/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91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17"/>
        <v>0</v>
      </c>
      <c r="M49" s="1"/>
      <c r="N49" s="1"/>
      <c r="O49" s="1"/>
      <c r="P49" s="10"/>
      <c r="Q49" s="1">
        <f t="shared" si="3"/>
        <v>0</v>
      </c>
      <c r="R49" s="14">
        <v>4</v>
      </c>
      <c r="S49" s="5"/>
      <c r="T49" s="1"/>
      <c r="U49" s="1" t="e">
        <f t="shared" si="4"/>
        <v>#DIV/0!</v>
      </c>
      <c r="V49" s="1" t="e">
        <f t="shared" si="5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92</v>
      </c>
      <c r="AH49" s="1">
        <f t="shared" si="8"/>
        <v>4</v>
      </c>
      <c r="AI49" s="1"/>
      <c r="AJ49" s="1" t="str">
        <f>VLOOKUP(A49,[1]Лист1!$A:$B,2,0)</f>
        <v>SU002795</v>
      </c>
      <c r="AK49" s="1">
        <f>(SUM(W49:AF49)+Q49)/11*22</f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93</v>
      </c>
      <c r="B50" s="1" t="s">
        <v>44</v>
      </c>
      <c r="C50" s="1">
        <v>216</v>
      </c>
      <c r="D50" s="1"/>
      <c r="E50" s="1">
        <v>127</v>
      </c>
      <c r="F50" s="1">
        <v>86</v>
      </c>
      <c r="G50" s="8">
        <v>0.4</v>
      </c>
      <c r="H50" s="1">
        <v>40</v>
      </c>
      <c r="I50" s="1" t="s">
        <v>38</v>
      </c>
      <c r="J50" s="1"/>
      <c r="K50" s="1">
        <v>133</v>
      </c>
      <c r="L50" s="1">
        <f t="shared" si="17"/>
        <v>-6</v>
      </c>
      <c r="M50" s="1"/>
      <c r="N50" s="1"/>
      <c r="O50" s="1"/>
      <c r="P50" s="1">
        <v>141.94</v>
      </c>
      <c r="Q50" s="1">
        <f t="shared" si="3"/>
        <v>25.4</v>
      </c>
      <c r="R50" s="5">
        <f t="shared" si="18"/>
        <v>51.45999999999998</v>
      </c>
      <c r="S50" s="5"/>
      <c r="T50" s="1"/>
      <c r="U50" s="1">
        <f t="shared" si="4"/>
        <v>11</v>
      </c>
      <c r="V50" s="1">
        <f t="shared" si="5"/>
        <v>8.9740157480314959</v>
      </c>
      <c r="W50" s="1">
        <v>25.8</v>
      </c>
      <c r="X50" s="1">
        <v>17</v>
      </c>
      <c r="Y50" s="1">
        <v>18</v>
      </c>
      <c r="Z50" s="1">
        <v>16.2</v>
      </c>
      <c r="AA50" s="1">
        <v>16.2</v>
      </c>
      <c r="AB50" s="1">
        <v>34.4</v>
      </c>
      <c r="AC50" s="1">
        <v>36.799999999999997</v>
      </c>
      <c r="AD50" s="1">
        <v>28.2</v>
      </c>
      <c r="AE50" s="1">
        <v>26.2</v>
      </c>
      <c r="AF50" s="1">
        <v>22.2</v>
      </c>
      <c r="AG50" s="1"/>
      <c r="AH50" s="1">
        <f t="shared" si="8"/>
        <v>21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44</v>
      </c>
      <c r="C51" s="1">
        <v>280</v>
      </c>
      <c r="D51" s="1">
        <v>2</v>
      </c>
      <c r="E51" s="1">
        <v>152</v>
      </c>
      <c r="F51" s="1">
        <v>95</v>
      </c>
      <c r="G51" s="8">
        <v>0.4</v>
      </c>
      <c r="H51" s="1">
        <v>40</v>
      </c>
      <c r="I51" s="1" t="s">
        <v>38</v>
      </c>
      <c r="J51" s="1"/>
      <c r="K51" s="1">
        <v>175</v>
      </c>
      <c r="L51" s="1">
        <f t="shared" si="17"/>
        <v>-23</v>
      </c>
      <c r="M51" s="1"/>
      <c r="N51" s="1"/>
      <c r="O51" s="1"/>
      <c r="P51" s="1">
        <v>134.13999999999999</v>
      </c>
      <c r="Q51" s="1">
        <f t="shared" si="3"/>
        <v>30.4</v>
      </c>
      <c r="R51" s="25">
        <f>11*Q51-P51-O51-F51+$R$1*Q51</f>
        <v>120.46</v>
      </c>
      <c r="S51" s="5"/>
      <c r="T51" s="1"/>
      <c r="U51" s="1">
        <f t="shared" si="4"/>
        <v>11.5</v>
      </c>
      <c r="V51" s="1">
        <f t="shared" si="5"/>
        <v>7.5374999999999996</v>
      </c>
      <c r="W51" s="1">
        <v>29.8</v>
      </c>
      <c r="X51" s="1">
        <v>21.6</v>
      </c>
      <c r="Y51" s="1">
        <v>19.399999999999999</v>
      </c>
      <c r="Z51" s="1">
        <v>16.399999999999999</v>
      </c>
      <c r="AA51" s="1">
        <v>20.6</v>
      </c>
      <c r="AB51" s="1">
        <v>41.2</v>
      </c>
      <c r="AC51" s="1">
        <v>42.2</v>
      </c>
      <c r="AD51" s="1">
        <v>31.8</v>
      </c>
      <c r="AE51" s="1">
        <v>27.8</v>
      </c>
      <c r="AF51" s="1">
        <v>36.6</v>
      </c>
      <c r="AG51" s="1"/>
      <c r="AH51" s="1">
        <f t="shared" si="8"/>
        <v>48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1" t="s">
        <v>95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/>
      <c r="L52" s="11">
        <f t="shared" si="17"/>
        <v>0</v>
      </c>
      <c r="M52" s="11"/>
      <c r="N52" s="11"/>
      <c r="O52" s="11"/>
      <c r="P52" s="11">
        <v>0</v>
      </c>
      <c r="Q52" s="11">
        <f t="shared" si="3"/>
        <v>0</v>
      </c>
      <c r="R52" s="13"/>
      <c r="S52" s="13"/>
      <c r="T52" s="11"/>
      <c r="U52" s="11" t="e">
        <f t="shared" si="4"/>
        <v>#DIV/0!</v>
      </c>
      <c r="V52" s="11" t="e">
        <f t="shared" si="5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48</v>
      </c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37</v>
      </c>
      <c r="C53" s="1">
        <v>45.875999999999998</v>
      </c>
      <c r="D53" s="1">
        <v>97.176000000000002</v>
      </c>
      <c r="E53" s="1">
        <v>82.784000000000006</v>
      </c>
      <c r="F53" s="1">
        <v>37.982999999999997</v>
      </c>
      <c r="G53" s="8">
        <v>1</v>
      </c>
      <c r="H53" s="1">
        <v>50</v>
      </c>
      <c r="I53" s="1" t="s">
        <v>38</v>
      </c>
      <c r="J53" s="1"/>
      <c r="K53" s="1">
        <v>84.55</v>
      </c>
      <c r="L53" s="1">
        <f t="shared" si="17"/>
        <v>-1.7659999999999911</v>
      </c>
      <c r="M53" s="1"/>
      <c r="N53" s="1"/>
      <c r="O53" s="1">
        <v>4</v>
      </c>
      <c r="P53" s="1">
        <v>92.736000000000033</v>
      </c>
      <c r="Q53" s="1">
        <f t="shared" si="3"/>
        <v>16.556800000000003</v>
      </c>
      <c r="R53" s="5">
        <f t="shared" ref="R53" si="20">11*Q53-P53-O53-F53</f>
        <v>47.405799999999992</v>
      </c>
      <c r="S53" s="5"/>
      <c r="T53" s="1"/>
      <c r="U53" s="1">
        <f t="shared" si="4"/>
        <v>11</v>
      </c>
      <c r="V53" s="1">
        <f t="shared" si="5"/>
        <v>8.1367776381909547</v>
      </c>
      <c r="W53" s="1">
        <v>16.429200000000002</v>
      </c>
      <c r="X53" s="1">
        <v>11.76</v>
      </c>
      <c r="Y53" s="1">
        <v>11.516</v>
      </c>
      <c r="Z53" s="1">
        <v>16.7742</v>
      </c>
      <c r="AA53" s="1">
        <v>15.9406</v>
      </c>
      <c r="AB53" s="1">
        <v>19.0016</v>
      </c>
      <c r="AC53" s="1">
        <v>23.311599999999999</v>
      </c>
      <c r="AD53" s="1">
        <v>21.872800000000002</v>
      </c>
      <c r="AE53" s="1">
        <v>20.971</v>
      </c>
      <c r="AF53" s="1">
        <v>22.407599999999999</v>
      </c>
      <c r="AG53" s="1"/>
      <c r="AH53" s="1">
        <f t="shared" si="8"/>
        <v>47</v>
      </c>
      <c r="AI53" s="1"/>
      <c r="AJ53" s="1" t="s">
        <v>144</v>
      </c>
      <c r="AK53" s="1">
        <f t="shared" ref="AK53:AK54" si="21">(SUM(W53:AF53)+Q53)/11*22</f>
        <v>393.08280000000002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37</v>
      </c>
      <c r="C54" s="1">
        <v>30.827999999999999</v>
      </c>
      <c r="D54" s="1"/>
      <c r="E54" s="1">
        <v>13.686</v>
      </c>
      <c r="F54" s="1">
        <v>13.036</v>
      </c>
      <c r="G54" s="8">
        <v>1</v>
      </c>
      <c r="H54" s="1">
        <v>50</v>
      </c>
      <c r="I54" s="1" t="s">
        <v>38</v>
      </c>
      <c r="J54" s="1"/>
      <c r="K54" s="1">
        <v>14.1</v>
      </c>
      <c r="L54" s="1">
        <f t="shared" si="17"/>
        <v>-0.4139999999999997</v>
      </c>
      <c r="M54" s="1"/>
      <c r="N54" s="1"/>
      <c r="O54" s="1">
        <v>7.9283999999999999</v>
      </c>
      <c r="P54" s="1">
        <v>7.771600000000003</v>
      </c>
      <c r="Q54" s="1">
        <f t="shared" si="3"/>
        <v>2.7372000000000001</v>
      </c>
      <c r="R54" s="5">
        <v>4</v>
      </c>
      <c r="S54" s="5"/>
      <c r="T54" s="1"/>
      <c r="U54" s="1">
        <f t="shared" si="4"/>
        <v>11.959666812801403</v>
      </c>
      <c r="V54" s="1">
        <f t="shared" si="5"/>
        <v>10.498319450533392</v>
      </c>
      <c r="W54" s="1">
        <v>3.5583999999999998</v>
      </c>
      <c r="X54" s="1">
        <v>3.2744</v>
      </c>
      <c r="Y54" s="1">
        <v>2.1772</v>
      </c>
      <c r="Z54" s="1">
        <v>2.7320000000000002</v>
      </c>
      <c r="AA54" s="1">
        <v>3.0015999999999998</v>
      </c>
      <c r="AB54" s="1">
        <v>4.6284000000000001</v>
      </c>
      <c r="AC54" s="1">
        <v>5.7159999999999993</v>
      </c>
      <c r="AD54" s="1">
        <v>4.0683999999999996</v>
      </c>
      <c r="AE54" s="1">
        <v>3.5272000000000001</v>
      </c>
      <c r="AF54" s="1">
        <v>5.1657999999999999</v>
      </c>
      <c r="AG54" s="1"/>
      <c r="AH54" s="1">
        <f t="shared" si="8"/>
        <v>4</v>
      </c>
      <c r="AI54" s="1"/>
      <c r="AJ54" s="1" t="str">
        <f>VLOOKUP(A54,[1]Лист1!$A:$B,2,0)</f>
        <v>SU002833</v>
      </c>
      <c r="AK54" s="1">
        <f t="shared" si="21"/>
        <v>81.173199999999994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1" t="s">
        <v>98</v>
      </c>
      <c r="B55" s="11" t="s">
        <v>44</v>
      </c>
      <c r="C55" s="11"/>
      <c r="D55" s="11"/>
      <c r="E55" s="11"/>
      <c r="F55" s="11"/>
      <c r="G55" s="12">
        <v>0</v>
      </c>
      <c r="H55" s="11">
        <v>50</v>
      </c>
      <c r="I55" s="11" t="s">
        <v>38</v>
      </c>
      <c r="J55" s="11"/>
      <c r="K55" s="11"/>
      <c r="L55" s="11">
        <f t="shared" si="17"/>
        <v>0</v>
      </c>
      <c r="M55" s="11"/>
      <c r="N55" s="11"/>
      <c r="O55" s="11"/>
      <c r="P55" s="11">
        <v>0</v>
      </c>
      <c r="Q55" s="11">
        <f t="shared" si="3"/>
        <v>0</v>
      </c>
      <c r="R55" s="13"/>
      <c r="S55" s="13"/>
      <c r="T55" s="11"/>
      <c r="U55" s="11" t="e">
        <f t="shared" si="4"/>
        <v>#DIV/0!</v>
      </c>
      <c r="V55" s="11" t="e">
        <f t="shared" si="5"/>
        <v>#DIV/0!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 t="s">
        <v>48</v>
      </c>
      <c r="AH55" s="1">
        <f t="shared" si="8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44</v>
      </c>
      <c r="C56" s="1">
        <v>319</v>
      </c>
      <c r="D56" s="1">
        <v>432</v>
      </c>
      <c r="E56" s="1">
        <v>496</v>
      </c>
      <c r="F56" s="1">
        <v>207</v>
      </c>
      <c r="G56" s="8">
        <v>0.4</v>
      </c>
      <c r="H56" s="1">
        <v>40</v>
      </c>
      <c r="I56" s="1" t="s">
        <v>38</v>
      </c>
      <c r="J56" s="1"/>
      <c r="K56" s="1">
        <v>500</v>
      </c>
      <c r="L56" s="1">
        <f t="shared" si="17"/>
        <v>-4</v>
      </c>
      <c r="M56" s="1"/>
      <c r="N56" s="1"/>
      <c r="O56" s="1">
        <v>270.33999999999992</v>
      </c>
      <c r="P56" s="1">
        <v>403.08</v>
      </c>
      <c r="Q56" s="1">
        <f t="shared" si="3"/>
        <v>99.2</v>
      </c>
      <c r="R56" s="25">
        <f t="shared" ref="R56:R57" si="22">11*Q56-P56-O56-F56+$R$1*Q56</f>
        <v>260.38000000000022</v>
      </c>
      <c r="S56" s="5"/>
      <c r="T56" s="1"/>
      <c r="U56" s="1">
        <f t="shared" si="4"/>
        <v>11.500000000000002</v>
      </c>
      <c r="V56" s="1">
        <f t="shared" si="5"/>
        <v>8.8752016129032238</v>
      </c>
      <c r="W56" s="1">
        <v>103.6</v>
      </c>
      <c r="X56" s="1">
        <v>88.2</v>
      </c>
      <c r="Y56" s="1">
        <v>83.8</v>
      </c>
      <c r="Z56" s="1">
        <v>94.8</v>
      </c>
      <c r="AA56" s="1">
        <v>96.4</v>
      </c>
      <c r="AB56" s="1">
        <v>97</v>
      </c>
      <c r="AC56" s="1">
        <v>92.2</v>
      </c>
      <c r="AD56" s="1">
        <v>82.6</v>
      </c>
      <c r="AE56" s="1">
        <v>82</v>
      </c>
      <c r="AF56" s="1">
        <v>98.6</v>
      </c>
      <c r="AG56" s="1"/>
      <c r="AH56" s="1">
        <f t="shared" si="8"/>
        <v>104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44</v>
      </c>
      <c r="C57" s="1">
        <v>107</v>
      </c>
      <c r="D57" s="1">
        <v>594</v>
      </c>
      <c r="E57" s="1">
        <v>380</v>
      </c>
      <c r="F57" s="1">
        <v>273</v>
      </c>
      <c r="G57" s="8">
        <v>0.4</v>
      </c>
      <c r="H57" s="1">
        <v>40</v>
      </c>
      <c r="I57" s="1" t="s">
        <v>38</v>
      </c>
      <c r="J57" s="1"/>
      <c r="K57" s="1">
        <v>384</v>
      </c>
      <c r="L57" s="1">
        <f t="shared" si="17"/>
        <v>-4</v>
      </c>
      <c r="M57" s="1"/>
      <c r="N57" s="1"/>
      <c r="O57" s="1">
        <v>97</v>
      </c>
      <c r="P57" s="1">
        <v>313.04000000000002</v>
      </c>
      <c r="Q57" s="1">
        <f t="shared" si="3"/>
        <v>76</v>
      </c>
      <c r="R57" s="25">
        <f t="shared" si="22"/>
        <v>190.96000000000004</v>
      </c>
      <c r="S57" s="5"/>
      <c r="T57" s="1"/>
      <c r="U57" s="1">
        <f t="shared" si="4"/>
        <v>11.5</v>
      </c>
      <c r="V57" s="1">
        <f t="shared" si="5"/>
        <v>8.987368421052631</v>
      </c>
      <c r="W57" s="1">
        <v>82.8</v>
      </c>
      <c r="X57" s="1">
        <v>70.2</v>
      </c>
      <c r="Y57" s="1">
        <v>72.8</v>
      </c>
      <c r="Z57" s="1">
        <v>92.2</v>
      </c>
      <c r="AA57" s="1">
        <v>87.4</v>
      </c>
      <c r="AB57" s="1">
        <v>77</v>
      </c>
      <c r="AC57" s="1">
        <v>75.400000000000006</v>
      </c>
      <c r="AD57" s="1">
        <v>73.400000000000006</v>
      </c>
      <c r="AE57" s="1">
        <v>71</v>
      </c>
      <c r="AF57" s="1">
        <v>93.6</v>
      </c>
      <c r="AG57" s="1" t="s">
        <v>41</v>
      </c>
      <c r="AH57" s="1">
        <f t="shared" si="8"/>
        <v>76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37</v>
      </c>
      <c r="C58" s="1">
        <v>-1.0509999999999999</v>
      </c>
      <c r="D58" s="1">
        <v>336.75099999999998</v>
      </c>
      <c r="E58" s="1">
        <v>89.009</v>
      </c>
      <c r="F58" s="1">
        <v>204.89599999999999</v>
      </c>
      <c r="G58" s="8">
        <v>1</v>
      </c>
      <c r="H58" s="1">
        <v>40</v>
      </c>
      <c r="I58" s="1" t="s">
        <v>38</v>
      </c>
      <c r="J58" s="1"/>
      <c r="K58" s="1">
        <v>92.2</v>
      </c>
      <c r="L58" s="1">
        <f t="shared" si="17"/>
        <v>-3.1910000000000025</v>
      </c>
      <c r="M58" s="1"/>
      <c r="N58" s="1"/>
      <c r="O58" s="1"/>
      <c r="P58" s="1">
        <v>0</v>
      </c>
      <c r="Q58" s="1">
        <f t="shared" si="3"/>
        <v>17.8018</v>
      </c>
      <c r="R58" s="5"/>
      <c r="S58" s="5"/>
      <c r="T58" s="1"/>
      <c r="U58" s="1">
        <f t="shared" si="4"/>
        <v>11.509847318810456</v>
      </c>
      <c r="V58" s="1">
        <f t="shared" si="5"/>
        <v>11.509847318810456</v>
      </c>
      <c r="W58" s="1">
        <v>13.7582</v>
      </c>
      <c r="X58" s="1">
        <v>27.838999999999999</v>
      </c>
      <c r="Y58" s="1">
        <v>31.811800000000002</v>
      </c>
      <c r="Z58" s="1">
        <v>31.388000000000002</v>
      </c>
      <c r="AA58" s="1">
        <v>32.826199999999993</v>
      </c>
      <c r="AB58" s="1">
        <v>23.677800000000001</v>
      </c>
      <c r="AC58" s="1">
        <v>25.561399999999999</v>
      </c>
      <c r="AD58" s="1">
        <v>35.452800000000003</v>
      </c>
      <c r="AE58" s="1">
        <v>33.5672</v>
      </c>
      <c r="AF58" s="1">
        <v>18.768000000000001</v>
      </c>
      <c r="AG58" s="1"/>
      <c r="AH58" s="1">
        <f t="shared" si="8"/>
        <v>0</v>
      </c>
      <c r="AI58" s="1"/>
      <c r="AJ58" s="1" t="str">
        <f>VLOOKUP(A58,[1]Лист1!$A:$B,2,0)</f>
        <v>SU002941</v>
      </c>
      <c r="AK58" s="1">
        <f t="shared" ref="AK58:AK61" si="23">(SUM(W58:AF58)+Q58)/11*22</f>
        <v>584.90440000000001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37</v>
      </c>
      <c r="C59" s="1">
        <v>-2.8519999999999999</v>
      </c>
      <c r="D59" s="1">
        <v>292.39800000000002</v>
      </c>
      <c r="E59" s="1">
        <v>95.903999999999996</v>
      </c>
      <c r="F59" s="1">
        <v>160.16999999999999</v>
      </c>
      <c r="G59" s="8">
        <v>1</v>
      </c>
      <c r="H59" s="1">
        <v>40</v>
      </c>
      <c r="I59" s="1" t="s">
        <v>38</v>
      </c>
      <c r="J59" s="1"/>
      <c r="K59" s="1">
        <v>94.1</v>
      </c>
      <c r="L59" s="1">
        <f t="shared" si="17"/>
        <v>1.804000000000002</v>
      </c>
      <c r="M59" s="1"/>
      <c r="N59" s="1"/>
      <c r="O59" s="1">
        <v>7.1125999999999543</v>
      </c>
      <c r="P59" s="1">
        <v>0</v>
      </c>
      <c r="Q59" s="1">
        <f t="shared" si="3"/>
        <v>19.180799999999998</v>
      </c>
      <c r="R59" s="5">
        <f t="shared" ref="R59:R61" si="24">11*Q59-P59-O59-F59</f>
        <v>43.706200000000024</v>
      </c>
      <c r="S59" s="5"/>
      <c r="T59" s="1"/>
      <c r="U59" s="1">
        <f t="shared" si="4"/>
        <v>11</v>
      </c>
      <c r="V59" s="1">
        <f t="shared" si="5"/>
        <v>8.721356773440105</v>
      </c>
      <c r="W59" s="1">
        <v>16.3188</v>
      </c>
      <c r="X59" s="1">
        <v>26.0106</v>
      </c>
      <c r="Y59" s="1">
        <v>28.36</v>
      </c>
      <c r="Z59" s="1">
        <v>33.883599999999987</v>
      </c>
      <c r="AA59" s="1">
        <v>35.869800000000012</v>
      </c>
      <c r="AB59" s="1">
        <v>16.998000000000001</v>
      </c>
      <c r="AC59" s="1">
        <v>17.624999999999989</v>
      </c>
      <c r="AD59" s="1">
        <v>32.520600000000002</v>
      </c>
      <c r="AE59" s="1">
        <v>28.607800000000001</v>
      </c>
      <c r="AF59" s="1">
        <v>18.065200000000001</v>
      </c>
      <c r="AG59" s="1"/>
      <c r="AH59" s="1">
        <f t="shared" si="8"/>
        <v>44</v>
      </c>
      <c r="AI59" s="1"/>
      <c r="AJ59" s="1" t="str">
        <f>VLOOKUP(A59,[1]Лист1!$A:$B,2,0)</f>
        <v>SU002943</v>
      </c>
      <c r="AK59" s="1">
        <f t="shared" si="23"/>
        <v>546.88040000000001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37</v>
      </c>
      <c r="C60" s="1">
        <v>27.103000000000002</v>
      </c>
      <c r="D60" s="1">
        <v>101.047</v>
      </c>
      <c r="E60" s="1">
        <v>52.417000000000002</v>
      </c>
      <c r="F60" s="1">
        <v>60.963000000000001</v>
      </c>
      <c r="G60" s="8">
        <v>1</v>
      </c>
      <c r="H60" s="1">
        <v>40</v>
      </c>
      <c r="I60" s="1" t="s">
        <v>38</v>
      </c>
      <c r="J60" s="1"/>
      <c r="K60" s="1">
        <v>108.9</v>
      </c>
      <c r="L60" s="1">
        <f t="shared" si="17"/>
        <v>-56.483000000000004</v>
      </c>
      <c r="M60" s="1"/>
      <c r="N60" s="1"/>
      <c r="O60" s="1">
        <v>112.06140000000001</v>
      </c>
      <c r="P60" s="1">
        <v>0</v>
      </c>
      <c r="Q60" s="1">
        <f t="shared" si="3"/>
        <v>10.4834</v>
      </c>
      <c r="R60" s="5"/>
      <c r="S60" s="5"/>
      <c r="T60" s="1"/>
      <c r="U60" s="1">
        <f t="shared" si="4"/>
        <v>16.504607283896448</v>
      </c>
      <c r="V60" s="1">
        <f t="shared" si="5"/>
        <v>16.504607283896448</v>
      </c>
      <c r="W60" s="1">
        <v>17.120999999999999</v>
      </c>
      <c r="X60" s="1">
        <v>19.910399999999999</v>
      </c>
      <c r="Y60" s="1">
        <v>13.8344</v>
      </c>
      <c r="Z60" s="1">
        <v>0.74560000000000171</v>
      </c>
      <c r="AA60" s="1">
        <v>0</v>
      </c>
      <c r="AB60" s="1">
        <v>11.125</v>
      </c>
      <c r="AC60" s="1">
        <v>11.125000000000011</v>
      </c>
      <c r="AD60" s="1">
        <v>0</v>
      </c>
      <c r="AE60" s="1">
        <v>0</v>
      </c>
      <c r="AF60" s="1">
        <v>0</v>
      </c>
      <c r="AG60" s="1" t="s">
        <v>104</v>
      </c>
      <c r="AH60" s="1">
        <f t="shared" si="8"/>
        <v>0</v>
      </c>
      <c r="AI60" s="1"/>
      <c r="AJ60" s="1" t="str">
        <f>VLOOKUP(A60,[1]Лист1!$A:$B,2,0)</f>
        <v>SU002947</v>
      </c>
      <c r="AK60" s="1">
        <f t="shared" si="23"/>
        <v>168.68960000000004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37</v>
      </c>
      <c r="C61" s="1">
        <v>45.95</v>
      </c>
      <c r="D61" s="1">
        <v>16.282</v>
      </c>
      <c r="E61" s="1">
        <v>34.183</v>
      </c>
      <c r="F61" s="1">
        <v>8.1280000000000001</v>
      </c>
      <c r="G61" s="8">
        <v>1</v>
      </c>
      <c r="H61" s="1">
        <v>30</v>
      </c>
      <c r="I61" s="1" t="s">
        <v>38</v>
      </c>
      <c r="J61" s="1"/>
      <c r="K61" s="1">
        <v>37.799999999999997</v>
      </c>
      <c r="L61" s="1">
        <f t="shared" si="17"/>
        <v>-3.6169999999999973</v>
      </c>
      <c r="M61" s="1"/>
      <c r="N61" s="1"/>
      <c r="O61" s="1">
        <v>20.02940000000002</v>
      </c>
      <c r="P61" s="1">
        <v>24.73259999999998</v>
      </c>
      <c r="Q61" s="1">
        <f t="shared" si="3"/>
        <v>6.8365999999999998</v>
      </c>
      <c r="R61" s="5">
        <f t="shared" si="24"/>
        <v>22.312600000000007</v>
      </c>
      <c r="S61" s="5"/>
      <c r="T61" s="1"/>
      <c r="U61" s="1">
        <f t="shared" si="4"/>
        <v>11.000000000000002</v>
      </c>
      <c r="V61" s="1">
        <f t="shared" si="5"/>
        <v>7.7363016704209695</v>
      </c>
      <c r="W61" s="1">
        <v>7.0462000000000007</v>
      </c>
      <c r="X61" s="1">
        <v>5.8540000000000001</v>
      </c>
      <c r="Y61" s="1">
        <v>5.8655999999999997</v>
      </c>
      <c r="Z61" s="1">
        <v>6.8128000000000002</v>
      </c>
      <c r="AA61" s="1">
        <v>8.4947999999999997</v>
      </c>
      <c r="AB61" s="1">
        <v>8.9293999999999993</v>
      </c>
      <c r="AC61" s="1">
        <v>7.9813999999999989</v>
      </c>
      <c r="AD61" s="1">
        <v>8.0896000000000008</v>
      </c>
      <c r="AE61" s="1">
        <v>9.7215999999999987</v>
      </c>
      <c r="AF61" s="1">
        <v>10.597799999999999</v>
      </c>
      <c r="AG61" s="1"/>
      <c r="AH61" s="1">
        <f t="shared" si="8"/>
        <v>22</v>
      </c>
      <c r="AI61" s="1"/>
      <c r="AJ61" s="1" t="str">
        <f>VLOOKUP(A61,[1]Лист1!$A:$B,2,0)</f>
        <v>SU002835</v>
      </c>
      <c r="AK61" s="1">
        <f t="shared" si="23"/>
        <v>172.45960000000002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1" t="s">
        <v>106</v>
      </c>
      <c r="B62" s="11" t="s">
        <v>44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/>
      <c r="L62" s="11">
        <f t="shared" si="17"/>
        <v>0</v>
      </c>
      <c r="M62" s="11"/>
      <c r="N62" s="11"/>
      <c r="O62" s="11"/>
      <c r="P62" s="11">
        <v>0</v>
      </c>
      <c r="Q62" s="11">
        <f t="shared" si="3"/>
        <v>0</v>
      </c>
      <c r="R62" s="13"/>
      <c r="S62" s="13"/>
      <c r="T62" s="11"/>
      <c r="U62" s="11" t="e">
        <f t="shared" si="4"/>
        <v>#DIV/0!</v>
      </c>
      <c r="V62" s="11" t="e">
        <f t="shared" si="5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48</v>
      </c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1" t="s">
        <v>107</v>
      </c>
      <c r="B63" s="11" t="s">
        <v>44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17"/>
        <v>0</v>
      </c>
      <c r="M63" s="11"/>
      <c r="N63" s="11"/>
      <c r="O63" s="11"/>
      <c r="P63" s="11">
        <v>0</v>
      </c>
      <c r="Q63" s="11">
        <f t="shared" si="3"/>
        <v>0</v>
      </c>
      <c r="R63" s="13"/>
      <c r="S63" s="13"/>
      <c r="T63" s="11"/>
      <c r="U63" s="11" t="e">
        <f t="shared" si="4"/>
        <v>#DIV/0!</v>
      </c>
      <c r="V63" s="11" t="e">
        <f t="shared" si="5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48</v>
      </c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108</v>
      </c>
      <c r="B64" s="1" t="s">
        <v>44</v>
      </c>
      <c r="C64" s="1">
        <v>207</v>
      </c>
      <c r="D64" s="1"/>
      <c r="E64" s="1">
        <v>146</v>
      </c>
      <c r="F64" s="1">
        <v>50</v>
      </c>
      <c r="G64" s="8">
        <v>0.37</v>
      </c>
      <c r="H64" s="1">
        <v>50</v>
      </c>
      <c r="I64" s="1" t="s">
        <v>38</v>
      </c>
      <c r="J64" s="1"/>
      <c r="K64" s="1">
        <v>146</v>
      </c>
      <c r="L64" s="1">
        <f t="shared" si="17"/>
        <v>0</v>
      </c>
      <c r="M64" s="1"/>
      <c r="N64" s="1"/>
      <c r="O64" s="1">
        <v>99</v>
      </c>
      <c r="P64" s="1">
        <v>231.32</v>
      </c>
      <c r="Q64" s="1">
        <f t="shared" si="3"/>
        <v>29.2</v>
      </c>
      <c r="R64" s="5"/>
      <c r="S64" s="5"/>
      <c r="T64" s="1"/>
      <c r="U64" s="1">
        <f t="shared" si="4"/>
        <v>13.024657534246575</v>
      </c>
      <c r="V64" s="1">
        <f t="shared" si="5"/>
        <v>13.024657534246575</v>
      </c>
      <c r="W64" s="1">
        <v>42.4</v>
      </c>
      <c r="X64" s="1">
        <v>27</v>
      </c>
      <c r="Y64" s="1">
        <v>20</v>
      </c>
      <c r="Z64" s="1">
        <v>9.4</v>
      </c>
      <c r="AA64" s="1">
        <v>2.6</v>
      </c>
      <c r="AB64" s="1">
        <v>32</v>
      </c>
      <c r="AC64" s="1">
        <v>32</v>
      </c>
      <c r="AD64" s="1">
        <v>14</v>
      </c>
      <c r="AE64" s="1">
        <v>14</v>
      </c>
      <c r="AF64" s="1">
        <v>18.600000000000001</v>
      </c>
      <c r="AG64" s="1" t="s">
        <v>109</v>
      </c>
      <c r="AH64" s="1">
        <f t="shared" si="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1" t="s">
        <v>110</v>
      </c>
      <c r="B65" s="11" t="s">
        <v>44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/>
      <c r="L65" s="11">
        <f t="shared" si="17"/>
        <v>0</v>
      </c>
      <c r="M65" s="11"/>
      <c r="N65" s="11"/>
      <c r="O65" s="11"/>
      <c r="P65" s="11">
        <v>0</v>
      </c>
      <c r="Q65" s="11">
        <f t="shared" si="3"/>
        <v>0</v>
      </c>
      <c r="R65" s="13"/>
      <c r="S65" s="13"/>
      <c r="T65" s="11"/>
      <c r="U65" s="11" t="e">
        <f t="shared" si="4"/>
        <v>#DIV/0!</v>
      </c>
      <c r="V65" s="11" t="e">
        <f t="shared" si="5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48</v>
      </c>
      <c r="AH65" s="1">
        <f t="shared" si="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1" t="s">
        <v>111</v>
      </c>
      <c r="B66" s="11" t="s">
        <v>44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/>
      <c r="L66" s="11">
        <f t="shared" si="17"/>
        <v>0</v>
      </c>
      <c r="M66" s="11"/>
      <c r="N66" s="11"/>
      <c r="O66" s="11"/>
      <c r="P66" s="11">
        <v>0</v>
      </c>
      <c r="Q66" s="11">
        <f t="shared" si="3"/>
        <v>0</v>
      </c>
      <c r="R66" s="13"/>
      <c r="S66" s="13"/>
      <c r="T66" s="11"/>
      <c r="U66" s="11" t="e">
        <f t="shared" si="4"/>
        <v>#DIV/0!</v>
      </c>
      <c r="V66" s="11" t="e">
        <f t="shared" si="5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48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1" t="s">
        <v>112</v>
      </c>
      <c r="B67" s="11" t="s">
        <v>44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17"/>
        <v>0</v>
      </c>
      <c r="M67" s="11"/>
      <c r="N67" s="11"/>
      <c r="O67" s="11"/>
      <c r="P67" s="11">
        <v>0</v>
      </c>
      <c r="Q67" s="11">
        <f t="shared" si="3"/>
        <v>0</v>
      </c>
      <c r="R67" s="13"/>
      <c r="S67" s="13"/>
      <c r="T67" s="11"/>
      <c r="U67" s="11" t="e">
        <f t="shared" si="4"/>
        <v>#DIV/0!</v>
      </c>
      <c r="V67" s="11" t="e">
        <f t="shared" si="5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48</v>
      </c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113</v>
      </c>
      <c r="B68" s="1" t="s">
        <v>44</v>
      </c>
      <c r="C68" s="1">
        <v>4</v>
      </c>
      <c r="D68" s="1">
        <v>180</v>
      </c>
      <c r="E68" s="1">
        <v>97</v>
      </c>
      <c r="F68" s="1">
        <v>73</v>
      </c>
      <c r="G68" s="8">
        <v>0.4</v>
      </c>
      <c r="H68" s="1">
        <v>50</v>
      </c>
      <c r="I68" s="1" t="s">
        <v>38</v>
      </c>
      <c r="J68" s="1"/>
      <c r="K68" s="1">
        <v>101</v>
      </c>
      <c r="L68" s="1">
        <f t="shared" si="17"/>
        <v>-4</v>
      </c>
      <c r="M68" s="1"/>
      <c r="N68" s="1"/>
      <c r="O68" s="1">
        <v>40.199999999999989</v>
      </c>
      <c r="P68" s="1">
        <v>33.800000000000011</v>
      </c>
      <c r="Q68" s="1">
        <f t="shared" si="3"/>
        <v>19.399999999999999</v>
      </c>
      <c r="R68" s="5">
        <f t="shared" ref="R68:R69" si="25">11*Q68-P68-O68-F68</f>
        <v>66.399999999999977</v>
      </c>
      <c r="S68" s="5"/>
      <c r="T68" s="1"/>
      <c r="U68" s="1">
        <f t="shared" si="4"/>
        <v>11</v>
      </c>
      <c r="V68" s="1">
        <f t="shared" si="5"/>
        <v>7.5773195876288666</v>
      </c>
      <c r="W68" s="1">
        <v>18.600000000000001</v>
      </c>
      <c r="X68" s="1">
        <v>19.2</v>
      </c>
      <c r="Y68" s="1">
        <v>19.2</v>
      </c>
      <c r="Z68" s="1">
        <v>19</v>
      </c>
      <c r="AA68" s="1">
        <v>15.6</v>
      </c>
      <c r="AB68" s="1">
        <v>17.2</v>
      </c>
      <c r="AC68" s="1">
        <v>20.6</v>
      </c>
      <c r="AD68" s="1">
        <v>18.600000000000001</v>
      </c>
      <c r="AE68" s="1">
        <v>17.600000000000001</v>
      </c>
      <c r="AF68" s="1">
        <v>18.8</v>
      </c>
      <c r="AG68" s="1"/>
      <c r="AH68" s="1">
        <f t="shared" si="8"/>
        <v>27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114</v>
      </c>
      <c r="B69" s="1" t="s">
        <v>44</v>
      </c>
      <c r="C69" s="1">
        <v>43</v>
      </c>
      <c r="D69" s="1">
        <v>100</v>
      </c>
      <c r="E69" s="1">
        <v>63</v>
      </c>
      <c r="F69" s="1">
        <v>55</v>
      </c>
      <c r="G69" s="8">
        <v>0.4</v>
      </c>
      <c r="H69" s="1">
        <v>55</v>
      </c>
      <c r="I69" s="1" t="s">
        <v>38</v>
      </c>
      <c r="J69" s="1"/>
      <c r="K69" s="1">
        <v>65</v>
      </c>
      <c r="L69" s="1">
        <f t="shared" si="17"/>
        <v>-2</v>
      </c>
      <c r="M69" s="1"/>
      <c r="N69" s="1"/>
      <c r="O69" s="1"/>
      <c r="P69" s="1">
        <v>60</v>
      </c>
      <c r="Q69" s="1">
        <f t="shared" si="3"/>
        <v>12.6</v>
      </c>
      <c r="R69" s="5">
        <f t="shared" si="25"/>
        <v>23.599999999999994</v>
      </c>
      <c r="S69" s="5"/>
      <c r="T69" s="1"/>
      <c r="U69" s="1">
        <f t="shared" si="4"/>
        <v>11</v>
      </c>
      <c r="V69" s="1">
        <f t="shared" si="5"/>
        <v>9.1269841269841265</v>
      </c>
      <c r="W69" s="1">
        <v>14</v>
      </c>
      <c r="X69" s="1">
        <v>10.199999999999999</v>
      </c>
      <c r="Y69" s="1">
        <v>7.8</v>
      </c>
      <c r="Z69" s="1">
        <v>16</v>
      </c>
      <c r="AA69" s="1">
        <v>16.2</v>
      </c>
      <c r="AB69" s="1">
        <v>15.2</v>
      </c>
      <c r="AC69" s="1">
        <v>14.6</v>
      </c>
      <c r="AD69" s="1">
        <v>16.600000000000001</v>
      </c>
      <c r="AE69" s="1">
        <v>19.600000000000001</v>
      </c>
      <c r="AF69" s="1">
        <v>18.399999999999999</v>
      </c>
      <c r="AG69" s="1"/>
      <c r="AH69" s="1">
        <f t="shared" si="8"/>
        <v>9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115</v>
      </c>
      <c r="B70" s="1" t="s">
        <v>37</v>
      </c>
      <c r="C70" s="1">
        <v>10.041</v>
      </c>
      <c r="D70" s="1">
        <v>11.55</v>
      </c>
      <c r="E70" s="1">
        <v>5.2240000000000002</v>
      </c>
      <c r="F70" s="1">
        <v>15.817</v>
      </c>
      <c r="G70" s="8">
        <v>1</v>
      </c>
      <c r="H70" s="1">
        <v>55</v>
      </c>
      <c r="I70" s="1" t="s">
        <v>38</v>
      </c>
      <c r="J70" s="1"/>
      <c r="K70" s="1">
        <v>5.9</v>
      </c>
      <c r="L70" s="1">
        <f t="shared" ref="L70:L93" si="26">E70-K70</f>
        <v>-0.67600000000000016</v>
      </c>
      <c r="M70" s="1"/>
      <c r="N70" s="1"/>
      <c r="O70" s="1">
        <v>5.356600000000002</v>
      </c>
      <c r="P70" s="1">
        <v>0</v>
      </c>
      <c r="Q70" s="1">
        <f t="shared" si="3"/>
        <v>1.0448</v>
      </c>
      <c r="R70" s="5"/>
      <c r="S70" s="5"/>
      <c r="T70" s="1"/>
      <c r="U70" s="1">
        <f t="shared" si="4"/>
        <v>20.265696784073508</v>
      </c>
      <c r="V70" s="1">
        <f t="shared" si="5"/>
        <v>20.265696784073508</v>
      </c>
      <c r="W70" s="1">
        <v>1.6252</v>
      </c>
      <c r="X70" s="1">
        <v>1.7403999999999999</v>
      </c>
      <c r="Y70" s="1">
        <v>0.87119999999999997</v>
      </c>
      <c r="Z70" s="1">
        <v>0.86720000000000008</v>
      </c>
      <c r="AA70" s="1">
        <v>2.3128000000000002</v>
      </c>
      <c r="AB70" s="1">
        <v>2.0251999999999999</v>
      </c>
      <c r="AC70" s="1">
        <v>1.7256</v>
      </c>
      <c r="AD70" s="1">
        <v>1.7192000000000001</v>
      </c>
      <c r="AE70" s="1">
        <v>0.85760000000000003</v>
      </c>
      <c r="AF70" s="1">
        <v>1.8264</v>
      </c>
      <c r="AG70" s="21" t="s">
        <v>67</v>
      </c>
      <c r="AH70" s="1">
        <f t="shared" si="8"/>
        <v>0</v>
      </c>
      <c r="AI70" s="1"/>
      <c r="AJ70" s="1" t="str">
        <f>VLOOKUP(A70,[1]Лист1!$A:$B,2,0)</f>
        <v>SU003273</v>
      </c>
      <c r="AK70" s="1">
        <f>(SUM(W70:AF70)+Q70)/11*22</f>
        <v>33.231200000000001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1" t="s">
        <v>116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26"/>
        <v>0</v>
      </c>
      <c r="M71" s="11"/>
      <c r="N71" s="11"/>
      <c r="O71" s="11"/>
      <c r="P71" s="11">
        <v>0</v>
      </c>
      <c r="Q71" s="11">
        <f t="shared" ref="Q71:Q93" si="27">E71/5</f>
        <v>0</v>
      </c>
      <c r="R71" s="13"/>
      <c r="S71" s="13"/>
      <c r="T71" s="11"/>
      <c r="U71" s="11" t="e">
        <f t="shared" ref="U71:U93" si="28">(F71+O71+P71+R71)/Q71</f>
        <v>#DIV/0!</v>
      </c>
      <c r="V71" s="11" t="e">
        <f t="shared" ref="V71:V93" si="29">(F71+O71+P71)/Q71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-0.4</v>
      </c>
      <c r="AF71" s="11">
        <v>-0.4</v>
      </c>
      <c r="AG71" s="11" t="s">
        <v>117</v>
      </c>
      <c r="AH71" s="1">
        <f t="shared" si="8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118</v>
      </c>
      <c r="B72" s="1" t="s">
        <v>44</v>
      </c>
      <c r="C72" s="1">
        <v>35</v>
      </c>
      <c r="D72" s="1">
        <v>12</v>
      </c>
      <c r="E72" s="1">
        <v>33</v>
      </c>
      <c r="F72" s="1">
        <v>13</v>
      </c>
      <c r="G72" s="8">
        <v>0.2</v>
      </c>
      <c r="H72" s="1">
        <v>35</v>
      </c>
      <c r="I72" s="10" t="s">
        <v>45</v>
      </c>
      <c r="J72" s="1"/>
      <c r="K72" s="1">
        <v>49</v>
      </c>
      <c r="L72" s="1">
        <f t="shared" si="26"/>
        <v>-16</v>
      </c>
      <c r="M72" s="1"/>
      <c r="N72" s="1"/>
      <c r="O72" s="1">
        <v>32</v>
      </c>
      <c r="P72" s="1">
        <v>46</v>
      </c>
      <c r="Q72" s="1">
        <f t="shared" si="27"/>
        <v>6.6</v>
      </c>
      <c r="R72" s="5"/>
      <c r="S72" s="5"/>
      <c r="T72" s="1"/>
      <c r="U72" s="1">
        <f t="shared" si="28"/>
        <v>13.787878787878789</v>
      </c>
      <c r="V72" s="1">
        <f t="shared" si="29"/>
        <v>13.787878787878789</v>
      </c>
      <c r="W72" s="1">
        <v>8.8000000000000007</v>
      </c>
      <c r="X72" s="1">
        <v>7.6</v>
      </c>
      <c r="Y72" s="1">
        <v>6</v>
      </c>
      <c r="Z72" s="1">
        <v>1.4</v>
      </c>
      <c r="AA72" s="1">
        <v>1.6</v>
      </c>
      <c r="AB72" s="1">
        <v>8.6</v>
      </c>
      <c r="AC72" s="1">
        <v>6.8</v>
      </c>
      <c r="AD72" s="1">
        <v>-1</v>
      </c>
      <c r="AE72" s="1">
        <v>0.8</v>
      </c>
      <c r="AF72" s="1">
        <v>20</v>
      </c>
      <c r="AG72" s="1" t="s">
        <v>41</v>
      </c>
      <c r="AH72" s="1">
        <f t="shared" ref="AH72:AH93" si="30">ROUND(G72*R72,0)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119</v>
      </c>
      <c r="B73" s="15" t="s">
        <v>37</v>
      </c>
      <c r="C73" s="15">
        <v>148.036</v>
      </c>
      <c r="D73" s="15"/>
      <c r="E73" s="15">
        <v>99.707999999999998</v>
      </c>
      <c r="F73" s="15">
        <v>36.088000000000001</v>
      </c>
      <c r="G73" s="16">
        <v>1</v>
      </c>
      <c r="H73" s="15">
        <v>60</v>
      </c>
      <c r="I73" s="15" t="s">
        <v>38</v>
      </c>
      <c r="J73" s="15"/>
      <c r="K73" s="15">
        <v>99.44</v>
      </c>
      <c r="L73" s="15">
        <f t="shared" si="26"/>
        <v>0.26800000000000068</v>
      </c>
      <c r="M73" s="15"/>
      <c r="N73" s="15"/>
      <c r="O73" s="15"/>
      <c r="P73" s="15">
        <v>124.508</v>
      </c>
      <c r="Q73" s="15">
        <f t="shared" si="27"/>
        <v>19.941600000000001</v>
      </c>
      <c r="R73" s="17">
        <f>12*Q73-P73-O73-F73</f>
        <v>78.70320000000001</v>
      </c>
      <c r="S73" s="17"/>
      <c r="T73" s="15"/>
      <c r="U73" s="15">
        <f t="shared" si="28"/>
        <v>12</v>
      </c>
      <c r="V73" s="15">
        <f t="shared" si="29"/>
        <v>8.0533156817908296</v>
      </c>
      <c r="W73" s="15">
        <v>18.091999999999999</v>
      </c>
      <c r="X73" s="15">
        <v>12.376799999999999</v>
      </c>
      <c r="Y73" s="15">
        <v>12.213200000000001</v>
      </c>
      <c r="Z73" s="15">
        <v>14.264200000000001</v>
      </c>
      <c r="AA73" s="15">
        <v>15.787800000000001</v>
      </c>
      <c r="AB73" s="15">
        <v>15.267799999999999</v>
      </c>
      <c r="AC73" s="15">
        <v>14.351599999999999</v>
      </c>
      <c r="AD73" s="15">
        <v>23.482600000000001</v>
      </c>
      <c r="AE73" s="15">
        <v>24.74</v>
      </c>
      <c r="AF73" s="15">
        <v>14.577199999999999</v>
      </c>
      <c r="AG73" s="15" t="s">
        <v>56</v>
      </c>
      <c r="AH73" s="1">
        <f t="shared" si="30"/>
        <v>79</v>
      </c>
      <c r="AI73" s="1"/>
      <c r="AJ73" s="1" t="s">
        <v>145</v>
      </c>
      <c r="AK73" s="1">
        <f t="shared" ref="AK73:AK79" si="31">(SUM(W73:AF73)+Q73)/11*22</f>
        <v>370.18960000000004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120</v>
      </c>
      <c r="B74" s="1" t="s">
        <v>37</v>
      </c>
      <c r="C74" s="1">
        <v>140.17699999999999</v>
      </c>
      <c r="D74" s="1">
        <v>658.80499999999995</v>
      </c>
      <c r="E74" s="1">
        <v>324.70100000000002</v>
      </c>
      <c r="F74" s="1">
        <v>386.88</v>
      </c>
      <c r="G74" s="8">
        <v>1</v>
      </c>
      <c r="H74" s="1">
        <v>60</v>
      </c>
      <c r="I74" s="1" t="s">
        <v>38</v>
      </c>
      <c r="J74" s="1"/>
      <c r="K74" s="1">
        <v>326</v>
      </c>
      <c r="L74" s="1">
        <f t="shared" si="26"/>
        <v>-1.2989999999999782</v>
      </c>
      <c r="M74" s="1"/>
      <c r="N74" s="1"/>
      <c r="O74" s="1">
        <v>4</v>
      </c>
      <c r="P74" s="1">
        <v>128.12664000000009</v>
      </c>
      <c r="Q74" s="1">
        <f t="shared" si="27"/>
        <v>64.940200000000004</v>
      </c>
      <c r="R74" s="25">
        <f>11*Q74-P74-O74-F74+$R$1*Q74</f>
        <v>227.80565999999999</v>
      </c>
      <c r="S74" s="5"/>
      <c r="T74" s="1"/>
      <c r="U74" s="1">
        <f t="shared" si="28"/>
        <v>11.5</v>
      </c>
      <c r="V74" s="1">
        <f t="shared" si="29"/>
        <v>7.9920702430851769</v>
      </c>
      <c r="W74" s="1">
        <v>66.274799999999999</v>
      </c>
      <c r="X74" s="1">
        <v>69.089399999999998</v>
      </c>
      <c r="Y74" s="1">
        <v>72.679400000000001</v>
      </c>
      <c r="Z74" s="1">
        <v>76.860199999999992</v>
      </c>
      <c r="AA74" s="1">
        <v>100.41800000000001</v>
      </c>
      <c r="AB74" s="1">
        <v>94.379600000000011</v>
      </c>
      <c r="AC74" s="1">
        <v>80.987400000000008</v>
      </c>
      <c r="AD74" s="1">
        <v>98.933199999999999</v>
      </c>
      <c r="AE74" s="1">
        <v>119.5502</v>
      </c>
      <c r="AF74" s="1">
        <v>120.8832</v>
      </c>
      <c r="AG74" s="1"/>
      <c r="AH74" s="1">
        <f t="shared" si="30"/>
        <v>228</v>
      </c>
      <c r="AI74" s="1"/>
      <c r="AJ74" s="1" t="str">
        <f>VLOOKUP(A74,[1]Лист1!$A:$B,2,0)</f>
        <v>SU003423</v>
      </c>
      <c r="AK74" s="1">
        <f t="shared" si="31"/>
        <v>1929.9911999999999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121</v>
      </c>
      <c r="B75" s="15" t="s">
        <v>37</v>
      </c>
      <c r="C75" s="15">
        <v>116.414</v>
      </c>
      <c r="D75" s="15">
        <v>921.93499999999995</v>
      </c>
      <c r="E75" s="15">
        <v>276.238</v>
      </c>
      <c r="F75" s="15">
        <v>665.12099999999998</v>
      </c>
      <c r="G75" s="16">
        <v>1</v>
      </c>
      <c r="H75" s="15">
        <v>60</v>
      </c>
      <c r="I75" s="10" t="s">
        <v>45</v>
      </c>
      <c r="J75" s="15"/>
      <c r="K75" s="15">
        <v>277</v>
      </c>
      <c r="L75" s="15">
        <f t="shared" si="26"/>
        <v>-0.76200000000000045</v>
      </c>
      <c r="M75" s="15"/>
      <c r="N75" s="15"/>
      <c r="O75" s="15"/>
      <c r="P75" s="15">
        <v>0</v>
      </c>
      <c r="Q75" s="15">
        <f t="shared" si="27"/>
        <v>55.247599999999998</v>
      </c>
      <c r="R75" s="17"/>
      <c r="S75" s="17"/>
      <c r="T75" s="15"/>
      <c r="U75" s="15">
        <f t="shared" si="28"/>
        <v>12.038912097539079</v>
      </c>
      <c r="V75" s="15">
        <f t="shared" si="29"/>
        <v>12.038912097539079</v>
      </c>
      <c r="W75" s="15">
        <v>67.212199999999996</v>
      </c>
      <c r="X75" s="15">
        <v>78.841999999999999</v>
      </c>
      <c r="Y75" s="15">
        <v>78.359400000000008</v>
      </c>
      <c r="Z75" s="15">
        <v>81.408399999999887</v>
      </c>
      <c r="AA75" s="15">
        <v>93.769199999999998</v>
      </c>
      <c r="AB75" s="15">
        <v>91.756200000000007</v>
      </c>
      <c r="AC75" s="15">
        <v>91.648599999999988</v>
      </c>
      <c r="AD75" s="15">
        <v>114.00920000000001</v>
      </c>
      <c r="AE75" s="15">
        <v>125.3982</v>
      </c>
      <c r="AF75" s="15">
        <v>149.44499999999999</v>
      </c>
      <c r="AG75" s="15" t="s">
        <v>59</v>
      </c>
      <c r="AH75" s="1">
        <f t="shared" si="30"/>
        <v>0</v>
      </c>
      <c r="AI75" s="1"/>
      <c r="AJ75" s="1" t="str">
        <f>VLOOKUP(A75,[1]Лист1!$A:$B,2,0)</f>
        <v>SU003420</v>
      </c>
      <c r="AK75" s="1">
        <f t="shared" si="31"/>
        <v>2054.1919999999996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5" t="s">
        <v>122</v>
      </c>
      <c r="B76" s="15" t="s">
        <v>37</v>
      </c>
      <c r="C76" s="15">
        <v>623.495</v>
      </c>
      <c r="D76" s="15">
        <v>1041.2260000000001</v>
      </c>
      <c r="E76" s="15">
        <v>646.90300000000002</v>
      </c>
      <c r="F76" s="15">
        <v>899.702</v>
      </c>
      <c r="G76" s="16">
        <v>1</v>
      </c>
      <c r="H76" s="15">
        <v>60</v>
      </c>
      <c r="I76" s="15" t="s">
        <v>38</v>
      </c>
      <c r="J76" s="15"/>
      <c r="K76" s="15">
        <v>657</v>
      </c>
      <c r="L76" s="15">
        <f t="shared" si="26"/>
        <v>-10.09699999999998</v>
      </c>
      <c r="M76" s="15"/>
      <c r="N76" s="15"/>
      <c r="O76" s="15">
        <v>193.96500000000009</v>
      </c>
      <c r="P76" s="15">
        <v>342.45740000000001</v>
      </c>
      <c r="Q76" s="15">
        <f t="shared" si="27"/>
        <v>129.38060000000002</v>
      </c>
      <c r="R76" s="25">
        <f>12*Q76-P76-O76-F76+$R$1*Q76</f>
        <v>181.13310000000004</v>
      </c>
      <c r="S76" s="17"/>
      <c r="T76" s="15"/>
      <c r="U76" s="15">
        <f t="shared" si="28"/>
        <v>12.5</v>
      </c>
      <c r="V76" s="15">
        <f t="shared" si="29"/>
        <v>11.099997990425148</v>
      </c>
      <c r="W76" s="15">
        <v>152.09800000000001</v>
      </c>
      <c r="X76" s="15">
        <v>158.20060000000001</v>
      </c>
      <c r="Y76" s="15">
        <v>141.90180000000001</v>
      </c>
      <c r="Z76" s="15">
        <v>150.96219999999991</v>
      </c>
      <c r="AA76" s="15">
        <v>158.00399999999999</v>
      </c>
      <c r="AB76" s="15">
        <v>130.19059999999999</v>
      </c>
      <c r="AC76" s="15">
        <v>135.84559999999999</v>
      </c>
      <c r="AD76" s="15">
        <v>174.24619999999999</v>
      </c>
      <c r="AE76" s="15">
        <v>179.3938</v>
      </c>
      <c r="AF76" s="15">
        <v>74.373199999999997</v>
      </c>
      <c r="AG76" s="15" t="s">
        <v>56</v>
      </c>
      <c r="AH76" s="1">
        <f t="shared" si="30"/>
        <v>181</v>
      </c>
      <c r="AI76" s="1"/>
      <c r="AJ76" s="1" t="str">
        <f>VLOOKUP(A76,[1]Лист1!$A:$B,2,0)</f>
        <v>SU003422</v>
      </c>
      <c r="AK76" s="1">
        <f t="shared" si="31"/>
        <v>3169.1932000000002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123</v>
      </c>
      <c r="B77" s="1" t="s">
        <v>37</v>
      </c>
      <c r="C77" s="1">
        <v>6.8029999999999999</v>
      </c>
      <c r="D77" s="1"/>
      <c r="E77" s="1"/>
      <c r="F77" s="1">
        <v>6.8029999999999999</v>
      </c>
      <c r="G77" s="8">
        <v>1</v>
      </c>
      <c r="H77" s="1">
        <v>55</v>
      </c>
      <c r="I77" s="1" t="s">
        <v>38</v>
      </c>
      <c r="J77" s="1"/>
      <c r="K77" s="1"/>
      <c r="L77" s="1">
        <f t="shared" si="26"/>
        <v>0</v>
      </c>
      <c r="M77" s="1"/>
      <c r="N77" s="1"/>
      <c r="O77" s="1">
        <v>8.0206000000000017</v>
      </c>
      <c r="P77" s="1">
        <v>0</v>
      </c>
      <c r="Q77" s="1">
        <f t="shared" si="27"/>
        <v>0</v>
      </c>
      <c r="R77" s="5"/>
      <c r="S77" s="5"/>
      <c r="T77" s="1"/>
      <c r="U77" s="1" t="e">
        <f t="shared" si="28"/>
        <v>#DIV/0!</v>
      </c>
      <c r="V77" s="1" t="e">
        <f t="shared" si="29"/>
        <v>#DIV/0!</v>
      </c>
      <c r="W77" s="1">
        <v>1.0791999999999999</v>
      </c>
      <c r="X77" s="1">
        <v>1.3475999999999999</v>
      </c>
      <c r="Y77" s="1">
        <v>0.53400000000000003</v>
      </c>
      <c r="Z77" s="1">
        <v>-3.2000000000000002E-3</v>
      </c>
      <c r="AA77" s="1">
        <v>0.5252</v>
      </c>
      <c r="AB77" s="1">
        <v>1.3284</v>
      </c>
      <c r="AC77" s="1">
        <v>1.0680000000000001</v>
      </c>
      <c r="AD77" s="1">
        <v>1.0676000000000001</v>
      </c>
      <c r="AE77" s="1">
        <v>0.8</v>
      </c>
      <c r="AF77" s="1">
        <v>0.53520000000000001</v>
      </c>
      <c r="AG77" s="22" t="s">
        <v>125</v>
      </c>
      <c r="AH77" s="1">
        <f t="shared" si="30"/>
        <v>0</v>
      </c>
      <c r="AI77" s="1"/>
      <c r="AJ77" s="1" t="s">
        <v>146</v>
      </c>
      <c r="AK77" s="1">
        <f t="shared" si="31"/>
        <v>16.564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124</v>
      </c>
      <c r="B78" s="1" t="s">
        <v>37</v>
      </c>
      <c r="C78" s="1">
        <v>28.26</v>
      </c>
      <c r="D78" s="1"/>
      <c r="E78" s="1">
        <v>6.7160000000000002</v>
      </c>
      <c r="F78" s="1">
        <v>21.544</v>
      </c>
      <c r="G78" s="8">
        <v>1</v>
      </c>
      <c r="H78" s="1">
        <v>55</v>
      </c>
      <c r="I78" s="1" t="s">
        <v>38</v>
      </c>
      <c r="J78" s="1"/>
      <c r="K78" s="1">
        <v>7</v>
      </c>
      <c r="L78" s="1">
        <f t="shared" si="26"/>
        <v>-0.28399999999999981</v>
      </c>
      <c r="M78" s="1"/>
      <c r="N78" s="1"/>
      <c r="O78" s="1"/>
      <c r="P78" s="1">
        <v>0</v>
      </c>
      <c r="Q78" s="1">
        <f t="shared" si="27"/>
        <v>1.3431999999999999</v>
      </c>
      <c r="R78" s="5"/>
      <c r="S78" s="5"/>
      <c r="T78" s="1"/>
      <c r="U78" s="1">
        <f t="shared" si="28"/>
        <v>16.039309112567004</v>
      </c>
      <c r="V78" s="1">
        <f t="shared" si="29"/>
        <v>16.039309112567004</v>
      </c>
      <c r="W78" s="1">
        <v>0.80399999999999994</v>
      </c>
      <c r="X78" s="1">
        <v>-8.0000000000000004E-4</v>
      </c>
      <c r="Y78" s="1">
        <v>0.26960000000000001</v>
      </c>
      <c r="Z78" s="1">
        <v>0.26960000000000001</v>
      </c>
      <c r="AA78" s="1">
        <v>0.26640000000000003</v>
      </c>
      <c r="AB78" s="1">
        <v>0.53839999999999999</v>
      </c>
      <c r="AC78" s="1">
        <v>1.0788</v>
      </c>
      <c r="AD78" s="1">
        <v>2.1507999999999998</v>
      </c>
      <c r="AE78" s="1">
        <v>1.6120000000000001</v>
      </c>
      <c r="AF78" s="1">
        <v>0.53600000000000003</v>
      </c>
      <c r="AG78" s="22" t="s">
        <v>125</v>
      </c>
      <c r="AH78" s="1">
        <f t="shared" si="30"/>
        <v>0</v>
      </c>
      <c r="AI78" s="1"/>
      <c r="AJ78" s="1" t="s">
        <v>147</v>
      </c>
      <c r="AK78" s="1">
        <f t="shared" si="31"/>
        <v>17.735999999999997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126</v>
      </c>
      <c r="B79" s="1" t="s">
        <v>37</v>
      </c>
      <c r="C79" s="1">
        <v>17.670000000000002</v>
      </c>
      <c r="D79" s="1"/>
      <c r="E79" s="1"/>
      <c r="F79" s="1">
        <v>17.670000000000002</v>
      </c>
      <c r="G79" s="8">
        <v>1</v>
      </c>
      <c r="H79" s="1">
        <v>55</v>
      </c>
      <c r="I79" s="1" t="s">
        <v>38</v>
      </c>
      <c r="J79" s="1"/>
      <c r="K79" s="1"/>
      <c r="L79" s="1">
        <f t="shared" si="26"/>
        <v>0</v>
      </c>
      <c r="M79" s="1"/>
      <c r="N79" s="1"/>
      <c r="O79" s="1"/>
      <c r="P79" s="1">
        <v>0</v>
      </c>
      <c r="Q79" s="1">
        <f t="shared" si="27"/>
        <v>0</v>
      </c>
      <c r="R79" s="5"/>
      <c r="S79" s="5"/>
      <c r="T79" s="1"/>
      <c r="U79" s="1" t="e">
        <f t="shared" si="28"/>
        <v>#DIV/0!</v>
      </c>
      <c r="V79" s="1" t="e">
        <f t="shared" si="29"/>
        <v>#DIV/0!</v>
      </c>
      <c r="W79" s="1">
        <v>0.53559999999999997</v>
      </c>
      <c r="X79" s="1">
        <v>0.80600000000000005</v>
      </c>
      <c r="Y79" s="1">
        <v>0.27039999999999997</v>
      </c>
      <c r="Z79" s="1">
        <v>0</v>
      </c>
      <c r="AA79" s="1">
        <v>0</v>
      </c>
      <c r="AB79" s="1">
        <v>0</v>
      </c>
      <c r="AC79" s="1">
        <v>0.80679999999999996</v>
      </c>
      <c r="AD79" s="1">
        <v>1.0728</v>
      </c>
      <c r="AE79" s="1">
        <v>0.26600000000000001</v>
      </c>
      <c r="AF79" s="1">
        <v>0.79600000000000004</v>
      </c>
      <c r="AG79" s="22" t="s">
        <v>125</v>
      </c>
      <c r="AH79" s="1">
        <f t="shared" si="30"/>
        <v>0</v>
      </c>
      <c r="AI79" s="1"/>
      <c r="AJ79" s="1" t="s">
        <v>148</v>
      </c>
      <c r="AK79" s="1">
        <f t="shared" si="31"/>
        <v>9.1072000000000006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1" t="s">
        <v>127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/>
      <c r="L80" s="11">
        <f t="shared" si="26"/>
        <v>0</v>
      </c>
      <c r="M80" s="11"/>
      <c r="N80" s="11"/>
      <c r="O80" s="11"/>
      <c r="P80" s="11">
        <v>0</v>
      </c>
      <c r="Q80" s="11">
        <f t="shared" si="27"/>
        <v>0</v>
      </c>
      <c r="R80" s="13"/>
      <c r="S80" s="13"/>
      <c r="T80" s="11"/>
      <c r="U80" s="11" t="e">
        <f t="shared" si="28"/>
        <v>#DIV/0!</v>
      </c>
      <c r="V80" s="11" t="e">
        <f t="shared" si="29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48</v>
      </c>
      <c r="AH80" s="1">
        <f t="shared" si="30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128</v>
      </c>
      <c r="B81" s="1" t="s">
        <v>44</v>
      </c>
      <c r="C81" s="1">
        <v>71</v>
      </c>
      <c r="D81" s="1">
        <v>114</v>
      </c>
      <c r="E81" s="1">
        <v>90</v>
      </c>
      <c r="F81" s="1">
        <v>74</v>
      </c>
      <c r="G81" s="8">
        <v>0.3</v>
      </c>
      <c r="H81" s="1">
        <v>40</v>
      </c>
      <c r="I81" s="1" t="s">
        <v>38</v>
      </c>
      <c r="J81" s="1"/>
      <c r="K81" s="1">
        <v>91</v>
      </c>
      <c r="L81" s="1">
        <f t="shared" si="26"/>
        <v>-1</v>
      </c>
      <c r="M81" s="1"/>
      <c r="N81" s="1"/>
      <c r="O81" s="1"/>
      <c r="P81" s="1">
        <v>65</v>
      </c>
      <c r="Q81" s="1">
        <f t="shared" si="27"/>
        <v>18</v>
      </c>
      <c r="R81" s="5">
        <f t="shared" ref="R81:R89" si="32">11*Q81-P81-O81-F81</f>
        <v>59</v>
      </c>
      <c r="S81" s="5"/>
      <c r="T81" s="1"/>
      <c r="U81" s="1">
        <f t="shared" si="28"/>
        <v>11</v>
      </c>
      <c r="V81" s="1">
        <f t="shared" si="29"/>
        <v>7.7222222222222223</v>
      </c>
      <c r="W81" s="1">
        <v>17.2</v>
      </c>
      <c r="X81" s="1">
        <v>5.2</v>
      </c>
      <c r="Y81" s="1">
        <v>8.8000000000000007</v>
      </c>
      <c r="Z81" s="1">
        <v>19</v>
      </c>
      <c r="AA81" s="1">
        <v>15.8</v>
      </c>
      <c r="AB81" s="1">
        <v>6.2</v>
      </c>
      <c r="AC81" s="1">
        <v>6.4</v>
      </c>
      <c r="AD81" s="1">
        <v>20.2</v>
      </c>
      <c r="AE81" s="1">
        <v>18.600000000000001</v>
      </c>
      <c r="AF81" s="1">
        <v>7.8</v>
      </c>
      <c r="AG81" s="1"/>
      <c r="AH81" s="1">
        <f t="shared" si="30"/>
        <v>18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129</v>
      </c>
      <c r="B82" s="1" t="s">
        <v>44</v>
      </c>
      <c r="C82" s="1">
        <v>108</v>
      </c>
      <c r="D82" s="1">
        <v>6</v>
      </c>
      <c r="E82" s="1">
        <v>105</v>
      </c>
      <c r="F82" s="1">
        <v>4</v>
      </c>
      <c r="G82" s="8">
        <v>0.3</v>
      </c>
      <c r="H82" s="1">
        <v>40</v>
      </c>
      <c r="I82" s="1" t="s">
        <v>38</v>
      </c>
      <c r="J82" s="1"/>
      <c r="K82" s="1">
        <v>113</v>
      </c>
      <c r="L82" s="1">
        <f t="shared" si="26"/>
        <v>-8</v>
      </c>
      <c r="M82" s="1"/>
      <c r="N82" s="1"/>
      <c r="O82" s="1"/>
      <c r="P82" s="1">
        <v>100</v>
      </c>
      <c r="Q82" s="1">
        <f t="shared" si="27"/>
        <v>21</v>
      </c>
      <c r="R82" s="5">
        <f t="shared" si="32"/>
        <v>127</v>
      </c>
      <c r="S82" s="5"/>
      <c r="T82" s="1"/>
      <c r="U82" s="1">
        <f t="shared" si="28"/>
        <v>11</v>
      </c>
      <c r="V82" s="1">
        <f t="shared" si="29"/>
        <v>4.9523809523809526</v>
      </c>
      <c r="W82" s="1">
        <v>18</v>
      </c>
      <c r="X82" s="1">
        <v>5.2</v>
      </c>
      <c r="Y82" s="1">
        <v>4</v>
      </c>
      <c r="Z82" s="1">
        <v>5.4</v>
      </c>
      <c r="AA82" s="1">
        <v>9</v>
      </c>
      <c r="AB82" s="1">
        <v>15</v>
      </c>
      <c r="AC82" s="1">
        <v>9</v>
      </c>
      <c r="AD82" s="1">
        <v>10.4</v>
      </c>
      <c r="AE82" s="1">
        <v>12.6</v>
      </c>
      <c r="AF82" s="1">
        <v>20.399999999999999</v>
      </c>
      <c r="AG82" s="1"/>
      <c r="AH82" s="1">
        <f t="shared" si="30"/>
        <v>38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130</v>
      </c>
      <c r="B83" s="1" t="s">
        <v>44</v>
      </c>
      <c r="C83" s="1">
        <v>37</v>
      </c>
      <c r="D83" s="1">
        <v>54</v>
      </c>
      <c r="E83" s="1">
        <v>60</v>
      </c>
      <c r="F83" s="1">
        <v>23</v>
      </c>
      <c r="G83" s="8">
        <v>0.3</v>
      </c>
      <c r="H83" s="1">
        <v>40</v>
      </c>
      <c r="I83" s="1" t="s">
        <v>38</v>
      </c>
      <c r="J83" s="1"/>
      <c r="K83" s="1">
        <v>63</v>
      </c>
      <c r="L83" s="1">
        <f t="shared" si="26"/>
        <v>-3</v>
      </c>
      <c r="M83" s="1"/>
      <c r="N83" s="1"/>
      <c r="O83" s="1">
        <v>28.199999999999989</v>
      </c>
      <c r="P83" s="1">
        <v>51.4</v>
      </c>
      <c r="Q83" s="1">
        <f t="shared" si="27"/>
        <v>12</v>
      </c>
      <c r="R83" s="5">
        <f t="shared" si="32"/>
        <v>29.400000000000006</v>
      </c>
      <c r="S83" s="5"/>
      <c r="T83" s="1"/>
      <c r="U83" s="1">
        <f t="shared" si="28"/>
        <v>11</v>
      </c>
      <c r="V83" s="1">
        <f t="shared" si="29"/>
        <v>8.5499999999999989</v>
      </c>
      <c r="W83" s="1">
        <v>11.4</v>
      </c>
      <c r="X83" s="1">
        <v>9.1999999999999993</v>
      </c>
      <c r="Y83" s="1">
        <v>9.1999999999999993</v>
      </c>
      <c r="Z83" s="1">
        <v>8.1999999999999993</v>
      </c>
      <c r="AA83" s="1">
        <v>8.4</v>
      </c>
      <c r="AB83" s="1">
        <v>10.6</v>
      </c>
      <c r="AC83" s="1">
        <v>12.4</v>
      </c>
      <c r="AD83" s="1">
        <v>10.4</v>
      </c>
      <c r="AE83" s="1">
        <v>10.4</v>
      </c>
      <c r="AF83" s="1">
        <v>12.8</v>
      </c>
      <c r="AG83" s="1"/>
      <c r="AH83" s="1">
        <f t="shared" si="30"/>
        <v>9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131</v>
      </c>
      <c r="B84" s="1" t="s">
        <v>44</v>
      </c>
      <c r="C84" s="1">
        <v>1</v>
      </c>
      <c r="D84" s="1"/>
      <c r="E84" s="1"/>
      <c r="F84" s="1">
        <v>1</v>
      </c>
      <c r="G84" s="8">
        <v>0.05</v>
      </c>
      <c r="H84" s="1">
        <v>120</v>
      </c>
      <c r="I84" s="1" t="s">
        <v>38</v>
      </c>
      <c r="J84" s="1"/>
      <c r="K84" s="1"/>
      <c r="L84" s="1">
        <f t="shared" si="26"/>
        <v>0</v>
      </c>
      <c r="M84" s="1"/>
      <c r="N84" s="1"/>
      <c r="O84" s="1">
        <v>8</v>
      </c>
      <c r="P84" s="1">
        <v>5</v>
      </c>
      <c r="Q84" s="1">
        <f t="shared" si="27"/>
        <v>0</v>
      </c>
      <c r="R84" s="5">
        <v>8</v>
      </c>
      <c r="S84" s="5"/>
      <c r="T84" s="1"/>
      <c r="U84" s="1" t="e">
        <f t="shared" si="28"/>
        <v>#DIV/0!</v>
      </c>
      <c r="V84" s="1" t="e">
        <f t="shared" si="29"/>
        <v>#DIV/0!</v>
      </c>
      <c r="W84" s="1">
        <v>1.4</v>
      </c>
      <c r="X84" s="1">
        <v>1.6</v>
      </c>
      <c r="Y84" s="1">
        <v>1.4</v>
      </c>
      <c r="Z84" s="1">
        <v>1.6</v>
      </c>
      <c r="AA84" s="1">
        <v>1</v>
      </c>
      <c r="AB84" s="1">
        <v>0.8</v>
      </c>
      <c r="AC84" s="1">
        <v>2.6</v>
      </c>
      <c r="AD84" s="1">
        <v>2.6</v>
      </c>
      <c r="AE84" s="1">
        <v>1.8</v>
      </c>
      <c r="AF84" s="1">
        <v>1.6</v>
      </c>
      <c r="AG84" s="1"/>
      <c r="AH84" s="1">
        <f t="shared" si="30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5" t="s">
        <v>132</v>
      </c>
      <c r="B85" s="15" t="s">
        <v>37</v>
      </c>
      <c r="C85" s="15">
        <v>395.27800000000002</v>
      </c>
      <c r="D85" s="15">
        <v>330.04</v>
      </c>
      <c r="E85" s="15">
        <v>504.88600000000002</v>
      </c>
      <c r="F85" s="15">
        <v>163.15299999999999</v>
      </c>
      <c r="G85" s="16">
        <v>1</v>
      </c>
      <c r="H85" s="15">
        <v>40</v>
      </c>
      <c r="I85" s="15" t="s">
        <v>38</v>
      </c>
      <c r="J85" s="15"/>
      <c r="K85" s="15">
        <v>455</v>
      </c>
      <c r="L85" s="15">
        <f t="shared" si="26"/>
        <v>49.886000000000024</v>
      </c>
      <c r="M85" s="15"/>
      <c r="N85" s="15"/>
      <c r="O85" s="15">
        <v>141.3372</v>
      </c>
      <c r="P85" s="15">
        <v>657.67190000000005</v>
      </c>
      <c r="Q85" s="15">
        <f t="shared" si="27"/>
        <v>100.97720000000001</v>
      </c>
      <c r="R85" s="25">
        <f>12*Q85-P85-O85-F85+$R$1*Q85</f>
        <v>300.05289999999997</v>
      </c>
      <c r="S85" s="17"/>
      <c r="T85" s="15"/>
      <c r="U85" s="15">
        <f t="shared" si="28"/>
        <v>12.499999999999998</v>
      </c>
      <c r="V85" s="15">
        <f t="shared" si="29"/>
        <v>9.5285084157611806</v>
      </c>
      <c r="W85" s="15">
        <v>100.25700000000001</v>
      </c>
      <c r="X85" s="15">
        <v>74.032200000000003</v>
      </c>
      <c r="Y85" s="15">
        <v>68.753200000000007</v>
      </c>
      <c r="Z85" s="15">
        <v>83.736999999999995</v>
      </c>
      <c r="AA85" s="15">
        <v>89.46520000000001</v>
      </c>
      <c r="AB85" s="15">
        <v>77.991399999999999</v>
      </c>
      <c r="AC85" s="15">
        <v>82.013200000000012</v>
      </c>
      <c r="AD85" s="15">
        <v>109.3326</v>
      </c>
      <c r="AE85" s="15">
        <v>106.2696</v>
      </c>
      <c r="AF85" s="15">
        <v>94.362200000000001</v>
      </c>
      <c r="AG85" s="15" t="s">
        <v>56</v>
      </c>
      <c r="AH85" s="1">
        <f t="shared" si="30"/>
        <v>300</v>
      </c>
      <c r="AI85" s="1"/>
      <c r="AJ85" s="1" t="s">
        <v>149</v>
      </c>
      <c r="AK85" s="1">
        <f>(SUM(W85:AF85)+Q85)/11*22</f>
        <v>1974.3815999999999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133</v>
      </c>
      <c r="B86" s="1" t="s">
        <v>44</v>
      </c>
      <c r="C86" s="1">
        <v>4</v>
      </c>
      <c r="D86" s="1">
        <v>144</v>
      </c>
      <c r="E86" s="1">
        <v>120</v>
      </c>
      <c r="F86" s="1">
        <v>24</v>
      </c>
      <c r="G86" s="8">
        <v>0.3</v>
      </c>
      <c r="H86" s="1">
        <v>40</v>
      </c>
      <c r="I86" s="1" t="s">
        <v>38</v>
      </c>
      <c r="J86" s="1"/>
      <c r="K86" s="1">
        <v>131</v>
      </c>
      <c r="L86" s="1">
        <f t="shared" si="26"/>
        <v>-11</v>
      </c>
      <c r="M86" s="1"/>
      <c r="N86" s="1"/>
      <c r="O86" s="1"/>
      <c r="P86" s="1">
        <v>104</v>
      </c>
      <c r="Q86" s="1">
        <f t="shared" si="27"/>
        <v>24</v>
      </c>
      <c r="R86" s="5">
        <f t="shared" si="32"/>
        <v>136</v>
      </c>
      <c r="S86" s="5"/>
      <c r="T86" s="1"/>
      <c r="U86" s="1">
        <f t="shared" si="28"/>
        <v>11</v>
      </c>
      <c r="V86" s="1">
        <f t="shared" si="29"/>
        <v>5.333333333333333</v>
      </c>
      <c r="W86" s="1">
        <v>17</v>
      </c>
      <c r="X86" s="1">
        <v>5.8</v>
      </c>
      <c r="Y86" s="1">
        <v>9.1999999999999993</v>
      </c>
      <c r="Z86" s="1">
        <v>17.399999999999999</v>
      </c>
      <c r="AA86" s="1">
        <v>16.2</v>
      </c>
      <c r="AB86" s="1">
        <v>11.6</v>
      </c>
      <c r="AC86" s="1">
        <v>10.6</v>
      </c>
      <c r="AD86" s="1">
        <v>14.4</v>
      </c>
      <c r="AE86" s="1">
        <v>13.2</v>
      </c>
      <c r="AF86" s="1">
        <v>20</v>
      </c>
      <c r="AG86" s="1"/>
      <c r="AH86" s="1">
        <f t="shared" si="30"/>
        <v>41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134</v>
      </c>
      <c r="B87" s="1" t="s">
        <v>44</v>
      </c>
      <c r="C87" s="1">
        <v>25</v>
      </c>
      <c r="D87" s="1">
        <v>72</v>
      </c>
      <c r="E87" s="1">
        <v>24</v>
      </c>
      <c r="F87" s="1">
        <v>71</v>
      </c>
      <c r="G87" s="8">
        <v>0.3</v>
      </c>
      <c r="H87" s="1">
        <v>40</v>
      </c>
      <c r="I87" s="1" t="s">
        <v>38</v>
      </c>
      <c r="J87" s="1"/>
      <c r="K87" s="1">
        <v>37</v>
      </c>
      <c r="L87" s="1">
        <f t="shared" si="26"/>
        <v>-13</v>
      </c>
      <c r="M87" s="1"/>
      <c r="N87" s="1"/>
      <c r="O87" s="1">
        <v>41.399999999999991</v>
      </c>
      <c r="P87" s="1">
        <v>0</v>
      </c>
      <c r="Q87" s="1">
        <f t="shared" si="27"/>
        <v>4.8</v>
      </c>
      <c r="R87" s="5"/>
      <c r="S87" s="5"/>
      <c r="T87" s="1"/>
      <c r="U87" s="1">
        <f t="shared" si="28"/>
        <v>23.416666666666664</v>
      </c>
      <c r="V87" s="1">
        <f t="shared" si="29"/>
        <v>23.416666666666664</v>
      </c>
      <c r="W87" s="1">
        <v>7.6</v>
      </c>
      <c r="X87" s="1">
        <v>11.2</v>
      </c>
      <c r="Y87" s="1">
        <v>11.2</v>
      </c>
      <c r="Z87" s="1">
        <v>3.4</v>
      </c>
      <c r="AA87" s="1">
        <v>1.6</v>
      </c>
      <c r="AB87" s="1">
        <v>6</v>
      </c>
      <c r="AC87" s="1">
        <v>10.4</v>
      </c>
      <c r="AD87" s="1">
        <v>11</v>
      </c>
      <c r="AE87" s="1">
        <v>4.8</v>
      </c>
      <c r="AF87" s="1">
        <v>4.4000000000000004</v>
      </c>
      <c r="AG87" s="1" t="s">
        <v>135</v>
      </c>
      <c r="AH87" s="1">
        <f t="shared" si="30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136</v>
      </c>
      <c r="B88" s="1" t="s">
        <v>37</v>
      </c>
      <c r="C88" s="1">
        <v>40.130000000000003</v>
      </c>
      <c r="D88" s="1"/>
      <c r="E88" s="1">
        <v>11.675000000000001</v>
      </c>
      <c r="F88" s="1">
        <v>28.1</v>
      </c>
      <c r="G88" s="8">
        <v>1</v>
      </c>
      <c r="H88" s="1">
        <v>45</v>
      </c>
      <c r="I88" s="1" t="s">
        <v>38</v>
      </c>
      <c r="J88" s="1"/>
      <c r="K88" s="1">
        <v>12.5</v>
      </c>
      <c r="L88" s="1">
        <f t="shared" si="26"/>
        <v>-0.82499999999999929</v>
      </c>
      <c r="M88" s="1"/>
      <c r="N88" s="1"/>
      <c r="O88" s="1"/>
      <c r="P88" s="1">
        <v>0</v>
      </c>
      <c r="Q88" s="1">
        <f t="shared" si="27"/>
        <v>2.335</v>
      </c>
      <c r="R88" s="5"/>
      <c r="S88" s="5"/>
      <c r="T88" s="1"/>
      <c r="U88" s="1">
        <f t="shared" si="28"/>
        <v>12.034261241970022</v>
      </c>
      <c r="V88" s="1">
        <f t="shared" si="29"/>
        <v>12.034261241970022</v>
      </c>
      <c r="W88" s="1">
        <v>2.6394000000000002</v>
      </c>
      <c r="X88" s="1">
        <v>1.3740000000000001</v>
      </c>
      <c r="Y88" s="1">
        <v>0.54880000000000007</v>
      </c>
      <c r="Z88" s="1">
        <v>1.8892</v>
      </c>
      <c r="AA88" s="1">
        <v>2.9916</v>
      </c>
      <c r="AB88" s="1">
        <v>1.6532</v>
      </c>
      <c r="AC88" s="1">
        <v>2.4306000000000001</v>
      </c>
      <c r="AD88" s="1">
        <v>4.1362000000000014</v>
      </c>
      <c r="AE88" s="1">
        <v>2.5495999999999999</v>
      </c>
      <c r="AF88" s="1">
        <v>2.2911999999999999</v>
      </c>
      <c r="AG88" s="21" t="s">
        <v>67</v>
      </c>
      <c r="AH88" s="1">
        <f t="shared" si="30"/>
        <v>0</v>
      </c>
      <c r="AI88" s="1"/>
      <c r="AJ88" s="1" t="str">
        <f>VLOOKUP(A88,[1]Лист1!$A:$B,2,0)</f>
        <v>SU003616</v>
      </c>
      <c r="AK88" s="1">
        <f t="shared" ref="AK88:AK89" si="33">(SUM(W88:AF88)+Q88)/11*22</f>
        <v>49.677600000000012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137</v>
      </c>
      <c r="B89" s="1" t="s">
        <v>37</v>
      </c>
      <c r="C89" s="1">
        <v>32.433999999999997</v>
      </c>
      <c r="D89" s="1"/>
      <c r="E89" s="1">
        <v>14.708</v>
      </c>
      <c r="F89" s="1">
        <v>17.725999999999999</v>
      </c>
      <c r="G89" s="8">
        <v>1</v>
      </c>
      <c r="H89" s="1">
        <v>50</v>
      </c>
      <c r="I89" s="1" t="s">
        <v>38</v>
      </c>
      <c r="J89" s="1"/>
      <c r="K89" s="1">
        <v>15.5</v>
      </c>
      <c r="L89" s="1">
        <f t="shared" si="26"/>
        <v>-0.79199999999999982</v>
      </c>
      <c r="M89" s="1"/>
      <c r="N89" s="1"/>
      <c r="O89" s="1"/>
      <c r="P89" s="1">
        <v>6.0480000000000018</v>
      </c>
      <c r="Q89" s="1">
        <f t="shared" si="27"/>
        <v>2.9416000000000002</v>
      </c>
      <c r="R89" s="5">
        <f t="shared" si="32"/>
        <v>8.5836000000000041</v>
      </c>
      <c r="S89" s="5"/>
      <c r="T89" s="1"/>
      <c r="U89" s="1">
        <f t="shared" si="28"/>
        <v>11.000000000000002</v>
      </c>
      <c r="V89" s="1">
        <f t="shared" si="29"/>
        <v>8.0819961925482726</v>
      </c>
      <c r="W89" s="1">
        <v>2.6520000000000001</v>
      </c>
      <c r="X89" s="1">
        <v>0.9456</v>
      </c>
      <c r="Y89" s="1">
        <v>0.68320000000000003</v>
      </c>
      <c r="Z89" s="1">
        <v>1.6319999999999999</v>
      </c>
      <c r="AA89" s="1">
        <v>2.1743999999999999</v>
      </c>
      <c r="AB89" s="1">
        <v>2.9912000000000001</v>
      </c>
      <c r="AC89" s="1">
        <v>2.4575999999999998</v>
      </c>
      <c r="AD89" s="1">
        <v>1.3460000000000001</v>
      </c>
      <c r="AE89" s="1">
        <v>2.1179999999999999</v>
      </c>
      <c r="AF89" s="1">
        <v>1.8572</v>
      </c>
      <c r="AG89" s="1"/>
      <c r="AH89" s="1">
        <f t="shared" si="30"/>
        <v>9</v>
      </c>
      <c r="AI89" s="1"/>
      <c r="AJ89" s="1" t="str">
        <f>VLOOKUP(A89,[1]Лист1!$A:$B,2,0)</f>
        <v>SU003642</v>
      </c>
      <c r="AK89" s="1">
        <f t="shared" si="33"/>
        <v>43.597599999999993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138</v>
      </c>
      <c r="B90" s="1" t="s">
        <v>44</v>
      </c>
      <c r="C90" s="1">
        <v>7</v>
      </c>
      <c r="D90" s="1">
        <v>24</v>
      </c>
      <c r="E90" s="1">
        <v>8</v>
      </c>
      <c r="F90" s="1">
        <v>21</v>
      </c>
      <c r="G90" s="8">
        <v>0.33</v>
      </c>
      <c r="H90" s="1">
        <v>40</v>
      </c>
      <c r="I90" s="1" t="s">
        <v>38</v>
      </c>
      <c r="J90" s="1"/>
      <c r="K90" s="1">
        <v>9</v>
      </c>
      <c r="L90" s="1">
        <f t="shared" si="26"/>
        <v>-1</v>
      </c>
      <c r="M90" s="1"/>
      <c r="N90" s="1"/>
      <c r="O90" s="1">
        <v>9.6000000000000014</v>
      </c>
      <c r="P90" s="1">
        <v>0</v>
      </c>
      <c r="Q90" s="1">
        <f t="shared" si="27"/>
        <v>1.6</v>
      </c>
      <c r="R90" s="5"/>
      <c r="S90" s="5"/>
      <c r="T90" s="1"/>
      <c r="U90" s="1">
        <f t="shared" si="28"/>
        <v>19.125</v>
      </c>
      <c r="V90" s="1">
        <f t="shared" si="29"/>
        <v>19.125</v>
      </c>
      <c r="W90" s="1">
        <v>2.6</v>
      </c>
      <c r="X90" s="1">
        <v>3.2</v>
      </c>
      <c r="Y90" s="1">
        <v>3.4</v>
      </c>
      <c r="Z90" s="1">
        <v>3.6</v>
      </c>
      <c r="AA90" s="1">
        <v>3</v>
      </c>
      <c r="AB90" s="1">
        <v>2.8</v>
      </c>
      <c r="AC90" s="1">
        <v>1.6</v>
      </c>
      <c r="AD90" s="1">
        <v>2.2000000000000002</v>
      </c>
      <c r="AE90" s="1">
        <v>5</v>
      </c>
      <c r="AF90" s="1">
        <v>5</v>
      </c>
      <c r="AG90" s="1"/>
      <c r="AH90" s="1">
        <f t="shared" si="30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139</v>
      </c>
      <c r="B91" s="1" t="s">
        <v>44</v>
      </c>
      <c r="C91" s="1">
        <v>28</v>
      </c>
      <c r="D91" s="1"/>
      <c r="E91" s="1">
        <v>25</v>
      </c>
      <c r="F91" s="1">
        <v>2</v>
      </c>
      <c r="G91" s="8">
        <v>0.3</v>
      </c>
      <c r="H91" s="1">
        <v>40</v>
      </c>
      <c r="I91" s="1" t="s">
        <v>38</v>
      </c>
      <c r="J91" s="1"/>
      <c r="K91" s="1">
        <v>29</v>
      </c>
      <c r="L91" s="1">
        <f t="shared" si="26"/>
        <v>-4</v>
      </c>
      <c r="M91" s="1"/>
      <c r="N91" s="1"/>
      <c r="O91" s="1">
        <v>18</v>
      </c>
      <c r="P91" s="1">
        <v>34.799999999999997</v>
      </c>
      <c r="Q91" s="1">
        <f t="shared" si="27"/>
        <v>5</v>
      </c>
      <c r="R91" s="5"/>
      <c r="S91" s="5"/>
      <c r="T91" s="1"/>
      <c r="U91" s="1">
        <f t="shared" si="28"/>
        <v>10.959999999999999</v>
      </c>
      <c r="V91" s="1">
        <f t="shared" si="29"/>
        <v>10.959999999999999</v>
      </c>
      <c r="W91" s="1">
        <v>6.2</v>
      </c>
      <c r="X91" s="1">
        <v>4</v>
      </c>
      <c r="Y91" s="1">
        <v>3.4</v>
      </c>
      <c r="Z91" s="1">
        <v>3.2</v>
      </c>
      <c r="AA91" s="1">
        <v>3.2</v>
      </c>
      <c r="AB91" s="1">
        <v>4.8</v>
      </c>
      <c r="AC91" s="1">
        <v>6.6</v>
      </c>
      <c r="AD91" s="1">
        <v>5</v>
      </c>
      <c r="AE91" s="1">
        <v>2.4</v>
      </c>
      <c r="AF91" s="1">
        <v>4.8</v>
      </c>
      <c r="AG91" s="1"/>
      <c r="AH91" s="1">
        <f t="shared" si="30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140</v>
      </c>
      <c r="B92" s="1" t="s">
        <v>44</v>
      </c>
      <c r="C92" s="1">
        <v>8</v>
      </c>
      <c r="D92" s="1">
        <v>19</v>
      </c>
      <c r="E92" s="1">
        <v>7</v>
      </c>
      <c r="F92" s="1">
        <v>15</v>
      </c>
      <c r="G92" s="8">
        <v>0.12</v>
      </c>
      <c r="H92" s="1">
        <v>45</v>
      </c>
      <c r="I92" s="1" t="s">
        <v>38</v>
      </c>
      <c r="J92" s="1"/>
      <c r="K92" s="1">
        <v>13</v>
      </c>
      <c r="L92" s="1">
        <f t="shared" si="26"/>
        <v>-6</v>
      </c>
      <c r="M92" s="1"/>
      <c r="N92" s="1"/>
      <c r="O92" s="1">
        <v>24.6</v>
      </c>
      <c r="P92" s="1">
        <v>4.3999999999999986</v>
      </c>
      <c r="Q92" s="1">
        <f t="shared" si="27"/>
        <v>1.4</v>
      </c>
      <c r="R92" s="5"/>
      <c r="S92" s="5"/>
      <c r="T92" s="1"/>
      <c r="U92" s="1">
        <f t="shared" si="28"/>
        <v>31.428571428571431</v>
      </c>
      <c r="V92" s="1">
        <f t="shared" si="29"/>
        <v>31.428571428571431</v>
      </c>
      <c r="W92" s="1">
        <v>4.4000000000000004</v>
      </c>
      <c r="X92" s="1">
        <v>3.8</v>
      </c>
      <c r="Y92" s="1">
        <v>2.2000000000000002</v>
      </c>
      <c r="Z92" s="1">
        <v>2.8</v>
      </c>
      <c r="AA92" s="1">
        <v>2.2000000000000002</v>
      </c>
      <c r="AB92" s="1">
        <v>1</v>
      </c>
      <c r="AC92" s="1">
        <v>0.6</v>
      </c>
      <c r="AD92" s="1">
        <v>3.4</v>
      </c>
      <c r="AE92" s="1">
        <v>4.2</v>
      </c>
      <c r="AF92" s="1">
        <v>1.6</v>
      </c>
      <c r="AG92" s="1"/>
      <c r="AH92" s="1">
        <f t="shared" si="30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23" t="s">
        <v>141</v>
      </c>
      <c r="B93" s="1" t="s">
        <v>37</v>
      </c>
      <c r="C93" s="1">
        <v>-0.12</v>
      </c>
      <c r="D93" s="1"/>
      <c r="E93" s="1"/>
      <c r="F93" s="1">
        <v>-0.12</v>
      </c>
      <c r="G93" s="8">
        <v>1</v>
      </c>
      <c r="H93" s="1">
        <v>180</v>
      </c>
      <c r="I93" s="1" t="s">
        <v>38</v>
      </c>
      <c r="J93" s="1"/>
      <c r="K93" s="1"/>
      <c r="L93" s="1">
        <f t="shared" si="26"/>
        <v>0</v>
      </c>
      <c r="M93" s="1"/>
      <c r="N93" s="1"/>
      <c r="O93" s="1"/>
      <c r="P93" s="10"/>
      <c r="Q93" s="1">
        <f t="shared" si="27"/>
        <v>0</v>
      </c>
      <c r="R93" s="14">
        <v>4</v>
      </c>
      <c r="S93" s="5"/>
      <c r="T93" s="1"/>
      <c r="U93" s="1" t="e">
        <f t="shared" si="28"/>
        <v>#DIV/0!</v>
      </c>
      <c r="V93" s="1" t="e">
        <f t="shared" si="29"/>
        <v>#DIV/0!</v>
      </c>
      <c r="W93" s="1">
        <v>0</v>
      </c>
      <c r="X93" s="1">
        <v>0.44400000000000012</v>
      </c>
      <c r="Y93" s="1">
        <v>0.74119999999999997</v>
      </c>
      <c r="Z93" s="1">
        <v>0.74080000000000001</v>
      </c>
      <c r="AA93" s="1">
        <v>0.58760000000000001</v>
      </c>
      <c r="AB93" s="1">
        <v>0.21560000000000001</v>
      </c>
      <c r="AC93" s="1">
        <v>1.0531999999999999</v>
      </c>
      <c r="AD93" s="1">
        <v>1.7692000000000001</v>
      </c>
      <c r="AE93" s="1">
        <v>0.8587999999999999</v>
      </c>
      <c r="AF93" s="1">
        <v>0.85120000000000007</v>
      </c>
      <c r="AG93" s="10" t="s">
        <v>92</v>
      </c>
      <c r="AH93" s="1">
        <f t="shared" si="30"/>
        <v>4</v>
      </c>
      <c r="AI93" s="1"/>
      <c r="AJ93" s="1" t="str">
        <f>VLOOKUP(A93,[1]Лист1!$A:$B,2,0)</f>
        <v>SU003915</v>
      </c>
      <c r="AK93" s="1">
        <f>(SUM(W93:AF93)+Q93)/11*22</f>
        <v>14.523200000000001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3" xr:uid="{00000000-0001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2025-07-24T14:54:18Z</dcterms:created>
  <dcterms:modified xsi:type="dcterms:W3CDTF">2025-07-25T08:13:25Z</dcterms:modified>
</cp:coreProperties>
</file>