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11340"/>
  </bookViews>
  <sheets>
    <sheet name="Останкино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1" l="1"/>
  <c r="A21" i="1"/>
  <c r="A22" i="1"/>
  <c r="A23" i="1"/>
  <c r="A24" i="1"/>
  <c r="A25" i="1"/>
  <c r="A26" i="1"/>
  <c r="A28" i="1"/>
  <c r="A29" i="1"/>
  <c r="A30" i="1"/>
  <c r="A31" i="1"/>
  <c r="A2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3" i="1"/>
  <c r="C32" i="1" l="1"/>
</calcChain>
</file>

<file path=xl/sharedStrings.xml><?xml version="1.0" encoding="utf-8"?>
<sst xmlns="http://schemas.openxmlformats.org/spreadsheetml/2006/main" count="33" uniqueCount="33">
  <si>
    <t>Товар</t>
  </si>
  <si>
    <t>Заказ утвержден</t>
  </si>
  <si>
    <t>кол-во</t>
  </si>
  <si>
    <t>БАЛЫК И ШЕЙКА с/в с/н мгс 1/90 10шт.</t>
  </si>
  <si>
    <t>БЕКОН Останкино с/к с/н в/у 1/180 10шт.</t>
  </si>
  <si>
    <t>ВЕТЧ.МЯСНАЯ Папа может п/о 0.4кг 8шт.</t>
  </si>
  <si>
    <t>ДЛЯ ДЕТЕЙ сос п/о мгс 0.33кг 8шт.</t>
  </si>
  <si>
    <t>ДЫМОВИЦА ИЗ ЛОПАТКИ ПМ к/в с/н в/у 1/150</t>
  </si>
  <si>
    <t>САЛЯМИ Папа может п/к в/у 0.28кг 8шт.</t>
  </si>
  <si>
    <t>ДОКТОРСКАЯ ПРЕМИУМ вар п/о 0.4кг 8шт.</t>
  </si>
  <si>
    <t>ФИЛЕЙНАЯ Папа может вар п/о 0.4кг</t>
  </si>
  <si>
    <t>ЭКСТРА Папа может вар п/о 0.4кг 8шт.</t>
  </si>
  <si>
    <t>БАЛЫКОВАЯ Папа Может п/к в/у 0.31кг 8шт.</t>
  </si>
  <si>
    <t>СЕРВЕЛАТ ЗЕРНИСТЫЙ ПМ в/к в/у 0.35кг</t>
  </si>
  <si>
    <t>САЛЯМИ МЕЛКОЗЕРНЕНАЯ с/к в/у 1/120_60с</t>
  </si>
  <si>
    <t>ОХОТНИЧЬЯ Папа может с/к в/у 1/220 8шт.</t>
  </si>
  <si>
    <t>ЭКСТРА Папа может с/к в/у 1/250 8шт.</t>
  </si>
  <si>
    <t>ЧЕСНОЧНАЯ Папа может п/к в/у 0.35кг 8шт.</t>
  </si>
  <si>
    <t>МЯСНАЯ Папа может вар п/о 0.4кг 8шт.</t>
  </si>
  <si>
    <t>МОЛОЧНЫЕ ПРЕМИУМ ПМ сос п/о мгс 0.6кг</t>
  </si>
  <si>
    <t>МЯСНОЕ АССОРТИ к/з с/н мгс 1/90 10шт.</t>
  </si>
  <si>
    <t>ПОСОЛЬСКАЯ ПМ с/к с/н в/у 1/100 10шт.</t>
  </si>
  <si>
    <t>САЛЯМИ Папа может с/к в/у 1/250 8шт.</t>
  </si>
  <si>
    <t>ХОТ-ДОГ Папа может сос п/о мгс 0.35кг</t>
  </si>
  <si>
    <t>С СЫРОМ Папа может сос ц/о мгс 0.4кг 6шт</t>
  </si>
  <si>
    <t>СОЧНЫЕ ПМ сос п/о мгс 0.41кг 10шт.</t>
  </si>
  <si>
    <t>СОЧНЫЙ ГРИЛЬ ПМ сос п/о мгс 0.41кг 8шт.</t>
  </si>
  <si>
    <t>ИТАЛЬЯНСКОЕ АССОРТИ с/в с/н мгс 1/90</t>
  </si>
  <si>
    <t>НЕАПОЛИТАНСКИЙ ДУЭТ с/к с/н мгс 1/90</t>
  </si>
  <si>
    <t>Артикул</t>
  </si>
  <si>
    <t>МЯСНАЯ СО ШПИКОМ ПМ вар п/о 0.4кг 8шт.</t>
  </si>
  <si>
    <t>МОЛОЧНАЯ Останкино вар п/о 0.4кг 8шт.</t>
  </si>
  <si>
    <t>СЛИВОЧНЫЕ ПМ сос п/о мгс 0.41кг 10шт_50с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</si>
</sst>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6" xfId="0" applyFont="1" applyFill="1" applyBorder="1" applyAlignment="1">
      <alignment vertical="top" wrapText="1"/>
    </xf>
    <xf numFmtId="1" fontId="0" fillId="0" borderId="8" xfId="0" applyNumberFormat="1" applyBorder="1" applyAlignment="1">
      <alignment horizontal="left" vertical="top" wrapText="1"/>
    </xf>
    <xf numFmtId="3" fontId="0" fillId="0" borderId="9" xfId="0" applyNumberFormat="1" applyBorder="1"/>
    <xf numFmtId="1" fontId="0" fillId="0" borderId="11" xfId="0" applyNumberFormat="1" applyBorder="1" applyAlignment="1">
      <alignment horizontal="left" vertical="top" wrapText="1"/>
    </xf>
    <xf numFmtId="3" fontId="0" fillId="0" borderId="12" xfId="0" applyNumberFormat="1" applyBorder="1"/>
    <xf numFmtId="1" fontId="1" fillId="0" borderId="12" xfId="0" applyNumberFormat="1" applyFont="1" applyBorder="1"/>
    <xf numFmtId="1" fontId="1" fillId="0" borderId="14" xfId="0" applyNumberFormat="1" applyFont="1" applyBorder="1"/>
    <xf numFmtId="3" fontId="0" fillId="0" borderId="0" xfId="0" applyNumberFormat="1"/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YandexDisk/&#1056;&#1072;&#1073;&#1086;&#1090;&#1072;/&#1054;&#1089;&#1090;&#1072;&#1085;&#1082;&#1080;&#1085;&#1086;/&#1053;&#1054;&#1042;&#1054;&#1056;&#1054;&#1057;&#1057;&#1048;&#1071;/&#1044;&#1053;&#1056;/&#1057;&#1077;&#1090;&#1080;/&#1055;&#1056;&#1057;/&#1055;&#1056;&#1057;%20&#1094;&#1077;&#1085;&#1072;%20&#1073;&#1099;&#1083;&#1086;-&#1089;&#1090;&#1072;&#1083;&#1086;%20-%2009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нкино"/>
    </sheetNames>
    <sheetDataSet>
      <sheetData sheetId="0">
        <row r="1">
          <cell r="A1" t="str">
            <v>Товар</v>
          </cell>
          <cell r="C1" t="str">
            <v>Штрих код</v>
          </cell>
          <cell r="D1" t="str">
            <v>Заказ утвержден</v>
          </cell>
          <cell r="F1" t="str">
            <v>май</v>
          </cell>
          <cell r="H1" t="str">
            <v>вход новый</v>
          </cell>
          <cell r="I1" t="str">
            <v>скидка</v>
          </cell>
        </row>
        <row r="2">
          <cell r="D2" t="str">
            <v>кол-во</v>
          </cell>
          <cell r="E2" t="str">
            <v>кг</v>
          </cell>
          <cell r="F2" t="str">
            <v>вход/кг</v>
          </cell>
          <cell r="G2" t="str">
            <v>вход/шт</v>
          </cell>
        </row>
        <row r="3">
          <cell r="A3" t="str">
            <v>БАЛЫК И ШЕЙКА с/в с/н мгс 1/90 10шт.</v>
          </cell>
          <cell r="B3">
            <v>1001225406754</v>
          </cell>
          <cell r="C3">
            <v>4607958076598</v>
          </cell>
          <cell r="D3">
            <v>300</v>
          </cell>
          <cell r="E3">
            <v>27</v>
          </cell>
          <cell r="F3">
            <v>1266.8545454545454</v>
          </cell>
          <cell r="G3">
            <v>114.01690909090908</v>
          </cell>
          <cell r="H3">
            <v>108.31606363636362</v>
          </cell>
          <cell r="I3">
            <v>5.0000000000000044E-2</v>
          </cell>
        </row>
        <row r="4">
          <cell r="A4" t="str">
            <v>БЕКОН Останкино с/к с/н в/у 1/180 10шт.</v>
          </cell>
          <cell r="B4">
            <v>1001223297103</v>
          </cell>
          <cell r="C4">
            <v>4607958072477</v>
          </cell>
          <cell r="D4">
            <v>300</v>
          </cell>
          <cell r="E4">
            <v>54</v>
          </cell>
          <cell r="F4">
            <v>857.63</v>
          </cell>
          <cell r="G4">
            <v>154.3734</v>
          </cell>
          <cell r="H4">
            <v>146.65473</v>
          </cell>
          <cell r="I4">
            <v>5.0000000000000044E-2</v>
          </cell>
        </row>
        <row r="5">
          <cell r="A5" t="str">
            <v>ВЕТЧ.МЯСНАЯ Папа может п/о 0.4кг 8шт.</v>
          </cell>
          <cell r="B5">
            <v>1001094053215</v>
          </cell>
          <cell r="C5" t="str">
            <v>4607958072026</v>
          </cell>
          <cell r="D5">
            <v>380</v>
          </cell>
          <cell r="E5">
            <v>152</v>
          </cell>
          <cell r="F5">
            <v>377.53</v>
          </cell>
          <cell r="G5">
            <v>151.012</v>
          </cell>
          <cell r="H5">
            <v>143.4614</v>
          </cell>
          <cell r="I5">
            <v>5.0000000000000044E-2</v>
          </cell>
        </row>
        <row r="6">
          <cell r="A6" t="str">
            <v>ДЛЯ ДЕТЕЙ сос п/о мгс 0.33кг 8шт.</v>
          </cell>
          <cell r="B6">
            <v>1001025767284</v>
          </cell>
          <cell r="C6">
            <v>4607958078059</v>
          </cell>
          <cell r="D6">
            <v>280</v>
          </cell>
          <cell r="E6">
            <v>92.4</v>
          </cell>
          <cell r="F6">
            <v>400.45</v>
          </cell>
          <cell r="G6">
            <v>132.14850000000001</v>
          </cell>
          <cell r="H6">
            <v>125.54107500000001</v>
          </cell>
          <cell r="I6">
            <v>5.0000000000000044E-2</v>
          </cell>
        </row>
        <row r="7">
          <cell r="A7" t="str">
            <v>ДЫМОВИЦА ИЗ ЛОПАТКИ ПМ к/в с/н в/у 1/150</v>
          </cell>
          <cell r="B7">
            <v>1001220226208</v>
          </cell>
          <cell r="C7">
            <v>4607958077687</v>
          </cell>
          <cell r="D7">
            <v>240</v>
          </cell>
          <cell r="E7">
            <v>36</v>
          </cell>
          <cell r="F7">
            <v>719.77</v>
          </cell>
          <cell r="G7">
            <v>107.96549999999999</v>
          </cell>
          <cell r="H7">
            <v>102.56722499999999</v>
          </cell>
          <cell r="I7">
            <v>4.9999999999999933E-2</v>
          </cell>
        </row>
        <row r="8">
          <cell r="A8" t="str">
            <v>САЛЯМИ Папа может п/к в/у 0.28кг 8шт.</v>
          </cell>
          <cell r="B8">
            <v>1001303107241</v>
          </cell>
          <cell r="C8">
            <v>4607958077441</v>
          </cell>
          <cell r="D8">
            <v>440</v>
          </cell>
          <cell r="E8">
            <v>123.20000000000002</v>
          </cell>
          <cell r="F8">
            <v>396.96</v>
          </cell>
          <cell r="G8">
            <v>111.14880000000001</v>
          </cell>
          <cell r="H8">
            <v>105.59136000000001</v>
          </cell>
          <cell r="I8">
            <v>5.0000000000000044E-2</v>
          </cell>
        </row>
        <row r="9">
          <cell r="A9" t="str">
            <v>ДОКТОРСКАЯ ПРЕМИУМ вар п/о 0.4кг 8шт.</v>
          </cell>
          <cell r="B9">
            <v>1001010106325</v>
          </cell>
          <cell r="C9" t="str">
            <v>4607958072682</v>
          </cell>
          <cell r="D9">
            <v>800</v>
          </cell>
          <cell r="E9">
            <v>320</v>
          </cell>
          <cell r="F9">
            <v>319</v>
          </cell>
          <cell r="G9">
            <v>127.60000000000001</v>
          </cell>
          <cell r="H9">
            <v>121.22</v>
          </cell>
          <cell r="I9">
            <v>5.0000000000000044E-2</v>
          </cell>
        </row>
        <row r="10">
          <cell r="A10" t="str">
            <v>ФИЛЕЙНАЯ Папа может вар п/о 0.4кг</v>
          </cell>
          <cell r="B10">
            <v>1001012566392</v>
          </cell>
          <cell r="C10" t="str">
            <v>4607958072590</v>
          </cell>
          <cell r="D10">
            <v>460</v>
          </cell>
          <cell r="E10">
            <v>184</v>
          </cell>
          <cell r="F10">
            <v>285.75</v>
          </cell>
          <cell r="G10">
            <v>114.30000000000001</v>
          </cell>
          <cell r="H10">
            <v>108.58500000000001</v>
          </cell>
          <cell r="I10">
            <v>5.0000000000000044E-2</v>
          </cell>
        </row>
        <row r="11">
          <cell r="A11" t="str">
            <v>ЭКСТРА Папа может вар п/о 0.4кг 8шт.</v>
          </cell>
          <cell r="B11">
            <v>1001012506353</v>
          </cell>
          <cell r="C11" t="str">
            <v>4607958072392</v>
          </cell>
          <cell r="D11">
            <v>180</v>
          </cell>
          <cell r="E11">
            <v>72</v>
          </cell>
          <cell r="F11">
            <v>306.60000000000002</v>
          </cell>
          <cell r="G11">
            <v>122.64000000000001</v>
          </cell>
          <cell r="H11">
            <v>116.50800000000001</v>
          </cell>
          <cell r="I11">
            <v>5.0000000000000044E-2</v>
          </cell>
        </row>
        <row r="12">
          <cell r="A12" t="str">
            <v>БАЛЫКОВАЯ Папа Может п/к в/у 0.31кг 8шт.</v>
          </cell>
          <cell r="B12">
            <v>1001303637233</v>
          </cell>
          <cell r="C12" t="str">
            <v>4607958071616</v>
          </cell>
          <cell r="D12">
            <v>120</v>
          </cell>
          <cell r="E12">
            <v>37.200000000000003</v>
          </cell>
          <cell r="F12">
            <v>494.24</v>
          </cell>
          <cell r="G12">
            <v>153.21440000000001</v>
          </cell>
          <cell r="H12">
            <v>145.55368000000001</v>
          </cell>
          <cell r="I12">
            <v>4.9999999999999933E-2</v>
          </cell>
        </row>
        <row r="13">
          <cell r="A13" t="str">
            <v>СЕРВЕЛАТ ЗЕРНИСТЫЙ ПМ в/к в/у 0.35кг</v>
          </cell>
          <cell r="B13">
            <v>1001300387154</v>
          </cell>
          <cell r="C13" t="str">
            <v>4607958072347</v>
          </cell>
          <cell r="D13">
            <v>300</v>
          </cell>
          <cell r="E13">
            <v>105</v>
          </cell>
          <cell r="F13">
            <v>386.21</v>
          </cell>
          <cell r="G13">
            <v>135.17349999999999</v>
          </cell>
          <cell r="H13">
            <v>128.41482499999998</v>
          </cell>
          <cell r="I13">
            <v>5.0000000000000044E-2</v>
          </cell>
        </row>
        <row r="14">
          <cell r="A14" t="str">
            <v>САЛЯМИ МЕЛКОЗЕРНЕНАЯ с/к в/у 1/120_60с</v>
          </cell>
          <cell r="B14">
            <v>1001193115682</v>
          </cell>
          <cell r="C14" t="str">
            <v>4601296003957</v>
          </cell>
          <cell r="D14">
            <v>550</v>
          </cell>
          <cell r="E14">
            <v>66</v>
          </cell>
          <cell r="F14">
            <v>923.66</v>
          </cell>
          <cell r="G14">
            <v>110.83919999999999</v>
          </cell>
          <cell r="H14">
            <v>105.29723999999999</v>
          </cell>
          <cell r="I14">
            <v>5.0000000000000044E-2</v>
          </cell>
        </row>
        <row r="15">
          <cell r="A15" t="str">
            <v>ОХОТНИЧЬЯ Папа может с/к в/у 1/220 8шт.</v>
          </cell>
          <cell r="B15">
            <v>1001060755931</v>
          </cell>
          <cell r="C15" t="str">
            <v>4607958073665</v>
          </cell>
          <cell r="D15">
            <v>540</v>
          </cell>
          <cell r="E15">
            <v>118.8</v>
          </cell>
          <cell r="F15">
            <v>578.79</v>
          </cell>
          <cell r="G15">
            <v>127.3338</v>
          </cell>
          <cell r="H15">
            <v>120.96710999999999</v>
          </cell>
          <cell r="I15">
            <v>5.0000000000000044E-2</v>
          </cell>
        </row>
        <row r="16">
          <cell r="A16" t="str">
            <v>ЭКСТРА Папа может с/к в/у 1/250 8шт.</v>
          </cell>
          <cell r="B16">
            <v>1001062505483</v>
          </cell>
          <cell r="C16">
            <v>4607958071968</v>
          </cell>
          <cell r="D16">
            <v>250</v>
          </cell>
          <cell r="E16">
            <v>62.5</v>
          </cell>
          <cell r="F16">
            <v>620.49</v>
          </cell>
          <cell r="G16">
            <v>155.1225</v>
          </cell>
          <cell r="H16">
            <v>147.36637500000001</v>
          </cell>
          <cell r="I16">
            <v>4.9999999999999933E-2</v>
          </cell>
        </row>
        <row r="17">
          <cell r="A17" t="str">
            <v>ЧЕСНОЧНАЯ Папа может п/к в/у 0.35кг 8шт.</v>
          </cell>
          <cell r="B17">
            <v>1001302347177</v>
          </cell>
          <cell r="C17" t="str">
            <v>4607958072552</v>
          </cell>
          <cell r="D17">
            <v>120</v>
          </cell>
          <cell r="E17">
            <v>42</v>
          </cell>
          <cell r="F17">
            <v>396.44</v>
          </cell>
          <cell r="G17">
            <v>138.75399999999999</v>
          </cell>
          <cell r="H17">
            <v>131.81629999999998</v>
          </cell>
          <cell r="I17">
            <v>5.0000000000000044E-2</v>
          </cell>
        </row>
        <row r="18">
          <cell r="A18" t="str">
            <v>МЯСНАЯ Папа может вар п/о 0.4кг 8шт.</v>
          </cell>
          <cell r="B18">
            <v>1001012486333</v>
          </cell>
          <cell r="C18">
            <v>4607958070862</v>
          </cell>
          <cell r="D18">
            <v>320</v>
          </cell>
          <cell r="E18">
            <v>128</v>
          </cell>
          <cell r="F18">
            <v>285.81</v>
          </cell>
          <cell r="G18">
            <v>114.32400000000001</v>
          </cell>
          <cell r="H18">
            <v>108.60780000000001</v>
          </cell>
          <cell r="I18">
            <v>5.0000000000000044E-2</v>
          </cell>
        </row>
        <row r="19">
          <cell r="A19" t="str">
            <v>МЯСНАЯ СО ШПИКОМ вар п/о 0.5кг 8шт.</v>
          </cell>
          <cell r="B19">
            <v>1001012636337</v>
          </cell>
          <cell r="C19">
            <v>4607958075638</v>
          </cell>
          <cell r="D19">
            <v>150</v>
          </cell>
          <cell r="E19">
            <v>75</v>
          </cell>
          <cell r="F19">
            <v>292.31</v>
          </cell>
          <cell r="G19">
            <v>146.155</v>
          </cell>
          <cell r="H19">
            <v>138.84725</v>
          </cell>
          <cell r="I19">
            <v>5.0000000000000044E-2</v>
          </cell>
        </row>
        <row r="20">
          <cell r="A20" t="str">
            <v>МОЛОЧНЫЕ ПРЕМИУМ ПМ сос п/о мгс 0.6кг</v>
          </cell>
          <cell r="B20">
            <v>1001022657074</v>
          </cell>
          <cell r="C20">
            <v>4607958077854</v>
          </cell>
          <cell r="D20">
            <v>340</v>
          </cell>
          <cell r="E20">
            <v>204</v>
          </cell>
          <cell r="F20">
            <v>291.33999999999997</v>
          </cell>
          <cell r="G20">
            <v>174.80399999999997</v>
          </cell>
          <cell r="H20">
            <v>166.06379999999996</v>
          </cell>
          <cell r="I20">
            <v>5.0000000000000044E-2</v>
          </cell>
        </row>
        <row r="21">
          <cell r="A21" t="str">
            <v>МРАМОРНАЯ И БАЛЫКОВАЯ в/к с/н мгс 1/90</v>
          </cell>
          <cell r="B21">
            <v>1001215576586</v>
          </cell>
          <cell r="C21">
            <v>4607958077380</v>
          </cell>
          <cell r="D21">
            <v>120</v>
          </cell>
          <cell r="E21">
            <v>10.799999999999999</v>
          </cell>
          <cell r="F21">
            <v>968</v>
          </cell>
          <cell r="G21">
            <v>87.11999999999999</v>
          </cell>
          <cell r="H21">
            <v>82.763999999999982</v>
          </cell>
          <cell r="I21">
            <v>5.0000000000000155E-2</v>
          </cell>
        </row>
        <row r="22">
          <cell r="A22" t="str">
            <v>МЯСНОЕ АССОРТИ к/з с/н мгс 1/90 10шт.</v>
          </cell>
          <cell r="B22">
            <v>1001225416228</v>
          </cell>
          <cell r="C22">
            <v>4607958076604</v>
          </cell>
          <cell r="D22">
            <v>250</v>
          </cell>
          <cell r="E22">
            <v>22.5</v>
          </cell>
          <cell r="F22">
            <v>1014.85</v>
          </cell>
          <cell r="G22">
            <v>91.336500000000001</v>
          </cell>
          <cell r="H22">
            <v>86.769674999999992</v>
          </cell>
          <cell r="I22">
            <v>5.0000000000000044E-2</v>
          </cell>
        </row>
        <row r="23">
          <cell r="A23" t="str">
            <v>МОЛОЧНАЯ Останкино вар п/о 0.4кг 8шт.</v>
          </cell>
          <cell r="B23">
            <v>1001010027126</v>
          </cell>
          <cell r="C23">
            <v>4607958077373</v>
          </cell>
          <cell r="D23">
            <v>250</v>
          </cell>
          <cell r="E23">
            <v>100</v>
          </cell>
          <cell r="F23">
            <v>410.59</v>
          </cell>
          <cell r="G23">
            <v>164.23599999999999</v>
          </cell>
          <cell r="H23">
            <v>156.02419999999998</v>
          </cell>
          <cell r="I23">
            <v>5.0000000000000044E-2</v>
          </cell>
        </row>
        <row r="24">
          <cell r="A24" t="str">
            <v>ПОСОЛЬСКАЯ ПМ с/к с/н в/у 1/100 10шт.</v>
          </cell>
          <cell r="B24">
            <v>1001203146834</v>
          </cell>
          <cell r="C24">
            <v>4607958077694</v>
          </cell>
          <cell r="D24">
            <v>220</v>
          </cell>
          <cell r="E24">
            <v>22</v>
          </cell>
          <cell r="F24">
            <v>823.58</v>
          </cell>
          <cell r="G24">
            <v>82.358000000000004</v>
          </cell>
          <cell r="H24">
            <v>78.240099999999998</v>
          </cell>
          <cell r="I24">
            <v>5.0000000000000044E-2</v>
          </cell>
        </row>
        <row r="25">
          <cell r="A25" t="str">
            <v>САЛЯМИ Папа может с/к в/у 1/250 8шт.</v>
          </cell>
          <cell r="B25">
            <v>1001063106937</v>
          </cell>
          <cell r="C25">
            <v>4607958078172</v>
          </cell>
          <cell r="D25">
            <v>260</v>
          </cell>
          <cell r="E25">
            <v>65</v>
          </cell>
          <cell r="F25">
            <v>712.8</v>
          </cell>
          <cell r="G25">
            <v>178.2</v>
          </cell>
          <cell r="H25">
            <v>169.29</v>
          </cell>
          <cell r="I25">
            <v>4.9999999999999933E-2</v>
          </cell>
        </row>
        <row r="26">
          <cell r="A26" t="str">
            <v>ХОТ-ДОГ Папа может сос п/о мгс 0.35кг</v>
          </cell>
          <cell r="B26">
            <v>1001025166776</v>
          </cell>
          <cell r="C26">
            <v>4607958077014</v>
          </cell>
          <cell r="D26">
            <v>420</v>
          </cell>
          <cell r="E26">
            <v>147</v>
          </cell>
          <cell r="F26">
            <v>308.06</v>
          </cell>
          <cell r="G26">
            <v>107.821</v>
          </cell>
          <cell r="H26">
            <v>102.42994999999999</v>
          </cell>
          <cell r="I26">
            <v>5.0000000000000044E-2</v>
          </cell>
        </row>
        <row r="27">
          <cell r="A27" t="str">
            <v>С СЫРОМ Папа может сос ц/о мгс 0.4кг 6шт</v>
          </cell>
          <cell r="B27">
            <v>1001025176475</v>
          </cell>
          <cell r="C27" t="str">
            <v>4607958075461</v>
          </cell>
          <cell r="D27">
            <v>440</v>
          </cell>
          <cell r="E27">
            <v>176</v>
          </cell>
          <cell r="F27">
            <v>338.89</v>
          </cell>
          <cell r="G27">
            <v>135.55600000000001</v>
          </cell>
          <cell r="H27">
            <v>128.7782</v>
          </cell>
          <cell r="I27">
            <v>5.0000000000000044E-2</v>
          </cell>
        </row>
        <row r="28">
          <cell r="A28" t="str">
            <v>СЛИВОЧНЫЕ ПМ сос п/о мгс 0.41кг 10шт_50с</v>
          </cell>
          <cell r="B28">
            <v>1001022467080</v>
          </cell>
          <cell r="C28">
            <v>4607958076055</v>
          </cell>
          <cell r="D28">
            <v>520</v>
          </cell>
          <cell r="E28">
            <v>213.2</v>
          </cell>
          <cell r="F28">
            <v>316.14999999999998</v>
          </cell>
          <cell r="G28">
            <v>129.62149999999997</v>
          </cell>
          <cell r="H28">
            <v>123.14042499999996</v>
          </cell>
          <cell r="I28">
            <v>5.0000000000000044E-2</v>
          </cell>
        </row>
        <row r="29">
          <cell r="A29" t="str">
            <v>СОЧНЫЕ ПМ сос п/о мгс 0.41кг 10шт.</v>
          </cell>
          <cell r="B29">
            <v>1001022377066</v>
          </cell>
          <cell r="C29">
            <v>4607958076024</v>
          </cell>
          <cell r="D29">
            <v>700</v>
          </cell>
          <cell r="E29">
            <v>287</v>
          </cell>
          <cell r="F29">
            <v>287.07</v>
          </cell>
          <cell r="G29">
            <v>117.69869999999999</v>
          </cell>
          <cell r="H29">
            <v>111.81376499999999</v>
          </cell>
          <cell r="I29">
            <v>5.0000000000000044E-2</v>
          </cell>
        </row>
        <row r="30">
          <cell r="A30" t="str">
            <v>СОЧНЫЙ ГРИЛЬ ПМ сос п/о мгс 0.41кг 8шт.</v>
          </cell>
          <cell r="B30">
            <v>1001022246713</v>
          </cell>
          <cell r="C30">
            <v>4607958076031</v>
          </cell>
          <cell r="D30">
            <v>360</v>
          </cell>
          <cell r="E30">
            <v>147.6</v>
          </cell>
          <cell r="F30">
            <v>280</v>
          </cell>
          <cell r="G30">
            <v>114.8</v>
          </cell>
          <cell r="H30">
            <v>109.05999999999999</v>
          </cell>
          <cell r="I30">
            <v>5.0000000000000044E-2</v>
          </cell>
        </row>
        <row r="31">
          <cell r="A31" t="str">
            <v>ИТАЛЬЯНСКОЕ АССОРТИ с/в с/н мгс 1/90</v>
          </cell>
          <cell r="B31">
            <v>1001205386222</v>
          </cell>
          <cell r="C31" t="str">
            <v>4607958076581</v>
          </cell>
          <cell r="D31">
            <v>240</v>
          </cell>
          <cell r="E31">
            <v>21.599999999999998</v>
          </cell>
          <cell r="F31">
            <v>931.64</v>
          </cell>
          <cell r="G31">
            <v>83.8476</v>
          </cell>
          <cell r="H31">
            <v>79.65522</v>
          </cell>
          <cell r="I31">
            <v>5.0000000000000044E-2</v>
          </cell>
        </row>
        <row r="32">
          <cell r="A32" t="str">
            <v>НЕАПОЛИТАНСКИЙ ДУЭТ с/к с/н мгс 1/90</v>
          </cell>
          <cell r="B32">
            <v>1001205376221</v>
          </cell>
          <cell r="C32" t="str">
            <v>4607958076574</v>
          </cell>
          <cell r="D32">
            <v>450</v>
          </cell>
          <cell r="E32">
            <v>40.5</v>
          </cell>
          <cell r="F32">
            <v>937.87</v>
          </cell>
          <cell r="G32">
            <v>84.408299999999997</v>
          </cell>
          <cell r="H32">
            <v>80.187884999999994</v>
          </cell>
          <cell r="I32">
            <v>5.0000000000000044E-2</v>
          </cell>
        </row>
        <row r="33">
          <cell r="E33">
            <v>3152.2999999999993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C33"/>
  <sheetViews>
    <sheetView tabSelected="1" workbookViewId="0">
      <selection activeCell="D1" sqref="D1:E1048576"/>
    </sheetView>
  </sheetViews>
  <sheetFormatPr defaultColWidth="10.5" defaultRowHeight="11.45" customHeight="1" x14ac:dyDescent="0.2"/>
  <cols>
    <col min="1" max="1" width="18.6640625" style="9" customWidth="1"/>
    <col min="2" max="2" width="46.1640625" style="9" customWidth="1"/>
    <col min="3" max="3" width="12.1640625" customWidth="1"/>
  </cols>
  <sheetData>
    <row r="1" spans="1:3" ht="13.15" customHeight="1" x14ac:dyDescent="0.2">
      <c r="A1" s="18" t="s">
        <v>29</v>
      </c>
      <c r="B1" s="16" t="s">
        <v>0</v>
      </c>
      <c r="C1" s="10" t="s">
        <v>1</v>
      </c>
    </row>
    <row r="2" spans="1:3" ht="12.95" customHeight="1" thickBot="1" x14ac:dyDescent="0.25">
      <c r="A2" s="19"/>
      <c r="B2" s="17"/>
      <c r="C2" s="1" t="s">
        <v>2</v>
      </c>
    </row>
    <row r="3" spans="1:3" ht="11.1" customHeight="1" x14ac:dyDescent="0.2">
      <c r="A3" s="2">
        <f>VLOOKUP(B3,[1]Останкино!$A$1:$I$33,2,FALSE)</f>
        <v>1001225406754</v>
      </c>
      <c r="B3" s="11" t="s">
        <v>3</v>
      </c>
      <c r="C3" s="3">
        <v>350</v>
      </c>
    </row>
    <row r="4" spans="1:3" ht="11.1" customHeight="1" x14ac:dyDescent="0.2">
      <c r="A4" s="2">
        <f>VLOOKUP(B4,[1]Останкино!$A$1:$I$33,2,FALSE)</f>
        <v>1001223297103</v>
      </c>
      <c r="B4" s="12" t="s">
        <v>4</v>
      </c>
      <c r="C4" s="5">
        <v>431</v>
      </c>
    </row>
    <row r="5" spans="1:3" ht="11.1" customHeight="1" x14ac:dyDescent="0.2">
      <c r="A5" s="2">
        <f>VLOOKUP(B5,[1]Останкино!$A$1:$I$33,2,FALSE)</f>
        <v>1001094053215</v>
      </c>
      <c r="B5" s="12" t="s">
        <v>5</v>
      </c>
      <c r="C5" s="5">
        <v>300</v>
      </c>
    </row>
    <row r="6" spans="1:3" ht="11.1" customHeight="1" x14ac:dyDescent="0.2">
      <c r="A6" s="2">
        <f>VLOOKUP(B6,[1]Останкино!$A$1:$I$33,2,FALSE)</f>
        <v>1001025767284</v>
      </c>
      <c r="B6" s="12" t="s">
        <v>6</v>
      </c>
      <c r="C6" s="5">
        <v>250</v>
      </c>
    </row>
    <row r="7" spans="1:3" ht="11.1" customHeight="1" x14ac:dyDescent="0.2">
      <c r="A7" s="2">
        <f>VLOOKUP(B7,[1]Останкино!$A$1:$I$33,2,FALSE)</f>
        <v>1001220226208</v>
      </c>
      <c r="B7" s="12" t="s">
        <v>7</v>
      </c>
      <c r="C7" s="5">
        <v>235</v>
      </c>
    </row>
    <row r="8" spans="1:3" ht="11.1" customHeight="1" x14ac:dyDescent="0.2">
      <c r="A8" s="2">
        <f>VLOOKUP(B8,[1]Останкино!$A$1:$I$33,2,FALSE)</f>
        <v>1001303107241</v>
      </c>
      <c r="B8" s="13" t="s">
        <v>8</v>
      </c>
      <c r="C8" s="5">
        <v>350</v>
      </c>
    </row>
    <row r="9" spans="1:3" ht="11.1" customHeight="1" x14ac:dyDescent="0.2">
      <c r="A9" s="2">
        <f>VLOOKUP(B9,[1]Останкино!$A$1:$I$33,2,FALSE)</f>
        <v>1001010106325</v>
      </c>
      <c r="B9" s="13" t="s">
        <v>9</v>
      </c>
      <c r="C9" s="5">
        <v>400</v>
      </c>
    </row>
    <row r="10" spans="1:3" ht="11.1" customHeight="1" x14ac:dyDescent="0.2">
      <c r="A10" s="2">
        <f>VLOOKUP(B10,[1]Останкино!$A$1:$I$33,2,FALSE)</f>
        <v>1001012566392</v>
      </c>
      <c r="B10" s="13" t="s">
        <v>10</v>
      </c>
      <c r="C10" s="5">
        <v>450</v>
      </c>
    </row>
    <row r="11" spans="1:3" ht="11.1" customHeight="1" x14ac:dyDescent="0.2">
      <c r="A11" s="2">
        <f>VLOOKUP(B11,[1]Останкино!$A$1:$I$33,2,FALSE)</f>
        <v>1001012506353</v>
      </c>
      <c r="B11" s="13" t="s">
        <v>11</v>
      </c>
      <c r="C11" s="5">
        <v>200</v>
      </c>
    </row>
    <row r="12" spans="1:3" ht="11.1" customHeight="1" x14ac:dyDescent="0.2">
      <c r="A12" s="2">
        <f>VLOOKUP(B12,[1]Останкино!$A$1:$I$33,2,FALSE)</f>
        <v>1001303637233</v>
      </c>
      <c r="B12" s="13" t="s">
        <v>12</v>
      </c>
      <c r="C12" s="5">
        <v>240</v>
      </c>
    </row>
    <row r="13" spans="1:3" ht="11.1" customHeight="1" x14ac:dyDescent="0.2">
      <c r="A13" s="2">
        <f>VLOOKUP(B13,[1]Останкино!$A$1:$I$33,2,FALSE)</f>
        <v>1001300387154</v>
      </c>
      <c r="B13" s="13" t="s">
        <v>13</v>
      </c>
      <c r="C13" s="5">
        <v>350</v>
      </c>
    </row>
    <row r="14" spans="1:3" ht="11.1" customHeight="1" x14ac:dyDescent="0.2">
      <c r="A14" s="2">
        <f>VLOOKUP(B14,[1]Останкино!$A$1:$I$33,2,FALSE)</f>
        <v>1001193115682</v>
      </c>
      <c r="B14" s="13" t="s">
        <v>14</v>
      </c>
      <c r="C14" s="5">
        <v>300</v>
      </c>
    </row>
    <row r="15" spans="1:3" ht="11.1" customHeight="1" x14ac:dyDescent="0.2">
      <c r="A15" s="2">
        <f>VLOOKUP(B15,[1]Останкино!$A$1:$I$33,2,FALSE)</f>
        <v>1001060755931</v>
      </c>
      <c r="B15" s="13" t="s">
        <v>15</v>
      </c>
      <c r="C15" s="5">
        <v>300</v>
      </c>
    </row>
    <row r="16" spans="1:3" ht="11.1" customHeight="1" x14ac:dyDescent="0.2">
      <c r="A16" s="2">
        <f>VLOOKUP(B16,[1]Останкино!$A$1:$I$33,2,FALSE)</f>
        <v>1001062505483</v>
      </c>
      <c r="B16" s="13" t="s">
        <v>16</v>
      </c>
      <c r="C16" s="5">
        <v>210</v>
      </c>
    </row>
    <row r="17" spans="1:3" ht="11.1" customHeight="1" x14ac:dyDescent="0.2">
      <c r="A17" s="2">
        <f>VLOOKUP(B17,[1]Останкино!$A$1:$I$33,2,FALSE)</f>
        <v>1001302347177</v>
      </c>
      <c r="B17" s="13" t="s">
        <v>17</v>
      </c>
      <c r="C17" s="5">
        <v>235</v>
      </c>
    </row>
    <row r="18" spans="1:3" ht="11.1" customHeight="1" x14ac:dyDescent="0.2">
      <c r="A18" s="2">
        <f>VLOOKUP(B18,[1]Останкино!$A$1:$I$33,2,FALSE)</f>
        <v>1001012486333</v>
      </c>
      <c r="B18" s="13" t="s">
        <v>18</v>
      </c>
      <c r="C18" s="5">
        <v>200</v>
      </c>
    </row>
    <row r="19" spans="1:3" ht="11.1" customHeight="1" x14ac:dyDescent="0.2">
      <c r="A19" s="4">
        <v>1001012637334</v>
      </c>
      <c r="B19" s="13" t="s">
        <v>30</v>
      </c>
      <c r="C19" s="5">
        <v>200</v>
      </c>
    </row>
    <row r="20" spans="1:3" ht="11.1" customHeight="1" x14ac:dyDescent="0.2">
      <c r="A20" s="2">
        <f>VLOOKUP(B20,[1]Останкино!$A$1:$I$33,2,FALSE)</f>
        <v>1001022657074</v>
      </c>
      <c r="B20" s="13" t="s">
        <v>19</v>
      </c>
      <c r="C20" s="5">
        <v>400</v>
      </c>
    </row>
    <row r="21" spans="1:3" ht="11.1" customHeight="1" x14ac:dyDescent="0.2">
      <c r="A21" s="2">
        <f>VLOOKUP(B21,[1]Останкино!$A$1:$I$33,2,FALSE)</f>
        <v>1001225416228</v>
      </c>
      <c r="B21" s="13" t="s">
        <v>20</v>
      </c>
      <c r="C21" s="5">
        <v>320</v>
      </c>
    </row>
    <row r="22" spans="1:3" ht="11.1" customHeight="1" x14ac:dyDescent="0.2">
      <c r="A22" s="2">
        <f>VLOOKUP(B22,[1]Останкино!$A$1:$I$33,2,FALSE)</f>
        <v>1001010027126</v>
      </c>
      <c r="B22" s="13" t="s">
        <v>31</v>
      </c>
      <c r="C22" s="5">
        <v>150</v>
      </c>
    </row>
    <row r="23" spans="1:3" ht="11.1" customHeight="1" x14ac:dyDescent="0.2">
      <c r="A23" s="2">
        <f>VLOOKUP(B23,[1]Останкино!$A$1:$I$33,2,FALSE)</f>
        <v>1001203146834</v>
      </c>
      <c r="B23" s="13" t="s">
        <v>21</v>
      </c>
      <c r="C23" s="5">
        <v>100</v>
      </c>
    </row>
    <row r="24" spans="1:3" ht="11.1" customHeight="1" x14ac:dyDescent="0.2">
      <c r="A24" s="2">
        <f>VLOOKUP(B24,[1]Останкино!$A$1:$I$33,2,FALSE)</f>
        <v>1001063106937</v>
      </c>
      <c r="B24" s="13" t="s">
        <v>22</v>
      </c>
      <c r="C24" s="5">
        <v>250</v>
      </c>
    </row>
    <row r="25" spans="1:3" ht="11.1" customHeight="1" x14ac:dyDescent="0.2">
      <c r="A25" s="2">
        <f>VLOOKUP(B25,[1]Останкино!$A$1:$I$33,2,FALSE)</f>
        <v>1001025166776</v>
      </c>
      <c r="B25" s="13" t="s">
        <v>23</v>
      </c>
      <c r="C25" s="5">
        <v>420</v>
      </c>
    </row>
    <row r="26" spans="1:3" ht="11.45" customHeight="1" x14ac:dyDescent="0.2">
      <c r="A26" s="2">
        <f>VLOOKUP(B26,[1]Останкино!$A$1:$I$33,2,FALSE)</f>
        <v>1001025176475</v>
      </c>
      <c r="B26" s="14" t="s">
        <v>24</v>
      </c>
      <c r="C26" s="6">
        <v>300</v>
      </c>
    </row>
    <row r="27" spans="1:3" ht="11.45" customHeight="1" x14ac:dyDescent="0.2">
      <c r="A27" s="2">
        <f>VLOOKUP(B27,[1]Останкино!$A$1:$I$33,2,FALSE)</f>
        <v>1001022467080</v>
      </c>
      <c r="B27" s="14" t="s">
        <v>32</v>
      </c>
      <c r="C27" s="6">
        <v>380</v>
      </c>
    </row>
    <row r="28" spans="1:3" ht="11.45" customHeight="1" x14ac:dyDescent="0.2">
      <c r="A28" s="2">
        <f>VLOOKUP(B28,[1]Останкино!$A$1:$I$33,2,FALSE)</f>
        <v>1001022377066</v>
      </c>
      <c r="B28" s="14" t="s">
        <v>25</v>
      </c>
      <c r="C28" s="6">
        <v>450</v>
      </c>
    </row>
    <row r="29" spans="1:3" ht="11.45" customHeight="1" x14ac:dyDescent="0.2">
      <c r="A29" s="2">
        <f>VLOOKUP(B29,[1]Останкино!$A$1:$I$33,2,FALSE)</f>
        <v>1001022246713</v>
      </c>
      <c r="B29" s="14" t="s">
        <v>26</v>
      </c>
      <c r="C29" s="6">
        <v>300</v>
      </c>
    </row>
    <row r="30" spans="1:3" ht="11.45" customHeight="1" x14ac:dyDescent="0.2">
      <c r="A30" s="2">
        <f>VLOOKUP(B30,[1]Останкино!$A$1:$I$33,2,FALSE)</f>
        <v>1001205386222</v>
      </c>
      <c r="B30" s="14" t="s">
        <v>27</v>
      </c>
      <c r="C30" s="5">
        <v>200</v>
      </c>
    </row>
    <row r="31" spans="1:3" ht="11.45" customHeight="1" thickBot="1" x14ac:dyDescent="0.25">
      <c r="A31" s="2">
        <f>VLOOKUP(B31,[1]Останкино!$A$1:$I$33,2,FALSE)</f>
        <v>1001205376221</v>
      </c>
      <c r="B31" s="15" t="s">
        <v>28</v>
      </c>
      <c r="C31" s="7">
        <v>280</v>
      </c>
    </row>
    <row r="32" spans="1:3" ht="11.45" customHeight="1" x14ac:dyDescent="0.2">
      <c r="C32" s="8">
        <f>SUM(C3:C31)</f>
        <v>8551</v>
      </c>
    </row>
    <row r="33" spans="3:3" ht="11.45" customHeight="1" x14ac:dyDescent="0.2">
      <c r="C33" s="8"/>
    </row>
  </sheetData>
  <mergeCells count="2">
    <mergeCell ref="B1:B2"/>
    <mergeCell ref="A1:A2"/>
  </mergeCells>
  <pageMargins left="0.15748031496062992" right="0" top="0.74803149606299213" bottom="0.98425196850393704" header="0.51181102362204722" footer="0.51181102362204722"/>
  <pageSetup paperSize="9" orientation="landscape" r:id="rId1"/>
  <headerFooter>
    <oddHeader>&amp;L&amp;P&amp;CОстанкино&amp;R26.08.24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Останкино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2025-06-05T13:11:20Z</dcterms:created>
  <dcterms:modified xsi:type="dcterms:W3CDTF">2025-10-22T07:13:48Z</dcterms:modified>
</cp:coreProperties>
</file>