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5365DA5-CDCE-402E-88AD-C1BF3AF2F6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J51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9" i="1" s="1"/>
  <c r="P159" i="1"/>
  <c r="X157" i="1"/>
  <c r="X156" i="1"/>
  <c r="BO155" i="1"/>
  <c r="BM155" i="1"/>
  <c r="Y155" i="1"/>
  <c r="I512" i="1" s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9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Y44" i="1" s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2" i="1" s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F10" i="1" s="1"/>
  <c r="D7" i="1"/>
  <c r="Q6" i="1"/>
  <c r="P2" i="1"/>
  <c r="H9" i="1" l="1"/>
  <c r="A10" i="1"/>
  <c r="Y24" i="1"/>
  <c r="Y32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F512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24" i="1"/>
  <c r="BP121" i="1"/>
  <c r="BN121" i="1"/>
  <c r="Z121" i="1"/>
  <c r="Z123" i="1" s="1"/>
  <c r="BP138" i="1"/>
  <c r="BN138" i="1"/>
  <c r="Z138" i="1"/>
  <c r="Z139" i="1" s="1"/>
  <c r="Y140" i="1"/>
  <c r="H512" i="1"/>
  <c r="Y144" i="1"/>
  <c r="BP143" i="1"/>
  <c r="BN143" i="1"/>
  <c r="Z143" i="1"/>
  <c r="Z144" i="1" s="1"/>
  <c r="Y145" i="1"/>
  <c r="Y151" i="1"/>
  <c r="Y150" i="1"/>
  <c r="BP147" i="1"/>
  <c r="BN147" i="1"/>
  <c r="Z14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G512" i="1"/>
  <c r="Y129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Z188" i="1"/>
  <c r="Z189" i="1" s="1"/>
  <c r="BN188" i="1"/>
  <c r="BP188" i="1"/>
  <c r="Z192" i="1"/>
  <c r="Z200" i="1" s="1"/>
  <c r="BN192" i="1"/>
  <c r="BP192" i="1"/>
  <c r="Z194" i="1"/>
  <c r="BN194" i="1"/>
  <c r="Z196" i="1"/>
  <c r="BN196" i="1"/>
  <c r="Z198" i="1"/>
  <c r="BN198" i="1"/>
  <c r="Y201" i="1"/>
  <c r="Y213" i="1"/>
  <c r="Z204" i="1"/>
  <c r="BN204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Y157" i="1"/>
  <c r="Y184" i="1"/>
  <c r="BP208" i="1"/>
  <c r="BN208" i="1"/>
  <c r="Z208" i="1"/>
  <c r="Z212" i="1" s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BP336" i="1"/>
  <c r="BN336" i="1"/>
  <c r="Z336" i="1"/>
  <c r="Z338" i="1" s="1"/>
  <c r="BP346" i="1"/>
  <c r="BN346" i="1"/>
  <c r="Z346" i="1"/>
  <c r="Z350" i="1" s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AB512" i="1"/>
  <c r="Y500" i="1"/>
  <c r="BP499" i="1"/>
  <c r="BN499" i="1"/>
  <c r="Z499" i="1"/>
  <c r="Z500" i="1" s="1"/>
  <c r="Y501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Z444" i="1" s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74" i="1" l="1"/>
  <c r="Z399" i="1"/>
  <c r="Z230" i="1"/>
  <c r="Z416" i="1"/>
  <c r="Z255" i="1"/>
  <c r="Y506" i="1"/>
  <c r="Y503" i="1"/>
  <c r="Z150" i="1"/>
  <c r="Y502" i="1"/>
  <c r="Z318" i="1"/>
  <c r="Z312" i="1"/>
  <c r="Z263" i="1"/>
  <c r="Z174" i="1"/>
  <c r="Z168" i="1"/>
  <c r="Z70" i="1"/>
  <c r="Z507" i="1" s="1"/>
  <c r="Z32" i="1"/>
  <c r="Y504" i="1"/>
  <c r="Z105" i="1"/>
  <c r="Z90" i="1"/>
  <c r="Y505" i="1" l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<sst xmlns="http://schemas.openxmlformats.org/spreadsheetml/2006/main" count="2217" uniqueCount="793">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</sst>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0" t="s">
        <v>0</v>
      </c>
      <c r="E1" s="583"/>
      <c r="F1" s="583"/>
      <c r="G1" s="12" t="s">
        <v>1</v>
      </c>
      <c r="H1" s="630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5"/>
      <c r="C5" s="596"/>
      <c r="D5" s="634"/>
      <c r="E5" s="635"/>
      <c r="F5" s="842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70"/>
      <c r="T5" s="713" t="s">
        <v>11</v>
      </c>
      <c r="U5" s="703"/>
      <c r="V5" s="715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5"/>
      <c r="C6" s="596"/>
      <c r="D6" s="788" t="s">
        <v>14</v>
      </c>
      <c r="E6" s="789"/>
      <c r="F6" s="789"/>
      <c r="G6" s="789"/>
      <c r="H6" s="789"/>
      <c r="I6" s="789"/>
      <c r="J6" s="789"/>
      <c r="K6" s="789"/>
      <c r="L6" s="789"/>
      <c r="M6" s="670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3" t="s">
        <v>16</v>
      </c>
      <c r="U6" s="703"/>
      <c r="V6" s="772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3"/>
      <c r="V7" s="773"/>
      <c r="W7" s="774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67"/>
      <c r="C8" s="56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79">
        <v>0.41666666666666669</v>
      </c>
      <c r="R8" s="616"/>
      <c r="T8" s="565"/>
      <c r="U8" s="703"/>
      <c r="V8" s="773"/>
      <c r="W8" s="774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8"/>
      <c r="E9" s="570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7"/>
      <c r="R9" s="668"/>
      <c r="T9" s="565"/>
      <c r="U9" s="703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8"/>
      <c r="E10" s="570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4"/>
      <c r="R10" s="725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8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7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9"/>
      <c r="R12" s="616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7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7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8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5" t="s">
        <v>38</v>
      </c>
      <c r="D17" s="598" t="s">
        <v>39</v>
      </c>
      <c r="E17" s="653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2"/>
      <c r="R17" s="652"/>
      <c r="S17" s="652"/>
      <c r="T17" s="653"/>
      <c r="U17" s="879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4" t="s">
        <v>56</v>
      </c>
      <c r="AB17" s="764" t="s">
        <v>57</v>
      </c>
      <c r="AC17" s="764" t="s">
        <v>58</v>
      </c>
      <c r="AD17" s="764" t="s">
        <v>59</v>
      </c>
      <c r="AE17" s="837"/>
      <c r="AF17" s="838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4"/>
      <c r="E18" s="656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4"/>
      <c r="Q18" s="655"/>
      <c r="R18" s="655"/>
      <c r="S18" s="655"/>
      <c r="T18" s="656"/>
      <c r="U18" s="67" t="s">
        <v>61</v>
      </c>
      <c r="V18" s="67" t="s">
        <v>62</v>
      </c>
      <c r="W18" s="599"/>
      <c r="X18" s="599"/>
      <c r="Y18" s="878"/>
      <c r="Z18" s="784"/>
      <c r="AA18" s="765"/>
      <c r="AB18" s="765"/>
      <c r="AC18" s="765"/>
      <c r="AD18" s="839"/>
      <c r="AE18" s="840"/>
      <c r="AF18" s="841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6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6"/>
      <c r="AB99" s="546"/>
      <c r="AC99" s="546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7"/>
      <c r="AB100" s="547"/>
      <c r="AC100" s="547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7"/>
      <c r="AB107" s="547"/>
      <c r="AC107" s="547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7"/>
      <c r="AB113" s="547"/>
      <c r="AC113" s="547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0</v>
      </c>
      <c r="Y118" s="553">
        <f>IFERROR(Y114/H114,"0")+IFERROR(Y115/H115,"0")+IFERROR(Y116/H116,"0")+IFERROR(Y117/H117,"0")</f>
        <v>0</v>
      </c>
      <c r="Z118" s="553">
        <f>IFERROR(IF(Z114="",0,Z114),"0")+IFERROR(IF(Z115="",0,Z115),"0")+IFERROR(IF(Z116="",0,Z116),"0")+IFERROR(IF(Z117="",0,Z117),"0")</f>
        <v>0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0</v>
      </c>
      <c r="Y119" s="553">
        <f>IFERROR(SUM(Y114:Y117),"0")</f>
        <v>0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7"/>
      <c r="AB120" s="547"/>
      <c r="AC120" s="547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4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6"/>
      <c r="AB125" s="546"/>
      <c r="AC125" s="546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7"/>
      <c r="AB126" s="547"/>
      <c r="AC126" s="547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7"/>
      <c r="AB131" s="547"/>
      <c r="AC131" s="547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7"/>
      <c r="AB136" s="547"/>
      <c r="AC136" s="547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6"/>
      <c r="AB141" s="546"/>
      <c r="AC141" s="546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7"/>
      <c r="AB142" s="547"/>
      <c r="AC142" s="547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7"/>
      <c r="AB146" s="547"/>
      <c r="AC146" s="54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6"/>
      <c r="AB153" s="546"/>
      <c r="AC153" s="546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7"/>
      <c r="AB154" s="547"/>
      <c r="AC154" s="547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7"/>
      <c r="AB158" s="547"/>
      <c r="AC158" s="547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7"/>
      <c r="AB170" s="547"/>
      <c r="AC170" s="547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7"/>
      <c r="AB176" s="547"/>
      <c r="AC176" s="547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6"/>
      <c r="AB180" s="546"/>
      <c r="AC180" s="546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7"/>
      <c r="AB181" s="547"/>
      <c r="AC181" s="547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7"/>
      <c r="AB186" s="547"/>
      <c r="AC186" s="547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7"/>
      <c r="AB191" s="547"/>
      <c r="AC191" s="547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7"/>
      <c r="AB202" s="547"/>
      <c r="AC202" s="547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7"/>
      <c r="AB214" s="547"/>
      <c r="AC214" s="547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6"/>
      <c r="AB219" s="546"/>
      <c r="AC219" s="546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7"/>
      <c r="AB220" s="547"/>
      <c r="AC220" s="547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7"/>
      <c r="AB232" s="547"/>
      <c r="AC232" s="547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7"/>
      <c r="AB236" s="547"/>
      <c r="AC236" s="547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7"/>
      <c r="AB240" s="547"/>
      <c r="AC240" s="547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3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2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5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5040</v>
      </c>
      <c r="Y343" s="552">
        <f t="shared" ref="Y343:Y349" si="43">IFERROR(IF(X343="",0,CEILING((X343/$H343),1)*$H343),"")</f>
        <v>5040</v>
      </c>
      <c r="Z343" s="36">
        <f>IFERROR(IF(Y343=0,"",ROUNDUP(Y343/H343,0)*0.02175),"")</f>
        <v>7.3079999999999998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5201.28</v>
      </c>
      <c r="BN343" s="64">
        <f t="shared" ref="BN343:BN349" si="45">IFERROR(Y343*I343/H343,"0")</f>
        <v>5201.28</v>
      </c>
      <c r="BO343" s="64">
        <f t="shared" ref="BO343:BO349" si="46">IFERROR(1/J343*(X343/H343),"0")</f>
        <v>7</v>
      </c>
      <c r="BP343" s="64">
        <f t="shared" ref="BP343:BP349" si="47">IFERROR(1/J343*(Y343/H343),"0")</f>
        <v>7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2880</v>
      </c>
      <c r="Y344" s="552">
        <f t="shared" si="43"/>
        <v>2880</v>
      </c>
      <c r="Z344" s="36">
        <f>IFERROR(IF(Y344=0,"",ROUNDUP(Y344/H344,0)*0.02175),"")</f>
        <v>4.1760000000000002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2972.1600000000003</v>
      </c>
      <c r="BN344" s="64">
        <f t="shared" si="45"/>
        <v>2972.1600000000003</v>
      </c>
      <c r="BO344" s="64">
        <f t="shared" si="46"/>
        <v>4</v>
      </c>
      <c r="BP344" s="64">
        <f t="shared" si="47"/>
        <v>4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5000</v>
      </c>
      <c r="Y345" s="552">
        <f t="shared" si="43"/>
        <v>5010</v>
      </c>
      <c r="Z345" s="36">
        <f>IFERROR(IF(Y345=0,"",ROUNDUP(Y345/H345,0)*0.02175),"")</f>
        <v>7.2644999999999991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5160</v>
      </c>
      <c r="BN345" s="64">
        <f t="shared" si="45"/>
        <v>5170.3200000000006</v>
      </c>
      <c r="BO345" s="64">
        <f t="shared" si="46"/>
        <v>6.9444444444444438</v>
      </c>
      <c r="BP345" s="64">
        <f t="shared" si="47"/>
        <v>6.958333333333333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861.33333333333326</v>
      </c>
      <c r="Y350" s="553">
        <f>IFERROR(Y343/H343,"0")+IFERROR(Y344/H344,"0")+IFERROR(Y345/H345,"0")+IFERROR(Y346/H346,"0")+IFERROR(Y347/H347,"0")+IFERROR(Y348/H348,"0")+IFERROR(Y349/H349,"0")</f>
        <v>862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18.7485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12920</v>
      </c>
      <c r="Y351" s="553">
        <f>IFERROR(SUM(Y343:Y349),"0")</f>
        <v>12930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5040</v>
      </c>
      <c r="Y353" s="552">
        <f>IFERROR(IF(X353="",0,CEILING((X353/$H353),1)*$H353),"")</f>
        <v>5040</v>
      </c>
      <c r="Z353" s="36">
        <f>IFERROR(IF(Y353=0,"",ROUNDUP(Y353/H353,0)*0.02175),"")</f>
        <v>7.3079999999999998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5201.28</v>
      </c>
      <c r="BN353" s="64">
        <f>IFERROR(Y353*I353/H353,"0")</f>
        <v>5201.28</v>
      </c>
      <c r="BO353" s="64">
        <f>IFERROR(1/J353*(X353/H353),"0")</f>
        <v>7</v>
      </c>
      <c r="BP353" s="64">
        <f>IFERROR(1/J353*(Y353/H353),"0")</f>
        <v>7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336</v>
      </c>
      <c r="Y355" s="553">
        <f>IFERROR(Y353/H353,"0")+IFERROR(Y354/H354,"0")</f>
        <v>336</v>
      </c>
      <c r="Z355" s="553">
        <f>IFERROR(IF(Z353="",0,Z353),"0")+IFERROR(IF(Z354="",0,Z354),"0")</f>
        <v>7.3079999999999998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5040</v>
      </c>
      <c r="Y356" s="553">
        <f>IFERROR(SUM(Y353:Y354),"0")</f>
        <v>5040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6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2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3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17960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17970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3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18534.72</v>
      </c>
      <c r="Y503" s="553">
        <f>IFERROR(SUM(BN22:BN499),"0")</f>
        <v>18545.04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3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25</v>
      </c>
      <c r="Y504" s="38">
        <f>ROUNDUP(SUM(BP22:BP499),0)</f>
        <v>25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3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19159.72</v>
      </c>
      <c r="Y505" s="553">
        <f>GrossWeightTotalR+PalletQtyTotalR*25</f>
        <v>19170.04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3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1197.3333333333333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1198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3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26.0565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50"/>
      <c r="E509" s="650"/>
      <c r="F509" s="650"/>
      <c r="G509" s="650"/>
      <c r="H509" s="593"/>
      <c r="I509" s="573" t="s">
        <v>253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3"/>
      <c r="T509" s="573" t="s">
        <v>544</v>
      </c>
      <c r="U509" s="593"/>
      <c r="V509" s="573" t="s">
        <v>600</v>
      </c>
      <c r="W509" s="650"/>
      <c r="X509" s="650"/>
      <c r="Y509" s="593"/>
      <c r="Z509" s="548" t="s">
        <v>656</v>
      </c>
      <c r="AA509" s="573" t="s">
        <v>723</v>
      </c>
      <c r="AB509" s="593"/>
      <c r="AC509" s="52"/>
      <c r="AF509" s="549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17970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395:E395"/>
    <mergeCell ref="P449:T449"/>
    <mergeCell ref="P496:V496"/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P501:V501"/>
    <mergeCell ref="A500:O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D471:E471"/>
    <mergeCell ref="A131:Z131"/>
    <mergeCell ref="X17:X18"/>
    <mergeCell ref="P307:T307"/>
    <mergeCell ref="D250:E250"/>
    <mergeCell ref="D110:E110"/>
    <mergeCell ref="D408:E408"/>
    <mergeCell ref="P499:T499"/>
    <mergeCell ref="D171:E171"/>
    <mergeCell ref="P510:P511"/>
    <mergeCell ref="D336:E336"/>
    <mergeCell ref="R510:R511"/>
    <mergeCell ref="P293:T293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P450:V450"/>
    <mergeCell ref="D196:E196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163:E163"/>
    <mergeCell ref="P434:T434"/>
    <mergeCell ref="P305:V305"/>
    <mergeCell ref="D244:E244"/>
    <mergeCell ref="P228:T228"/>
    <mergeCell ref="V12:W12"/>
    <mergeCell ref="A200:O201"/>
    <mergeCell ref="D458:E458"/>
    <mergeCell ref="D433:E433"/>
    <mergeCell ref="D262:E262"/>
    <mergeCell ref="P368:T368"/>
    <mergeCell ref="P408:T408"/>
    <mergeCell ref="A249:Z249"/>
    <mergeCell ref="P495:V495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476:Z476"/>
    <mergeCell ref="P484:T484"/>
    <mergeCell ref="D483:E483"/>
    <mergeCell ref="A362:Z362"/>
    <mergeCell ref="D237:E237"/>
    <mergeCell ref="P285:V285"/>
    <mergeCell ref="P383:T383"/>
    <mergeCell ref="A263:O264"/>
    <mergeCell ref="P121:T121"/>
    <mergeCell ref="D29:E29"/>
    <mergeCell ref="P344:T344"/>
    <mergeCell ref="D216:E216"/>
    <mergeCell ref="A134:O135"/>
    <mergeCell ref="A20:Z20"/>
    <mergeCell ref="A125:Z125"/>
    <mergeCell ref="P371:V371"/>
    <mergeCell ref="D252:E252"/>
    <mergeCell ref="P110:T110"/>
    <mergeCell ref="A107:Z107"/>
    <mergeCell ref="A51:Z51"/>
    <mergeCell ref="A83:O84"/>
    <mergeCell ref="P93:T93"/>
    <mergeCell ref="A39:Z39"/>
    <mergeCell ref="A44:O45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253:T253"/>
    <mergeCell ref="D392:E392"/>
    <mergeCell ref="D221:E221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P2:W3"/>
    <mergeCell ref="P133:T133"/>
    <mergeCell ref="P127:T127"/>
    <mergeCell ref="P298:T298"/>
    <mergeCell ref="P198:T198"/>
    <mergeCell ref="D437:E437"/>
    <mergeCell ref="P369:T369"/>
    <mergeCell ref="D241:E241"/>
    <mergeCell ref="F510:F511"/>
    <mergeCell ref="P347:T347"/>
    <mergeCell ref="P218:V218"/>
    <mergeCell ref="H510:H511"/>
    <mergeCell ref="A371:O372"/>
    <mergeCell ref="P412:T412"/>
    <mergeCell ref="D228:E228"/>
    <mergeCell ref="P312:V312"/>
    <mergeCell ref="A170:Z170"/>
    <mergeCell ref="D35:E35"/>
    <mergeCell ref="A23:O24"/>
    <mergeCell ref="D10:E10"/>
    <mergeCell ref="F10:G10"/>
    <mergeCell ref="D243:E243"/>
    <mergeCell ref="P349:T349"/>
    <mergeCell ref="P420:T420"/>
    <mergeCell ref="M17:M18"/>
    <mergeCell ref="A469:Z469"/>
    <mergeCell ref="P336:T336"/>
    <mergeCell ref="O17:O18"/>
    <mergeCell ref="A248:Z248"/>
    <mergeCell ref="P174:V174"/>
    <mergeCell ref="P350:V350"/>
    <mergeCell ref="P410:V410"/>
    <mergeCell ref="P481:V481"/>
    <mergeCell ref="P102:T102"/>
    <mergeCell ref="P189:V189"/>
    <mergeCell ref="P196:T196"/>
    <mergeCell ref="D177:E177"/>
    <mergeCell ref="P354:T354"/>
    <mergeCell ref="D226:E226"/>
    <mergeCell ref="P183:T183"/>
    <mergeCell ref="D164:E164"/>
    <mergeCell ref="D462:E462"/>
    <mergeCell ref="P62:T62"/>
    <mergeCell ref="D397:E397"/>
    <mergeCell ref="P78:V78"/>
    <mergeCell ref="P376:V376"/>
    <mergeCell ref="P128:T128"/>
    <mergeCell ref="D310:E310"/>
    <mergeCell ref="P426:V426"/>
    <mergeCell ref="P301:T301"/>
    <mergeCell ref="P255:V255"/>
    <mergeCell ref="P463:T463"/>
    <mergeCell ref="A64:O65"/>
    <mergeCell ref="AA510:AA511"/>
    <mergeCell ref="D449:E449"/>
    <mergeCell ref="P284:V284"/>
    <mergeCell ref="P478:T478"/>
    <mergeCell ref="D321:E321"/>
    <mergeCell ref="P278:T278"/>
    <mergeCell ref="P129:V129"/>
    <mergeCell ref="P101:T101"/>
    <mergeCell ref="D215:E215"/>
    <mergeCell ref="A426:O427"/>
    <mergeCell ref="A255:O256"/>
    <mergeCell ref="A364:O365"/>
    <mergeCell ref="P415:T415"/>
    <mergeCell ref="A168:O169"/>
    <mergeCell ref="D455:E455"/>
    <mergeCell ref="G510:G511"/>
    <mergeCell ref="D457:E457"/>
    <mergeCell ref="I509:S509"/>
    <mergeCell ref="D223:E223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P134:V134"/>
    <mergeCell ref="P97:V97"/>
    <mergeCell ref="Q13:R13"/>
    <mergeCell ref="P339:V339"/>
    <mergeCell ref="D389:E389"/>
    <mergeCell ref="A220:Z220"/>
    <mergeCell ref="A318:O319"/>
    <mergeCell ref="P114:T114"/>
    <mergeCell ref="P241:T241"/>
    <mergeCell ref="P41:T41"/>
    <mergeCell ref="P483:T483"/>
    <mergeCell ref="D155:E155"/>
    <mergeCell ref="D22:E22"/>
    <mergeCell ref="P35:T35"/>
    <mergeCell ref="G17:G18"/>
    <mergeCell ref="P184:V184"/>
    <mergeCell ref="A450:O451"/>
    <mergeCell ref="D159:E159"/>
    <mergeCell ref="A232:Z232"/>
    <mergeCell ref="P188:T188"/>
    <mergeCell ref="I510:I511"/>
    <mergeCell ref="A467:Z467"/>
    <mergeCell ref="A296:Z296"/>
    <mergeCell ref="A461:Z461"/>
    <mergeCell ref="D288:E288"/>
    <mergeCell ref="P123:V123"/>
    <mergeCell ref="P421:V421"/>
    <mergeCell ref="D434:E434"/>
    <mergeCell ref="P488:T488"/>
    <mergeCell ref="D225:E225"/>
    <mergeCell ref="A399:O400"/>
    <mergeCell ref="P61:T61"/>
    <mergeCell ref="P359:T359"/>
    <mergeCell ref="A273:Z273"/>
    <mergeCell ref="A178:O179"/>
    <mergeCell ref="D436:E436"/>
    <mergeCell ref="D292:E292"/>
    <mergeCell ref="H5:M5"/>
    <mergeCell ref="A154:Z154"/>
    <mergeCell ref="A214:Z214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D143:E143"/>
    <mergeCell ref="A85:Z85"/>
    <mergeCell ref="P398:T398"/>
    <mergeCell ref="A384:O385"/>
    <mergeCell ref="D368:E368"/>
    <mergeCell ref="P227:T227"/>
    <mergeCell ref="P177:T177"/>
    <mergeCell ref="P226:T226"/>
    <mergeCell ref="A294:O295"/>
    <mergeCell ref="P335:T335"/>
    <mergeCell ref="P269:T269"/>
    <mergeCell ref="D207:E207"/>
    <mergeCell ref="V6:W9"/>
    <mergeCell ref="D199:E199"/>
    <mergeCell ref="P234:V234"/>
    <mergeCell ref="P109:T109"/>
    <mergeCell ref="D435:E435"/>
    <mergeCell ref="A404:O405"/>
    <mergeCell ref="D413:E413"/>
    <mergeCell ref="P345:T345"/>
    <mergeCell ref="D484:E484"/>
    <mergeCell ref="P274:T274"/>
    <mergeCell ref="P222:T222"/>
    <mergeCell ref="P193:T193"/>
    <mergeCell ref="P22:T22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D383:E383"/>
    <mergeCell ref="P164:T164"/>
    <mergeCell ref="A510:A511"/>
    <mergeCell ref="A141:Z141"/>
    <mergeCell ref="A144:O145"/>
    <mergeCell ref="AA17:AA18"/>
    <mergeCell ref="H10:M10"/>
    <mergeCell ref="A377:Z377"/>
    <mergeCell ref="AC17:AC18"/>
    <mergeCell ref="A409:O410"/>
    <mergeCell ref="P108:T108"/>
    <mergeCell ref="P472:T472"/>
    <mergeCell ref="D393:E393"/>
    <mergeCell ref="D89:E89"/>
    <mergeCell ref="A72:Z72"/>
    <mergeCell ref="P254:T254"/>
    <mergeCell ref="P445:V445"/>
    <mergeCell ref="P251:T251"/>
    <mergeCell ref="P343:T343"/>
    <mergeCell ref="D420:E420"/>
    <mergeCell ref="D128:E128"/>
    <mergeCell ref="Z17:Z18"/>
    <mergeCell ref="AB17:AB18"/>
    <mergeCell ref="P502:V502"/>
    <mergeCell ref="S510:S511"/>
    <mergeCell ref="U510:U511"/>
    <mergeCell ref="T510:T511"/>
    <mergeCell ref="A40:Z40"/>
    <mergeCell ref="P393:T393"/>
    <mergeCell ref="V510:V511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D198:E198"/>
    <mergeCell ref="D440:E440"/>
    <mergeCell ref="D269:E269"/>
    <mergeCell ref="D489:E489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P233:T233"/>
    <mergeCell ref="D347:E347"/>
    <mergeCell ref="D114:E114"/>
    <mergeCell ref="D412:E412"/>
    <mergeCell ref="P143:T143"/>
    <mergeCell ref="A129:O130"/>
    <mergeCell ref="P441:T441"/>
    <mergeCell ref="D349:E349"/>
    <mergeCell ref="P157:V157"/>
    <mergeCell ref="P384:V384"/>
    <mergeCell ref="P213:V213"/>
    <mergeCell ref="A38:Z38"/>
    <mergeCell ref="P207:T207"/>
    <mergeCell ref="P299:T299"/>
    <mergeCell ref="P150:V150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A498:Z49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326:V326"/>
    <mergeCell ref="D138:E138"/>
    <mergeCell ref="H17:H18"/>
    <mergeCell ref="P26:T26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444:V444"/>
    <mergeCell ref="P500:V500"/>
    <mergeCell ref="P58:V58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T5:U5"/>
    <mergeCell ref="P76:T76"/>
    <mergeCell ref="V5:W5"/>
    <mergeCell ref="P374:T374"/>
    <mergeCell ref="P203:T203"/>
    <mergeCell ref="D488:E488"/>
    <mergeCell ref="P294:V294"/>
    <mergeCell ref="D233:E233"/>
    <mergeCell ref="P212:V212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12:M12"/>
    <mergeCell ref="P355:V355"/>
    <mergeCell ref="A180:Z180"/>
    <mergeCell ref="A411:Z411"/>
    <mergeCell ref="D343:E343"/>
    <mergeCell ref="A482:Z482"/>
    <mergeCell ref="P397:T397"/>
    <mergeCell ref="A240:Z240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D345:E345"/>
    <mergeCell ref="P138:T138"/>
    <mergeCell ref="P318:V318"/>
    <mergeCell ref="P256:V256"/>
    <mergeCell ref="P84:V84"/>
    <mergeCell ref="D43:E43"/>
    <mergeCell ref="A272:Z272"/>
    <mergeCell ref="A406:Z406"/>
    <mergeCell ref="P15:T1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263:V263"/>
    <mergeCell ref="A126:Z126"/>
    <mergeCell ref="A424:Z424"/>
    <mergeCell ref="D251:E251"/>
    <mergeCell ref="P385:V385"/>
    <mergeCell ref="P216:T216"/>
    <mergeCell ref="A5:C5"/>
    <mergeCell ref="A492:Z492"/>
    <mergeCell ref="P64:V64"/>
    <mergeCell ref="P135:V135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P380:V380"/>
    <mergeCell ref="P137:T137"/>
    <mergeCell ref="D9:E9"/>
    <mergeCell ref="P197:T197"/>
    <mergeCell ref="F9:G9"/>
    <mergeCell ref="P53:T53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115:E115"/>
    <mergeCell ref="D311:E311"/>
    <mergeCell ref="P55:T55"/>
    <mergeCell ref="P182:T182"/>
    <mergeCell ref="Q12:R12"/>
    <mergeCell ref="D261:E261"/>
    <mergeCell ref="D390:E390"/>
    <mergeCell ref="D167:E167"/>
    <mergeCell ref="P289:T289"/>
    <mergeCell ref="D403:E403"/>
    <mergeCell ref="D161:E161"/>
    <mergeCell ref="P238:V238"/>
    <mergeCell ref="P68:T68"/>
    <mergeCell ref="D147:E147"/>
    <mergeCell ref="A312:O313"/>
    <mergeCell ref="Q9:R9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353:T353"/>
    <mergeCell ref="A265:Z265"/>
    <mergeCell ref="P303:T303"/>
    <mergeCell ref="P132:T132"/>
    <mergeCell ref="A357:Z357"/>
    <mergeCell ref="D63:E63"/>
    <mergeCell ref="D330:E330"/>
    <mergeCell ref="P304:V304"/>
    <mergeCell ref="D96:E96"/>
    <mergeCell ref="P52:T52"/>
    <mergeCell ref="P201:V201"/>
    <mergeCell ref="D160:E160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D52:E52"/>
    <mergeCell ref="D27:E27"/>
    <mergeCell ref="A338:O339"/>
    <mergeCell ref="P208:T208"/>
    <mergeCell ref="D396:E396"/>
    <mergeCell ref="D137:E137"/>
    <mergeCell ref="P124:V124"/>
    <mergeCell ref="P360:V360"/>
    <mergeCell ref="A217:O218"/>
    <mergeCell ref="P151:V151"/>
    <mergeCell ref="AA509:AB509"/>
    <mergeCell ref="D77:E77"/>
    <mergeCell ref="P187:T187"/>
    <mergeCell ref="D108:E108"/>
    <mergeCell ref="A111:O112"/>
    <mergeCell ref="D369:E369"/>
    <mergeCell ref="A304:O305"/>
    <mergeCell ref="P223:T223"/>
    <mergeCell ref="P494:T494"/>
    <mergeCell ref="A480:O481"/>
    <mergeCell ref="A495:O496"/>
    <mergeCell ref="P491:V491"/>
    <mergeCell ref="P493:T493"/>
    <mergeCell ref="P486:V486"/>
    <mergeCell ref="A502:O507"/>
    <mergeCell ref="P489:T489"/>
    <mergeCell ref="P87:T87"/>
    <mergeCell ref="D335:E335"/>
    <mergeCell ref="A375:O376"/>
    <mergeCell ref="P245:T245"/>
    <mergeCell ref="D188:E188"/>
    <mergeCell ref="P224:T224"/>
    <mergeCell ref="P322:T322"/>
    <mergeCell ref="P260:T260"/>
    <mergeCell ref="D1:F1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A468:Z468"/>
    <mergeCell ref="P268:T268"/>
    <mergeCell ref="D211:E211"/>
    <mergeCell ref="P130:V130"/>
    <mergeCell ref="P190:V190"/>
    <mergeCell ref="C510:C511"/>
    <mergeCell ref="E510:E511"/>
    <mergeCell ref="P479:T479"/>
    <mergeCell ref="D229:E229"/>
    <mergeCell ref="K510:K511"/>
    <mergeCell ref="M510:M511"/>
    <mergeCell ref="J510:J511"/>
    <mergeCell ref="L510:L511"/>
    <mergeCell ref="P211:T211"/>
    <mergeCell ref="Y510:Y511"/>
    <mergeCell ref="P148:T148"/>
    <mergeCell ref="D69:E69"/>
    <mergeCell ref="P175:V175"/>
    <mergeCell ref="P54:T54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P337:T337"/>
    <mergeCell ref="B510:B511"/>
    <mergeCell ref="P480:V480"/>
    <mergeCell ref="P280:V280"/>
    <mergeCell ref="D510:D511"/>
    <mergeCell ref="H1:Q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P413:T413"/>
    <mergeCell ref="P242:T242"/>
    <mergeCell ref="D353:E353"/>
    <mergeCell ref="D30:E30"/>
    <mergeCell ref="D67:E67"/>
    <mergeCell ref="D5:E5"/>
    <mergeCell ref="D303:E303"/>
    <mergeCell ref="A238:O23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P98:V98"/>
    <mergeCell ref="D94:E94"/>
    <mergeCell ref="P471:T471"/>
    <mergeCell ref="P259:T259"/>
    <mergeCell ref="D209:E209"/>
    <mergeCell ref="A282:Z282"/>
    <mergeCell ref="P464:T464"/>
    <mergeCell ref="P166:T166"/>
    <mergeCell ref="P103:T103"/>
    <mergeCell ref="P59:V59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P394:T394"/>
    <mergeCell ref="A380:O381"/>
    <mergeCell ref="D315:E315"/>
    <mergeCell ref="D442:E442"/>
    <mergeCell ref="A184:O185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D208:E208"/>
    <mergeCell ref="D8:M8"/>
    <mergeCell ref="P485:V485"/>
    <mergeCell ref="P56:T56"/>
    <mergeCell ref="D493:E493"/>
    <mergeCell ref="V10:W10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W17:W18"/>
    <mergeCell ref="P90:V90"/>
    <mergeCell ref="A86:Z86"/>
    <mergeCell ref="P332:V332"/>
    <mergeCell ref="A331:O332"/>
    <mergeCell ref="P459:V459"/>
    <mergeCell ref="P217:V217"/>
    <mergeCell ref="P325:V325"/>
    <mergeCell ref="D300:E300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P503:V503"/>
    <mergeCell ref="P279:V279"/>
    <mergeCell ref="P237:T237"/>
    <mergeCell ref="A474:O475"/>
    <mergeCell ref="D74:E74"/>
    <mergeCell ref="D68:E68"/>
    <mergeCell ref="D132:E132"/>
    <mergeCell ref="P89:T89"/>
    <mergeCell ref="P309:T309"/>
    <mergeCell ref="P505:V505"/>
    <mergeCell ref="D172:E172"/>
    <mergeCell ref="A156:O157"/>
    <mergeCell ref="P88:T88"/>
    <mergeCell ref="A444:O445"/>
    <mergeCell ref="R1:T1"/>
    <mergeCell ref="P28:T28"/>
    <mergeCell ref="P392:T392"/>
    <mergeCell ref="P221:T221"/>
    <mergeCell ref="D307:E307"/>
    <mergeCell ref="P215:T215"/>
    <mergeCell ref="P457:T457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P328:T328"/>
    <mergeCell ref="A80:Z80"/>
    <mergeCell ref="P455:T455"/>
    <mergeCell ref="D205:E205"/>
    <mergeCell ref="D363:E363"/>
    <mergeCell ref="P172:T172"/>
    <mergeCell ref="T509:U509"/>
    <mergeCell ref="P504:V504"/>
    <mergeCell ref="P466:V466"/>
    <mergeCell ref="D473:E473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P451:V451"/>
    <mergeCell ref="P105:V105"/>
    <mergeCell ref="A150:O151"/>
    <mergeCell ref="D299:E299"/>
    <mergeCell ref="D370:E370"/>
    <mergeCell ref="P405:V405"/>
    <mergeCell ref="A401:Z401"/>
    <mergeCell ref="D222:E222"/>
    <mergeCell ref="P346:T346"/>
    <mergeCell ref="A105:O106"/>
    <mergeCell ref="D227:E227"/>
    <mergeCell ref="P321:T321"/>
    <mergeCell ref="D149:E149"/>
    <mergeCell ref="P470:T470"/>
    <mergeCell ref="D447:E4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2025-09-11T12:14:08Z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