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ЗПФ НОВОРОССИЙСК и СОЧИ на погрузку 18,05\"/>
    </mc:Choice>
  </mc:AlternateContent>
  <xr:revisionPtr revIDLastSave="0" documentId="13_ncr:1_{825F68EA-5F10-43B6-8535-9FDA4C8CCC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Sheet!$A$3:$AH$61</definedName>
  </definedNames>
  <calcPr calcId="191029"/>
</workbook>
</file>

<file path=xl/calcChain.xml><?xml version="1.0" encoding="utf-8"?>
<calcChain xmlns="http://schemas.openxmlformats.org/spreadsheetml/2006/main">
  <c r="K59" i="1" l="1"/>
  <c r="P60" i="1"/>
  <c r="M60" i="1"/>
  <c r="K60" i="1" s="1"/>
  <c r="AD60" i="1" s="1"/>
  <c r="L60" i="1" s="1"/>
  <c r="O60" i="1" s="1"/>
  <c r="L61" i="1"/>
  <c r="M61" i="1"/>
  <c r="AH60" i="1" l="1"/>
  <c r="AE60" i="1"/>
  <c r="AB61" i="1" l="1"/>
  <c r="AB60" i="1"/>
  <c r="M7" i="1" l="1"/>
  <c r="M8" i="1"/>
  <c r="M9" i="1"/>
  <c r="M10" i="1"/>
  <c r="M11" i="1"/>
  <c r="M12" i="1"/>
  <c r="M13" i="1"/>
  <c r="M14" i="1"/>
  <c r="M15" i="1"/>
  <c r="M16" i="1"/>
  <c r="K16" i="1" s="1"/>
  <c r="M17" i="1"/>
  <c r="M18" i="1"/>
  <c r="M19" i="1"/>
  <c r="M20" i="1"/>
  <c r="M21" i="1"/>
  <c r="M22" i="1"/>
  <c r="M23" i="1"/>
  <c r="K23" i="1" s="1"/>
  <c r="M24" i="1"/>
  <c r="K24" i="1" s="1"/>
  <c r="M25" i="1"/>
  <c r="M26" i="1"/>
  <c r="K26" i="1" s="1"/>
  <c r="M27" i="1"/>
  <c r="M28" i="1"/>
  <c r="K28" i="1" s="1"/>
  <c r="M29" i="1"/>
  <c r="M30" i="1"/>
  <c r="M31" i="1"/>
  <c r="K31" i="1" s="1"/>
  <c r="M32" i="1"/>
  <c r="M33" i="1"/>
  <c r="K33" i="1" s="1"/>
  <c r="M34" i="1"/>
  <c r="M35" i="1"/>
  <c r="K35" i="1" s="1"/>
  <c r="M36" i="1"/>
  <c r="K36" i="1" s="1"/>
  <c r="M37" i="1"/>
  <c r="M38" i="1"/>
  <c r="M39" i="1"/>
  <c r="M40" i="1"/>
  <c r="M41" i="1"/>
  <c r="M42" i="1"/>
  <c r="M43" i="1"/>
  <c r="M44" i="1"/>
  <c r="M45" i="1"/>
  <c r="M46" i="1"/>
  <c r="M47" i="1"/>
  <c r="K47" i="1" s="1"/>
  <c r="M48" i="1"/>
  <c r="M49" i="1"/>
  <c r="K49" i="1" s="1"/>
  <c r="M50" i="1"/>
  <c r="K50" i="1" s="1"/>
  <c r="M51" i="1"/>
  <c r="M52" i="1"/>
  <c r="M53" i="1"/>
  <c r="M54" i="1"/>
  <c r="M55" i="1"/>
  <c r="K55" i="1" s="1"/>
  <c r="M56" i="1"/>
  <c r="K56" i="1" s="1"/>
  <c r="M57" i="1"/>
  <c r="K57" i="1" s="1"/>
  <c r="M58" i="1"/>
  <c r="M6" i="1"/>
  <c r="AB41" i="1"/>
  <c r="AB14" i="1"/>
  <c r="P7" i="1"/>
  <c r="O8" i="1"/>
  <c r="P9" i="1"/>
  <c r="O10" i="1"/>
  <c r="P14" i="1"/>
  <c r="P17" i="1"/>
  <c r="P18" i="1"/>
  <c r="P19" i="1"/>
  <c r="P23" i="1"/>
  <c r="P25" i="1"/>
  <c r="P29" i="1"/>
  <c r="P31" i="1"/>
  <c r="P33" i="1"/>
  <c r="P35" i="1"/>
  <c r="P36" i="1"/>
  <c r="P38" i="1"/>
  <c r="P39" i="1"/>
  <c r="P40" i="1"/>
  <c r="P41" i="1"/>
  <c r="P42" i="1"/>
  <c r="P43" i="1"/>
  <c r="P49" i="1"/>
  <c r="P51" i="1"/>
  <c r="P53" i="1"/>
  <c r="P56" i="1"/>
  <c r="P59" i="1"/>
  <c r="P6" i="1"/>
  <c r="AD53" i="1"/>
  <c r="L53" i="1" s="1"/>
  <c r="AB53" i="1"/>
  <c r="AD18" i="1"/>
  <c r="AE18" i="1" s="1"/>
  <c r="AB18" i="1"/>
  <c r="AD14" i="1"/>
  <c r="AH14" i="1" s="1"/>
  <c r="Z5" i="1"/>
  <c r="Y5" i="1"/>
  <c r="X5" i="1"/>
  <c r="W5" i="1"/>
  <c r="V5" i="1"/>
  <c r="U5" i="1"/>
  <c r="T5" i="1"/>
  <c r="S5" i="1"/>
  <c r="R5" i="1"/>
  <c r="Q5" i="1"/>
  <c r="I5" i="1"/>
  <c r="H5" i="1"/>
  <c r="G5" i="1"/>
  <c r="F5" i="1"/>
  <c r="P27" i="1" l="1"/>
  <c r="O53" i="1"/>
  <c r="P46" i="1"/>
  <c r="P45" i="1"/>
  <c r="P44" i="1"/>
  <c r="P58" i="1"/>
  <c r="AD58" i="1"/>
  <c r="L58" i="1" s="1"/>
  <c r="O58" i="1" s="1"/>
  <c r="P16" i="1"/>
  <c r="AB16" i="1"/>
  <c r="P55" i="1"/>
  <c r="P12" i="1"/>
  <c r="AB12" i="1"/>
  <c r="P57" i="1"/>
  <c r="P54" i="1"/>
  <c r="P21" i="1"/>
  <c r="M5" i="1"/>
  <c r="L18" i="1"/>
  <c r="AD15" i="1"/>
  <c r="AH15" i="1" s="1"/>
  <c r="AD54" i="1"/>
  <c r="AB37" i="1"/>
  <c r="AD37" i="1"/>
  <c r="AH37" i="1" s="1"/>
  <c r="AD27" i="1"/>
  <c r="AD21" i="1"/>
  <c r="L21" i="1" s="1"/>
  <c r="O21" i="1" s="1"/>
  <c r="AD47" i="1"/>
  <c r="L47" i="1" s="1"/>
  <c r="O47" i="1" s="1"/>
  <c r="AB47" i="1"/>
  <c r="AD16" i="1"/>
  <c r="L16" i="1" s="1"/>
  <c r="O16" i="1" s="1"/>
  <c r="AD25" i="1"/>
  <c r="L25" i="1" s="1"/>
  <c r="O25" i="1" s="1"/>
  <c r="AB25" i="1"/>
  <c r="AD29" i="1"/>
  <c r="L29" i="1" s="1"/>
  <c r="O29" i="1" s="1"/>
  <c r="AB29" i="1"/>
  <c r="AD33" i="1"/>
  <c r="L33" i="1" s="1"/>
  <c r="O33" i="1" s="1"/>
  <c r="AB33" i="1"/>
  <c r="AD49" i="1"/>
  <c r="L49" i="1" s="1"/>
  <c r="O49" i="1" s="1"/>
  <c r="AB49" i="1"/>
  <c r="L14" i="1"/>
  <c r="O14" i="1" s="1"/>
  <c r="AD41" i="1"/>
  <c r="AE41" i="1" s="1"/>
  <c r="P52" i="1"/>
  <c r="P50" i="1"/>
  <c r="P48" i="1"/>
  <c r="P32" i="1"/>
  <c r="P30" i="1"/>
  <c r="P28" i="1"/>
  <c r="P26" i="1"/>
  <c r="P24" i="1"/>
  <c r="P22" i="1"/>
  <c r="P20" i="1"/>
  <c r="P11" i="1"/>
  <c r="AD19" i="1"/>
  <c r="L19" i="1" s="1"/>
  <c r="O19" i="1" s="1"/>
  <c r="AB19" i="1"/>
  <c r="AD23" i="1"/>
  <c r="L23" i="1" s="1"/>
  <c r="O23" i="1" s="1"/>
  <c r="AB23" i="1"/>
  <c r="AD31" i="1"/>
  <c r="L31" i="1" s="1"/>
  <c r="O31" i="1" s="1"/>
  <c r="AB31" i="1"/>
  <c r="AD51" i="1"/>
  <c r="AH51" i="1" s="1"/>
  <c r="AB51" i="1"/>
  <c r="P15" i="1"/>
  <c r="P47" i="1"/>
  <c r="P37" i="1"/>
  <c r="O7" i="1"/>
  <c r="O18" i="1"/>
  <c r="P13" i="1"/>
  <c r="O6" i="1"/>
  <c r="O9" i="1"/>
  <c r="P10" i="1"/>
  <c r="P8" i="1"/>
  <c r="AE14" i="1"/>
  <c r="AE53" i="1"/>
  <c r="AB58" i="1" l="1"/>
  <c r="AB15" i="1"/>
  <c r="AH16" i="1"/>
  <c r="AE15" i="1"/>
  <c r="AH49" i="1"/>
  <c r="L15" i="1"/>
  <c r="O15" i="1" s="1"/>
  <c r="AH25" i="1"/>
  <c r="AE37" i="1"/>
  <c r="AH29" i="1"/>
  <c r="AD12" i="1"/>
  <c r="L12" i="1" s="1"/>
  <c r="O12" i="1" s="1"/>
  <c r="AB21" i="1"/>
  <c r="AE51" i="1"/>
  <c r="AE16" i="1"/>
  <c r="AB27" i="1"/>
  <c r="AB54" i="1"/>
  <c r="L37" i="1"/>
  <c r="O37" i="1" s="1"/>
  <c r="L27" i="1"/>
  <c r="O27" i="1" s="1"/>
  <c r="AE27" i="1"/>
  <c r="L54" i="1"/>
  <c r="O54" i="1" s="1"/>
  <c r="AH54" i="1"/>
  <c r="AE54" i="1"/>
  <c r="AB45" i="1"/>
  <c r="AD45" i="1"/>
  <c r="AB13" i="1"/>
  <c r="AD13" i="1"/>
  <c r="AE19" i="1"/>
  <c r="AH58" i="1"/>
  <c r="L51" i="1"/>
  <c r="O51" i="1" s="1"/>
  <c r="AH33" i="1"/>
  <c r="AH27" i="1"/>
  <c r="AH21" i="1"/>
  <c r="AE47" i="1"/>
  <c r="AE31" i="1"/>
  <c r="AE23" i="1"/>
  <c r="AH47" i="1"/>
  <c r="AH31" i="1"/>
  <c r="AH23" i="1"/>
  <c r="AH19" i="1"/>
  <c r="J5" i="1"/>
  <c r="K5" i="1"/>
  <c r="AD57" i="1"/>
  <c r="AB57" i="1"/>
  <c r="AB46" i="1"/>
  <c r="AD46" i="1"/>
  <c r="AB42" i="1"/>
  <c r="AD42" i="1"/>
  <c r="AB38" i="1"/>
  <c r="AD38" i="1"/>
  <c r="AD17" i="1"/>
  <c r="AB17" i="1"/>
  <c r="AB43" i="1"/>
  <c r="AD43" i="1"/>
  <c r="AB35" i="1"/>
  <c r="AD35" i="1"/>
  <c r="AH12" i="1"/>
  <c r="AE49" i="1"/>
  <c r="AE33" i="1"/>
  <c r="AE29" i="1"/>
  <c r="AE25" i="1"/>
  <c r="AE21" i="1"/>
  <c r="AE58" i="1"/>
  <c r="AD59" i="1"/>
  <c r="AB59" i="1"/>
  <c r="AD55" i="1"/>
  <c r="AB55" i="1"/>
  <c r="AD44" i="1"/>
  <c r="AB44" i="1"/>
  <c r="AD40" i="1"/>
  <c r="AB40" i="1"/>
  <c r="AD36" i="1"/>
  <c r="AB36" i="1"/>
  <c r="AD56" i="1"/>
  <c r="AB56" i="1"/>
  <c r="AB39" i="1"/>
  <c r="AD39" i="1"/>
  <c r="AD11" i="1"/>
  <c r="AB11" i="1"/>
  <c r="AD20" i="1"/>
  <c r="AB20" i="1"/>
  <c r="AD22" i="1"/>
  <c r="AB22" i="1"/>
  <c r="AD24" i="1"/>
  <c r="AB24" i="1"/>
  <c r="AD26" i="1"/>
  <c r="AB26" i="1"/>
  <c r="AD28" i="1"/>
  <c r="AB28" i="1"/>
  <c r="AD30" i="1"/>
  <c r="AB30" i="1"/>
  <c r="AD32" i="1"/>
  <c r="AB32" i="1"/>
  <c r="AD48" i="1"/>
  <c r="AB48" i="1"/>
  <c r="AD50" i="1"/>
  <c r="AB50" i="1"/>
  <c r="AD52" i="1"/>
  <c r="AB52" i="1"/>
  <c r="AH41" i="1"/>
  <c r="L41" i="1"/>
  <c r="O41" i="1" s="1"/>
  <c r="P34" i="1"/>
  <c r="AE12" i="1" l="1"/>
  <c r="AH13" i="1"/>
  <c r="L13" i="1"/>
  <c r="O13" i="1" s="1"/>
  <c r="AE13" i="1"/>
  <c r="L45" i="1"/>
  <c r="O45" i="1" s="1"/>
  <c r="AE45" i="1"/>
  <c r="AH45" i="1"/>
  <c r="AH52" i="1"/>
  <c r="L52" i="1"/>
  <c r="O52" i="1" s="1"/>
  <c r="AE52" i="1"/>
  <c r="AH50" i="1"/>
  <c r="L50" i="1"/>
  <c r="O50" i="1" s="1"/>
  <c r="AE50" i="1"/>
  <c r="AH48" i="1"/>
  <c r="L48" i="1"/>
  <c r="O48" i="1" s="1"/>
  <c r="AE48" i="1"/>
  <c r="AH32" i="1"/>
  <c r="L32" i="1"/>
  <c r="O32" i="1" s="1"/>
  <c r="AE32" i="1"/>
  <c r="AH30" i="1"/>
  <c r="L30" i="1"/>
  <c r="O30" i="1" s="1"/>
  <c r="AE30" i="1"/>
  <c r="AH28" i="1"/>
  <c r="L28" i="1"/>
  <c r="O28" i="1" s="1"/>
  <c r="AE28" i="1"/>
  <c r="AH26" i="1"/>
  <c r="L26" i="1"/>
  <c r="O26" i="1" s="1"/>
  <c r="AE26" i="1"/>
  <c r="AH24" i="1"/>
  <c r="L24" i="1"/>
  <c r="O24" i="1" s="1"/>
  <c r="AE24" i="1"/>
  <c r="AH22" i="1"/>
  <c r="L22" i="1"/>
  <c r="O22" i="1" s="1"/>
  <c r="AE22" i="1"/>
  <c r="AH20" i="1"/>
  <c r="L20" i="1"/>
  <c r="O20" i="1" s="1"/>
  <c r="AE20" i="1"/>
  <c r="AH39" i="1"/>
  <c r="L39" i="1"/>
  <c r="O39" i="1" s="1"/>
  <c r="AE39" i="1"/>
  <c r="AH17" i="1"/>
  <c r="L17" i="1"/>
  <c r="O17" i="1" s="1"/>
  <c r="AE17" i="1"/>
  <c r="AH57" i="1"/>
  <c r="L57" i="1"/>
  <c r="O57" i="1" s="1"/>
  <c r="AE57" i="1"/>
  <c r="L11" i="1"/>
  <c r="AH11" i="1"/>
  <c r="AE11" i="1"/>
  <c r="L56" i="1"/>
  <c r="O56" i="1" s="1"/>
  <c r="AE56" i="1"/>
  <c r="AH56" i="1"/>
  <c r="AH36" i="1"/>
  <c r="L36" i="1"/>
  <c r="O36" i="1" s="1"/>
  <c r="AE36" i="1"/>
  <c r="AH40" i="1"/>
  <c r="L40" i="1"/>
  <c r="O40" i="1" s="1"/>
  <c r="AE40" i="1"/>
  <c r="AH44" i="1"/>
  <c r="L44" i="1"/>
  <c r="O44" i="1" s="1"/>
  <c r="AE44" i="1"/>
  <c r="AH55" i="1"/>
  <c r="L55" i="1"/>
  <c r="O55" i="1" s="1"/>
  <c r="AE55" i="1"/>
  <c r="AH59" i="1"/>
  <c r="L59" i="1"/>
  <c r="O59" i="1" s="1"/>
  <c r="AE59" i="1"/>
  <c r="AH35" i="1"/>
  <c r="L35" i="1"/>
  <c r="O35" i="1" s="1"/>
  <c r="AE35" i="1"/>
  <c r="AH43" i="1"/>
  <c r="L43" i="1"/>
  <c r="O43" i="1" s="1"/>
  <c r="AE43" i="1"/>
  <c r="AH38" i="1"/>
  <c r="L38" i="1"/>
  <c r="O38" i="1" s="1"/>
  <c r="AE38" i="1"/>
  <c r="AH42" i="1"/>
  <c r="L42" i="1"/>
  <c r="O42" i="1" s="1"/>
  <c r="AE42" i="1"/>
  <c r="AH46" i="1"/>
  <c r="L46" i="1"/>
  <c r="O46" i="1" s="1"/>
  <c r="AE46" i="1"/>
  <c r="AB34" i="1"/>
  <c r="AB5" i="1" s="1"/>
  <c r="AD34" i="1"/>
  <c r="AD5" i="1" s="1"/>
  <c r="AH34" i="1" l="1"/>
  <c r="AH5" i="1" s="1"/>
  <c r="L34" i="1"/>
  <c r="O34" i="1" s="1"/>
  <c r="AE34" i="1"/>
  <c r="AE5" i="1" s="1"/>
  <c r="O11" i="1"/>
  <c r="L5" i="1" l="1"/>
</calcChain>
</file>

<file path=xl/sharedStrings.xml><?xml version="1.0" encoding="utf-8"?>
<sst xmlns="http://schemas.openxmlformats.org/spreadsheetml/2006/main" count="255" uniqueCount="106">
  <si>
    <t>Номенклатура</t>
  </si>
  <si>
    <t>Ед. изм.</t>
  </si>
  <si>
    <t>крат</t>
  </si>
  <si>
    <t>сроки</t>
  </si>
  <si>
    <t>метка</t>
  </si>
  <si>
    <t>заяв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</si>
  <si>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</si>
  <si>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</si>
  <si>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</si>
  <si>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</si>
  <si>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</si>
  <si>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</si>
  <si>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</si>
  <si>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</si>
  <si>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</si>
  <si>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</si>
  <si>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</si>
  <si>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</si>
  <si>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</si>
  <si>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</si>
  <si>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</si>
  <si>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</si>
  <si>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</si>
  <si>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</si>
  <si>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</si>
  <si>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</si>
  <si>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08,04,</t>
  </si>
  <si>
    <t>27,03,</t>
  </si>
  <si>
    <t>20,03,</t>
  </si>
  <si>
    <t>13,03,</t>
  </si>
  <si>
    <t>06,03,</t>
  </si>
  <si>
    <t>27,02,</t>
  </si>
  <si>
    <t>20,02,</t>
  </si>
  <si>
    <t>05,02,</t>
  </si>
  <si>
    <t>29,01,</t>
  </si>
  <si>
    <t>22,01,</t>
  </si>
  <si>
    <t>15,01,</t>
  </si>
  <si>
    <t>БОНУС_Готовые чебупели с ветчиной и сыром Горячая штучка 0,3кг зам  ПОКОМ</t>
  </si>
  <si>
    <t>шт</t>
  </si>
  <si>
    <t>бонус</t>
  </si>
  <si>
    <t>БОНУС_Готовые чебупели сочные с мясом ТМ Горячая штучка  0,3кг зам    ПОКОМ</t>
  </si>
  <si>
    <t>БОНУС_Пельмени Бульмени с говядиной и свининой ТМ Горячая штучка. флоу-пак сфера 0,7 кг ПОКОМ</t>
  </si>
  <si>
    <t>БОНУС_Пельмени Медвежьи ушки с фермерскими сливками 0,4 кг. ТМ Стародворье ПОКОМ</t>
  </si>
  <si>
    <t>БОНУС_Хот-догстер ТМ Горячая штучка ТС Хот-Догстер флоу-пак 0,09 кг. ПОКОМ</t>
  </si>
  <si>
    <t>Готовые бельмеши сочные с мясом ТМ Горячая штучка 0,3кг зам  ПОКОМ</t>
  </si>
  <si>
    <t>в матрице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</si>
  <si>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</si>
  <si>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</si>
  <si>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</si>
  <si>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</si>
  <si>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продажи!!!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</si>
  <si>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</si>
  <si>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</si>
  <si>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</si>
  <si>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</si>
  <si>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</si>
  <si>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</si>
  <si>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</si>
  <si>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</si>
  <si>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</si>
  <si>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</si>
  <si>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</si>
  <si>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</si>
  <si>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</si>
  <si>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</si>
  <si>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</si>
  <si>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</si>
  <si>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</si>
  <si>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</si>
  <si>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</si>
  <si>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есть ли потребность???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</si>
  <si>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</si>
  <si>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</si>
  <si>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</si>
  <si>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</si>
  <si>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</si>
  <si>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</si>
  <si>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</si>
  <si>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</si>
  <si>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</si>
  <si>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</si>
  <si>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</si>
  <si>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</si>
  <si>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</si>
  <si>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</si>
  <si>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</si>
  <si>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</si>
  <si>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</si>
  <si>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</si>
  <si>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</si>
  <si>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</si>
  <si>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</si>
  <si>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</si>
  <si>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</si>
  <si>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</si>
  <si>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</si>
  <si>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</si>
  <si>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</si>
  <si>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</si>
  <si>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</si>
  <si>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Бульмени Хрустящие с мясом 0,22 Горячая штучка</t>
  </si>
  <si>
    <t>Чебупай Сочное Яблоко 0,2</t>
  </si>
  <si>
    <t>НЕТ В БЛАНКЕ!!!</t>
  </si>
  <si>
    <t>новинка</t>
  </si>
  <si>
    <t>к отгрузке</t>
  </si>
  <si>
    <t>18,05,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</si>
</sst>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6" fillId="7" borderId="2" xfId="1" applyNumberFormat="1" applyFon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5" fillId="8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6" fillId="0" borderId="1" xfId="1" applyNumberFormat="1" applyFont="1"/>
    <xf numFmtId="164" fontId="8" fillId="2" borderId="1" xfId="1" applyNumberFormat="1" applyFont="1" applyFill="1"/>
    <xf numFmtId="164" fontId="6" fillId="3" borderId="1" xfId="1" applyNumberFormat="1" applyFont="1" applyFill="1"/>
    <xf numFmtId="164" fontId="6" fillId="8" borderId="2" xfId="1" applyNumberFormat="1" applyFont="1" applyFill="1" applyBorder="1"/>
    <xf numFmtId="164" fontId="6" fillId="0" borderId="2" xfId="1" applyNumberFormat="1" applyFont="1" applyBorder="1"/>
    <xf numFmtId="164" fontId="6" fillId="5" borderId="2" xfId="1" applyNumberFormat="1" applyFont="1" applyFill="1" applyBorder="1"/>
    <xf numFmtId="164" fontId="6" fillId="9" borderId="2" xfId="1" applyNumberFormat="1" applyFont="1" applyFill="1" applyBorder="1"/>
    <xf numFmtId="0" fontId="7" fillId="0" borderId="0" xfId="0" applyFont="1" applyBorder="1"/>
    <xf numFmtId="164" fontId="9" fillId="2" borderId="1" xfId="1" applyNumberFormat="1" applyFont="1" applyFill="1"/>
    <xf numFmtId="164" fontId="6" fillId="8" borderId="1" xfId="1" applyNumberFormat="1" applyFont="1" applyFill="1"/>
    <xf numFmtId="164" fontId="6" fillId="5" borderId="1" xfId="1" applyNumberFormat="1" applyFon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5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14,05,25%20&#1055;&#1054;&#1050;&#1054;&#1052;%20&#1047;&#1055;&#1060;%20&#1053;&#1054;&#1042;&#1054;&#1056;&#1054;&#1057;&#1057;&#1048;&#1049;&#1057;&#1050;%20&#1080;%20&#1057;&#1054;&#1063;&#1048;\&#1047;&#1040;&#1050;&#1040;&#1047;%20&#1047;&#1055;&#1060;%20&#1053;&#1054;&#1042;&#1054;&#1056;&#1054;&#1057;&#1057;&#1048;&#1049;&#1057;&#1050;%20&#1080;%20&#1057;&#1054;&#1063;&#1048;.xlsx" TargetMode="External"/><Relationship Id="rId1" Type="http://schemas.openxmlformats.org/officeDocument/2006/relationships/externalLinkPath" Target="&#1047;&#1040;&#1050;&#1040;&#1047;%20&#1047;&#1055;&#1060;%20&#1053;&#1054;&#1042;&#1054;&#1056;&#1054;&#1057;&#1057;&#1048;&#1049;&#1057;&#1050;%20&#1080;%20&#1057;&#1054;&#1063;&#1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C5" t="str">
            <v>Итого</v>
          </cell>
        </row>
        <row r="6">
          <cell r="C6" t="str">
            <v>по заказам</v>
          </cell>
        </row>
        <row r="7">
          <cell r="C7" t="str">
            <v>Заказано вес</v>
          </cell>
          <cell r="D7" t="str">
            <v>ЗАКАЗ НОВОРОССИЙСК ВЕСЬ В КГ!</v>
          </cell>
          <cell r="F7" t="str">
            <v>ЗАКАЗ СОЧИ ШТ в ШТ.КГ в КГ</v>
          </cell>
          <cell r="G7" t="str">
            <v xml:space="preserve">ЗАКАЗ  СОЧИ В КГ </v>
          </cell>
        </row>
        <row r="8">
          <cell r="A8" t="str">
            <v>Итого</v>
          </cell>
          <cell r="C8">
            <v>8343.32</v>
          </cell>
        </row>
        <row r="9">
          <cell r="A9" t="str">
            <v>Пельмени Бульмени с говядиной и свининой 5кг Наваристые Горячая штучка ВЕС  ПОКОМ</v>
          </cell>
          <cell r="C9">
            <v>581</v>
          </cell>
          <cell r="D9">
            <v>400</v>
          </cell>
        </row>
        <row r="10">
          <cell r="A10" t="str">
            <v>Пельмени Бульмени со сливочным маслом ТМ Горячая штучка.флоу-пак сфера 0,7 кг. ПОКОМ</v>
          </cell>
          <cell r="B10">
            <v>0.7</v>
          </cell>
          <cell r="C10">
            <v>536.20000000000005</v>
          </cell>
          <cell r="D10">
            <v>400</v>
          </cell>
          <cell r="F10">
            <v>360</v>
          </cell>
          <cell r="G10">
            <v>251.99999999999997</v>
          </cell>
        </row>
        <row r="11">
          <cell r="A11" t="str">
            <v>Пельмени Бульмени с говядиной и свининой ТМ Горячая штучка. флоу-пак сфера 0,7 кг ПОКОМ</v>
          </cell>
          <cell r="C11">
            <v>530.6</v>
          </cell>
          <cell r="D11">
            <v>300</v>
          </cell>
        </row>
        <row r="12">
          <cell r="A12" t="str">
            <v>Чебуреки сочные ВЕС ТМ Зареченские  ПОКОМ</v>
          </cell>
          <cell r="C12">
            <v>399.5</v>
          </cell>
          <cell r="D12">
            <v>500</v>
          </cell>
        </row>
        <row r="13">
          <cell r="A13" t="str">
            <v>Пельмени Со свининой и говядиной ТМ Особый рецепт Любимая ложка 1,0 кг  ПОКОМ</v>
          </cell>
          <cell r="C13">
            <v>365</v>
          </cell>
          <cell r="D13">
            <v>300</v>
          </cell>
        </row>
        <row r="14">
          <cell r="A14" t="str">
            <v>Пирожки с мясом 3,7кг ВЕС ТМ Зареченские  ПОКОМ</v>
          </cell>
          <cell r="C14">
            <v>278.8</v>
          </cell>
          <cell r="D14">
            <v>300</v>
          </cell>
        </row>
        <row r="15">
          <cell r="A15" t="str">
            <v>Пельмени Бульмени с говядиной и свининой ТМ Горячая штучка. флоу-пак сфера 0,4 кг ПОКОМ</v>
          </cell>
          <cell r="B15">
            <v>0.4</v>
          </cell>
          <cell r="C15">
            <v>252</v>
          </cell>
          <cell r="F15">
            <v>192</v>
          </cell>
          <cell r="G15">
            <v>76.800000000000011</v>
          </cell>
        </row>
        <row r="16">
          <cell r="A16" t="str">
            <v>Пельмени Бульмени со сливочным маслом ТМ Горячая штучка. флоу-пак сфера 0,4 кг. ПОКОМ</v>
          </cell>
          <cell r="B16">
            <v>0.4</v>
          </cell>
          <cell r="C16">
            <v>247.2</v>
          </cell>
          <cell r="D16">
            <v>250</v>
          </cell>
          <cell r="F16">
            <v>384</v>
          </cell>
          <cell r="G16">
            <v>153.60000000000002</v>
          </cell>
        </row>
        <row r="17">
          <cell r="A17" t="str">
            <v>Чебупицца Пепперони ТМ Горячая штучка ТС Чебупицца 0.25кг зам  ПОКОМ</v>
          </cell>
          <cell r="B17">
            <v>0.25</v>
          </cell>
          <cell r="C17">
            <v>240.5</v>
          </cell>
          <cell r="D17">
            <v>350</v>
          </cell>
          <cell r="F17">
            <v>1176</v>
          </cell>
          <cell r="G17">
            <v>294</v>
          </cell>
        </row>
        <row r="18">
          <cell r="A18" t="str">
            <v>Мини-сосиски в тесте 3,7кг ВЕС заморож. ТМ Зареченские  ПОКОМ</v>
          </cell>
          <cell r="C18">
            <v>237.6</v>
          </cell>
          <cell r="D18">
            <v>450</v>
          </cell>
        </row>
        <row r="19">
          <cell r="A19" t="str">
            <v>Готовые чебупели сочные с мясом ТМ Горячая штучка  0,3кг зам  ПОКОМ</v>
          </cell>
          <cell r="C19">
            <v>221.7</v>
          </cell>
          <cell r="D19">
            <v>350</v>
          </cell>
        </row>
        <row r="20">
          <cell r="A20" t="str">
            <v>Пельмени С говядиной и свининой, ВЕС, сфера пуговки Мясная Галерея  ПОКОМ</v>
          </cell>
          <cell r="C20">
            <v>215</v>
          </cell>
          <cell r="D20">
            <v>250</v>
          </cell>
        </row>
        <row r="21">
          <cell r="A21" t="str">
            <v>Пельмени Отборные из свинины и говядины 0,9 кг ТМ Стародворье ТС Медвежье ушко  ПОКОМ</v>
          </cell>
          <cell r="C21">
            <v>211.5</v>
          </cell>
          <cell r="D21">
            <v>400</v>
          </cell>
        </row>
        <row r="22">
          <cell r="A22" t="str">
            <v>Чебупицца курочка по-итальянски Горячая штучка 0,25 кг зам  ПОКОМ</v>
          </cell>
          <cell r="B22">
            <v>0.25</v>
          </cell>
          <cell r="C22">
            <v>187.25</v>
          </cell>
          <cell r="D22">
            <v>300</v>
          </cell>
          <cell r="F22">
            <v>1176</v>
          </cell>
          <cell r="G22">
            <v>294</v>
          </cell>
        </row>
        <row r="23">
          <cell r="A23" t="str">
            <v>Готовые чебупели с ветчиной и сыром Горячая штучка 0,3кг зам  ПОКОМ</v>
          </cell>
          <cell r="C23">
            <v>182.1</v>
          </cell>
          <cell r="D23">
            <v>250</v>
          </cell>
        </row>
        <row r="24">
          <cell r="A24" t="str">
            <v>Пельмени Бигбули с мясом ТМ Горячая штучка. флоу-пак сфера 0,7 кг ПОКОМ</v>
          </cell>
          <cell r="C24">
            <v>167.3</v>
          </cell>
          <cell r="D24">
            <v>250</v>
          </cell>
        </row>
        <row r="25">
          <cell r="A25" t="str">
            <v>Хотстеры ТМ Горячая штучка ТС Хотстеры 0,25 кг зам  ПОКОМ</v>
          </cell>
          <cell r="C25">
            <v>153.75</v>
          </cell>
          <cell r="D25">
            <v>250</v>
          </cell>
        </row>
        <row r="26">
          <cell r="A26" t="str">
            <v>Сочный мегачебурек ТМ Зареченские ВЕС ПОКОМ</v>
          </cell>
          <cell r="C26">
            <v>141.54</v>
          </cell>
          <cell r="D26">
            <v>200</v>
          </cell>
        </row>
        <row r="27">
          <cell r="A27" t="str">
            <v>Наггетсы Хрустящие ТМ Зареченские. ВЕС ПОКОМ</v>
          </cell>
          <cell r="C27">
            <v>141.5</v>
          </cell>
        </row>
        <row r="28">
          <cell r="A28" t="str">
            <v>Хинкали Классические хинкали ВЕС,  ПОКОМ</v>
          </cell>
          <cell r="C28">
            <v>130</v>
          </cell>
          <cell r="D28">
            <v>150</v>
          </cell>
        </row>
        <row r="29">
          <cell r="A29" t="str">
            <v>Чебуреки Мясные вес 2,7  ПОКОМ</v>
          </cell>
          <cell r="B29">
            <v>1</v>
          </cell>
          <cell r="C29">
            <v>126.9</v>
          </cell>
          <cell r="D29">
            <v>150</v>
          </cell>
          <cell r="F29">
            <v>75.599999999999994</v>
          </cell>
          <cell r="G29">
            <v>75.599999999999994</v>
          </cell>
        </row>
        <row r="30">
          <cell r="A30" t="str">
            <v>Хрустящие крылышки ТМ Горячая штучка 0,3 кг зам  ПОКОМ</v>
          </cell>
          <cell r="B30">
            <v>0.3</v>
          </cell>
          <cell r="C30">
            <v>120.3</v>
          </cell>
          <cell r="D30">
            <v>180</v>
          </cell>
          <cell r="F30">
            <v>336</v>
          </cell>
          <cell r="G30">
            <v>100.8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>
            <v>1</v>
          </cell>
          <cell r="C31">
            <v>117.9</v>
          </cell>
          <cell r="F31">
            <v>43.2</v>
          </cell>
          <cell r="G31">
            <v>43.2</v>
          </cell>
        </row>
        <row r="32">
          <cell r="A32" t="str">
            <v>Наггетсы Нагетосы Сочная курочка в хрустящей панировке ТМ Горячая штучка 0,25 кг зам  ПОКОМ</v>
          </cell>
          <cell r="B32">
            <v>0.25</v>
          </cell>
          <cell r="C32">
            <v>108</v>
          </cell>
          <cell r="D32">
            <v>100</v>
          </cell>
          <cell r="F32">
            <v>336</v>
          </cell>
          <cell r="G32">
            <v>84</v>
          </cell>
        </row>
        <row r="33">
          <cell r="A33" t="str">
            <v xml:space="preserve">Готовые чебуреки со свининой и говядиной Гор.шт.0,36 кг зам.  ПОКОМ </v>
          </cell>
          <cell r="C33">
            <v>106.92</v>
          </cell>
          <cell r="D33">
            <v>200</v>
          </cell>
        </row>
        <row r="34">
          <cell r="A34" t="str">
            <v>Хрустящие крылышки острые к пиву ТМ Горячая штучка 0,3кг зам  ПОКОМ</v>
          </cell>
          <cell r="C34">
            <v>103.5</v>
          </cell>
          <cell r="D34">
            <v>200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C35">
            <v>100.8</v>
          </cell>
          <cell r="D35">
            <v>200</v>
          </cell>
        </row>
        <row r="36">
          <cell r="A36" t="str">
            <v>Пирожки с мясом, картофелем и грибами 3,7кг ВЕС ТМ Зареченские  ПОКОМ</v>
          </cell>
          <cell r="C36">
            <v>99.9</v>
          </cell>
          <cell r="D36">
            <v>150</v>
          </cell>
        </row>
        <row r="37">
          <cell r="A37" t="str">
            <v>Наггетсы с куриным филе и сыром ТМ Вязанка 0,25 кг ПОКОМ</v>
          </cell>
          <cell r="B37">
            <v>0.25</v>
          </cell>
          <cell r="C37">
            <v>97</v>
          </cell>
          <cell r="D37">
            <v>50</v>
          </cell>
          <cell r="F37">
            <v>168</v>
          </cell>
          <cell r="G37">
            <v>42</v>
          </cell>
        </row>
        <row r="38">
          <cell r="A38" t="str">
            <v>Наггетсы из печи 0,25кг ТМ Вязанка ТС Няняггетсы Сливушки замор.  ПОКОМ</v>
          </cell>
          <cell r="B38">
            <v>0.25</v>
          </cell>
          <cell r="C38">
            <v>92.75</v>
          </cell>
          <cell r="D38">
            <v>200</v>
          </cell>
          <cell r="F38">
            <v>336</v>
          </cell>
          <cell r="G38">
            <v>84</v>
          </cell>
        </row>
        <row r="39">
          <cell r="A39" t="str">
            <v>Готовые чебупели острые с мясом Горячая штучка 0,3 кг зам  ПОКОМ</v>
          </cell>
          <cell r="C39">
            <v>92.1</v>
          </cell>
          <cell r="D39">
            <v>150</v>
          </cell>
        </row>
        <row r="40">
          <cell r="A40" t="str">
            <v>Круггетсы с сырным соусом ТМ Горячая штучка 0,25 кг зам  ПОКОМ</v>
          </cell>
          <cell r="C40">
            <v>91.5</v>
          </cell>
          <cell r="D40">
            <v>220</v>
          </cell>
        </row>
        <row r="41">
          <cell r="A41" t="str">
            <v>Круггетсы сочные ТМ Горячая штучка ТС Круггетсы 0,25 кг зам  ПОКОМ</v>
          </cell>
          <cell r="C41">
            <v>88.75</v>
          </cell>
          <cell r="D41">
            <v>220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C42">
            <v>88.2</v>
          </cell>
          <cell r="D42">
            <v>200</v>
          </cell>
        </row>
        <row r="43">
          <cell r="A43" t="str">
            <v>Чебупели с мясом ТМ Горячая штучка 0,48 кг XXL зам. ПОКОМ</v>
          </cell>
          <cell r="C43">
            <v>87.84</v>
          </cell>
          <cell r="D43">
            <v>100</v>
          </cell>
        </row>
        <row r="44">
          <cell r="A44" t="str">
            <v>Мини-шарики с курочкой и сыром ТМ Зареченские ВЕС  ПОКОМ</v>
          </cell>
          <cell r="C44">
            <v>84.7</v>
          </cell>
          <cell r="D44">
            <v>100</v>
          </cell>
        </row>
        <row r="45">
          <cell r="A45" t="str">
            <v>Пельмени Бигбули #МЕГАВКУСИЩЕ с сочной грудинкой ТМ Горячая штучка 0,7 кг. ПОКОМ</v>
          </cell>
          <cell r="C45">
            <v>84.7</v>
          </cell>
          <cell r="D45">
            <v>150</v>
          </cell>
        </row>
        <row r="46">
          <cell r="A46" t="str">
            <v>Мини-чебуречки с мясом ВЕС 5,5кг ТМ Зареченские  ПОКОМ</v>
          </cell>
          <cell r="C46">
            <v>83.2</v>
          </cell>
        </row>
        <row r="47">
          <cell r="A47" t="str">
            <v>Пельмени Мясорубские ТМ Стародворье фоупак равиоли 0,7 кг  ПОКОМ</v>
          </cell>
          <cell r="C47">
            <v>82.6</v>
          </cell>
          <cell r="D47">
            <v>100</v>
          </cell>
        </row>
        <row r="48">
          <cell r="A48" t="str">
            <v>Наггетсы с индейкой 0,25кг ТМ Вязанка ТС Няняггетсы Сливушки НД2 замор.  ПОКОМ</v>
          </cell>
          <cell r="C48">
            <v>81.5</v>
          </cell>
          <cell r="D48">
            <v>120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C49">
            <v>79.8</v>
          </cell>
          <cell r="D49">
            <v>150</v>
          </cell>
        </row>
        <row r="50">
          <cell r="A50" t="str">
            <v>Пельмени Отборные с говядиной и свининой 0,43 кг ТМ Стародворье ТС Медвежье ушко</v>
          </cell>
          <cell r="C50">
            <v>76.97</v>
          </cell>
          <cell r="D50">
            <v>150</v>
          </cell>
        </row>
        <row r="51">
          <cell r="A51" t="str">
            <v>Пельмени Бигбули с мясом ТМ Горячая штучка. флоу-пак сфера 0,4 кг. ПОКОМ</v>
          </cell>
          <cell r="C51">
            <v>70.400000000000006</v>
          </cell>
          <cell r="D51">
            <v>100</v>
          </cell>
        </row>
        <row r="52">
          <cell r="A52" t="str">
            <v>Вареники замороженные постные Благолепные с картофелем и грибами классическая форма, ВЕС,  ПОКОМ</v>
          </cell>
          <cell r="C52">
            <v>70</v>
          </cell>
          <cell r="D52">
            <v>100</v>
          </cell>
        </row>
        <row r="53">
          <cell r="A53" t="str">
            <v>Наггетсы Нагетосы Сочная курочка ТМ Горячая штучка 0,25 кг зам  ПОКОМ</v>
          </cell>
          <cell r="C53">
            <v>66</v>
          </cell>
          <cell r="D53">
            <v>40</v>
          </cell>
        </row>
        <row r="54">
          <cell r="A54" t="str">
            <v>Пельмени Мясорубские с рубленой говядиной 0,7кг ТМ Стародворье  ПОКОМ</v>
          </cell>
          <cell r="C54">
            <v>65.8</v>
          </cell>
          <cell r="D54">
            <v>100</v>
          </cell>
        </row>
        <row r="55">
          <cell r="A55" t="str">
            <v>Хотстеры с сыром 0,25кг ТМ Горячая штучка  ПОКОМ</v>
          </cell>
          <cell r="C55">
            <v>60</v>
          </cell>
          <cell r="D55">
            <v>80</v>
          </cell>
        </row>
        <row r="56">
          <cell r="A56" t="str">
            <v>Готовые чебупели с мясом ТМ Горячая штучка Без свинины 0,3 кг ПОКОМ</v>
          </cell>
          <cell r="C56">
            <v>56.1</v>
          </cell>
          <cell r="D56">
            <v>40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>
            <v>1</v>
          </cell>
          <cell r="C57">
            <v>55.8</v>
          </cell>
          <cell r="D57">
            <v>40</v>
          </cell>
          <cell r="F57">
            <v>28.8</v>
          </cell>
          <cell r="G57">
            <v>28.8</v>
          </cell>
        </row>
        <row r="58">
          <cell r="A58" t="str">
            <v>БОНУС_Пельмени Бульмени с говядиной и свининой ТМ Горячая штучка. флоу-пак сфера 0,7 кг ПОКОМ</v>
          </cell>
          <cell r="C58">
            <v>47.6</v>
          </cell>
        </row>
        <row r="59">
          <cell r="A59" t="str">
            <v>Готовые бельмеши сочные с мясом ТМ Горячая штучка 0,3кг зам  ПОКОМ</v>
          </cell>
          <cell r="C59">
            <v>45.6</v>
          </cell>
          <cell r="D59">
            <v>40</v>
          </cell>
        </row>
        <row r="60">
          <cell r="A60" t="str">
            <v>Пельмени Бигбули со сливочным маслом ТМ Горячая штучка, флоу-пак сфера 0,7. ПОКОМ</v>
          </cell>
          <cell r="C60">
            <v>35</v>
          </cell>
        </row>
        <row r="61">
          <cell r="A61" t="str">
            <v>Пекерсы с индейкой в сливочном соусе ТМ Горячая штучка 0,25 кг зам  ПОКОМ</v>
          </cell>
          <cell r="B61">
            <v>0.25</v>
          </cell>
          <cell r="C61">
            <v>34.25</v>
          </cell>
          <cell r="D61">
            <v>40</v>
          </cell>
          <cell r="F61">
            <v>168</v>
          </cell>
          <cell r="G61">
            <v>42</v>
          </cell>
        </row>
        <row r="62">
          <cell r="A62" t="str">
            <v>Чебупели Курочка гриль ТМ Горячая штучка, 0,3 кг зам  ПОКОМ</v>
          </cell>
          <cell r="C62">
            <v>31.8</v>
          </cell>
          <cell r="D62">
            <v>30</v>
          </cell>
        </row>
        <row r="63">
          <cell r="A63" t="str">
            <v>Пельмени Медвежьи ушки с фермерской свининой и говядиной Большие 0,4кг ТМ Стародворье  ПОКОМ</v>
          </cell>
          <cell r="C63">
            <v>28.4</v>
          </cell>
        </row>
        <row r="64">
          <cell r="A64" t="str">
            <v>БОНУС_Готовые чебупели сочные с мясом ТМ Горячая штучка  0,3кг зам    ПОКОМ</v>
          </cell>
          <cell r="C64">
            <v>28.2</v>
          </cell>
        </row>
        <row r="65">
          <cell r="A65" t="str">
            <v>Пельмени Медвежьи ушки с фермерской свининой и говядиной Малые 0,4кг ТМ Стародворье  ПОКОМ</v>
          </cell>
          <cell r="C65">
            <v>25.2</v>
          </cell>
        </row>
        <row r="66">
          <cell r="A66" t="str">
            <v>Готовые чебуреки с мясом ТМ Горячая штучка 0,09 кг флоу-пак ПОКОМ</v>
          </cell>
          <cell r="B66">
            <v>0.09</v>
          </cell>
          <cell r="C66">
            <v>22.32</v>
          </cell>
          <cell r="D66">
            <v>30</v>
          </cell>
          <cell r="F66">
            <v>336</v>
          </cell>
          <cell r="G66">
            <v>30.24</v>
          </cell>
        </row>
        <row r="67">
          <cell r="A67" t="str">
            <v>Пельмени Супермени со сливочным маслом, Горячая штучка 0,2кг    ПОКОМ</v>
          </cell>
          <cell r="C67">
            <v>12.8</v>
          </cell>
        </row>
        <row r="68">
          <cell r="A68" t="str">
            <v>Хот-догстер ТМ Горячая штучка ТС Хот-Догстер флоу-пак 0,09 кг. ПОКОМ</v>
          </cell>
          <cell r="B68">
            <v>0.09</v>
          </cell>
          <cell r="C68">
            <v>12.42</v>
          </cell>
          <cell r="F68">
            <v>840</v>
          </cell>
          <cell r="G68">
            <v>75.599999999999994</v>
          </cell>
        </row>
        <row r="69">
          <cell r="A69" t="str">
            <v>Пельмени Супермени с мясом, Горячая штучка 0,2кг    ПОКОМ</v>
          </cell>
          <cell r="C69">
            <v>12</v>
          </cell>
        </row>
        <row r="70">
          <cell r="A70" t="str">
            <v>Пельмени Отборные с говядиной 0,43 кг ТМ Стародворье ТС Медвежье ушко</v>
          </cell>
          <cell r="C70">
            <v>7.31</v>
          </cell>
        </row>
        <row r="71">
          <cell r="A71" t="str">
            <v>Жар Ладушки Яблоко вес</v>
          </cell>
          <cell r="D71">
            <v>300</v>
          </cell>
        </row>
        <row r="72">
          <cell r="A72" t="str">
            <v>Жар Ладушки Мясо</v>
          </cell>
          <cell r="D72">
            <v>100</v>
          </cell>
        </row>
        <row r="73">
          <cell r="A73" t="str">
            <v>Жар Болы Куриные</v>
          </cell>
          <cell r="D73">
            <v>100</v>
          </cell>
        </row>
        <row r="74">
          <cell r="A74" t="str">
            <v>Бульмени Хрустящие с мясом 0,22 Горячая штучка</v>
          </cell>
          <cell r="B74">
            <v>0.22</v>
          </cell>
          <cell r="F74">
            <v>336</v>
          </cell>
          <cell r="G74">
            <v>73.92</v>
          </cell>
        </row>
        <row r="75">
          <cell r="A75" t="str">
            <v>Чебупай Сочное Яблоко 0,2</v>
          </cell>
          <cell r="B75">
            <v>0.2</v>
          </cell>
          <cell r="F75">
            <v>120</v>
          </cell>
          <cell r="G75">
            <v>24</v>
          </cell>
        </row>
        <row r="76">
          <cell r="A76" t="str">
            <v>Чебуречище ТМ Горячая штучка 0,14</v>
          </cell>
          <cell r="B76">
            <v>0.14000000000000001</v>
          </cell>
          <cell r="F76">
            <v>528</v>
          </cell>
          <cell r="G76">
            <v>73.92</v>
          </cell>
        </row>
        <row r="77">
          <cell r="D77">
            <v>9880</v>
          </cell>
          <cell r="F77">
            <v>6939.5999999999995</v>
          </cell>
          <cell r="G77">
            <v>1750.56</v>
          </cell>
        </row>
        <row r="80">
          <cell r="D80" t="str">
            <v>ИТОГО</v>
          </cell>
          <cell r="F80">
            <v>11630.56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Q15" sqref="AQ15"/>
    </sheetView>
  </sheetViews>
  <sheetFormatPr defaultRowHeight="15" x14ac:dyDescent="0.25"/>
  <cols>
    <col min="1" max="1" width="60" customWidth="1"/>
    <col min="2" max="2" width="3" customWidth="1"/>
    <col min="3" max="3" width="5" style="9" customWidth="1"/>
    <col min="4" max="4" width="5" customWidth="1"/>
    <col min="5" max="5" width="9" customWidth="1"/>
    <col min="6" max="6" width="6.42578125" hidden="1" customWidth="1"/>
    <col min="7" max="9" width="0.85546875" hidden="1" customWidth="1"/>
    <col min="10" max="10" width="6" hidden="1" customWidth="1"/>
    <col min="11" max="11" width="7" customWidth="1"/>
    <col min="12" max="12" width="7" style="40" customWidth="1"/>
    <col min="13" max="13" width="7" customWidth="1"/>
    <col min="14" max="14" width="20" customWidth="1"/>
    <col min="15" max="16" width="2.28515625" hidden="1" customWidth="1"/>
    <col min="17" max="26" width="6" hidden="1" customWidth="1"/>
    <col min="27" max="27" width="30.42578125" hidden="1" customWidth="1"/>
    <col min="28" max="28" width="6" customWidth="1"/>
    <col min="29" max="29" width="6" style="9" customWidth="1"/>
    <col min="30" max="30" width="6" style="23" customWidth="1"/>
    <col min="31" max="31" width="6" style="40" customWidth="1"/>
    <col min="32" max="33" width="5" customWidth="1"/>
    <col min="34" max="34" width="6" style="23" customWidth="1"/>
    <col min="35" max="45" width="3" customWidth="1"/>
  </cols>
  <sheetData>
    <row r="1" spans="1:45" x14ac:dyDescent="0.25">
      <c r="A1" s="1"/>
      <c r="B1" s="1"/>
      <c r="C1" s="7"/>
      <c r="D1" s="1"/>
      <c r="E1" s="1"/>
      <c r="F1" s="1"/>
      <c r="G1" s="1"/>
      <c r="H1" s="1"/>
      <c r="I1" s="1"/>
      <c r="J1" s="1"/>
      <c r="K1" s="1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9"/>
      <c r="AE1" s="33"/>
      <c r="AF1" s="1"/>
      <c r="AG1" s="1"/>
      <c r="AH1" s="1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7"/>
      <c r="D2" s="1"/>
      <c r="E2" s="1"/>
      <c r="F2" s="1"/>
      <c r="G2" s="1"/>
      <c r="H2" s="1"/>
      <c r="I2" s="1"/>
      <c r="J2" s="1"/>
      <c r="K2" s="1"/>
      <c r="L2" s="33" t="s">
        <v>104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9"/>
      <c r="AE2" s="33"/>
      <c r="AF2" s="1"/>
      <c r="AG2" s="1"/>
      <c r="AH2" s="1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8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  <c r="L3" s="34" t="s">
        <v>11</v>
      </c>
      <c r="M3" s="6" t="s">
        <v>12</v>
      </c>
      <c r="N3" s="6" t="s">
        <v>13</v>
      </c>
      <c r="O3" s="2" t="s">
        <v>14</v>
      </c>
      <c r="P3" s="2" t="s">
        <v>15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17</v>
      </c>
      <c r="AB3" s="2" t="s">
        <v>18</v>
      </c>
      <c r="AC3" s="8" t="s">
        <v>19</v>
      </c>
      <c r="AD3" s="20" t="s">
        <v>20</v>
      </c>
      <c r="AE3" s="41" t="s">
        <v>21</v>
      </c>
      <c r="AF3" s="2" t="s">
        <v>22</v>
      </c>
      <c r="AG3" s="2" t="s">
        <v>23</v>
      </c>
      <c r="AH3" s="20" t="s">
        <v>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7"/>
      <c r="D4" s="1"/>
      <c r="E4" s="1"/>
      <c r="F4" s="1"/>
      <c r="G4" s="1"/>
      <c r="H4" s="1"/>
      <c r="I4" s="1" t="s">
        <v>25</v>
      </c>
      <c r="J4" s="1" t="s">
        <v>26</v>
      </c>
      <c r="K4" s="1"/>
      <c r="L4" s="33"/>
      <c r="M4" s="1"/>
      <c r="N4" s="1"/>
      <c r="O4" s="1"/>
      <c r="P4" s="1"/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/>
      <c r="AB4" s="1"/>
      <c r="AC4" s="7"/>
      <c r="AD4" s="19" t="s">
        <v>105</v>
      </c>
      <c r="AE4" s="33"/>
      <c r="AF4" s="1"/>
      <c r="AG4" s="1"/>
      <c r="AH4" s="19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7"/>
      <c r="D5" s="1"/>
      <c r="E5" s="1"/>
      <c r="F5" s="4">
        <f t="shared" ref="F5:M5" si="0">SUM(F6:F492)</f>
        <v>3484.7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682.74000000000012</v>
      </c>
      <c r="K5" s="4">
        <f t="shared" si="0"/>
        <v>6819.6</v>
      </c>
      <c r="L5" s="35">
        <f t="shared" si="0"/>
        <v>6828.6</v>
      </c>
      <c r="M5" s="4">
        <f t="shared" si="0"/>
        <v>6939.6</v>
      </c>
      <c r="N5" s="1"/>
      <c r="O5" s="1"/>
      <c r="P5" s="1"/>
      <c r="Q5" s="4">
        <f t="shared" ref="Q5:Z5" si="1">SUM(Q6:Q492)</f>
        <v>543.36</v>
      </c>
      <c r="R5" s="4">
        <f t="shared" si="1"/>
        <v>441.53999999999996</v>
      </c>
      <c r="S5" s="4">
        <f t="shared" si="1"/>
        <v>1337.76</v>
      </c>
      <c r="T5" s="4">
        <f t="shared" si="1"/>
        <v>595.4799999999999</v>
      </c>
      <c r="U5" s="4">
        <f t="shared" si="1"/>
        <v>661.90000000000009</v>
      </c>
      <c r="V5" s="4">
        <f t="shared" si="1"/>
        <v>578.52</v>
      </c>
      <c r="W5" s="4">
        <f t="shared" si="1"/>
        <v>467.3</v>
      </c>
      <c r="X5" s="4">
        <f t="shared" si="1"/>
        <v>507.64000000000016</v>
      </c>
      <c r="Y5" s="4">
        <f t="shared" si="1"/>
        <v>1064.1799999999998</v>
      </c>
      <c r="Z5" s="4">
        <f t="shared" si="1"/>
        <v>1731.52</v>
      </c>
      <c r="AA5" s="1"/>
      <c r="AB5" s="4">
        <f>SUM(AB6:AB492)</f>
        <v>1824.48</v>
      </c>
      <c r="AC5" s="7"/>
      <c r="AD5" s="21">
        <f>SUM(AD6:AD492)</f>
        <v>566</v>
      </c>
      <c r="AE5" s="35">
        <f>SUM(AE6:AE492)</f>
        <v>1833.48</v>
      </c>
      <c r="AF5" s="1"/>
      <c r="AG5" s="1"/>
      <c r="AH5" s="46">
        <f>SUM(AH6:AH492)</f>
        <v>6.6522588522588517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24" t="s">
        <v>37</v>
      </c>
      <c r="B6" s="25" t="s">
        <v>38</v>
      </c>
      <c r="C6" s="26">
        <v>0</v>
      </c>
      <c r="D6" s="25">
        <v>180</v>
      </c>
      <c r="E6" s="25" t="s">
        <v>39</v>
      </c>
      <c r="F6" s="25"/>
      <c r="G6" s="25"/>
      <c r="H6" s="25"/>
      <c r="I6" s="25"/>
      <c r="J6" s="25">
        <v>0</v>
      </c>
      <c r="K6" s="27"/>
      <c r="L6" s="36"/>
      <c r="M6" s="5">
        <f>IFERROR(VLOOKUP(A6,[1]TDSheet!$A$1:$H$65536,6,0),0)</f>
        <v>0</v>
      </c>
      <c r="N6" s="25"/>
      <c r="O6" s="25" t="e">
        <f>(#REF!+L6)/J6</f>
        <v>#REF!</v>
      </c>
      <c r="P6" s="25" t="e">
        <f>#REF!/J6</f>
        <v>#REF!</v>
      </c>
      <c r="Q6" s="25">
        <v>14.4</v>
      </c>
      <c r="R6" s="25">
        <v>11.6</v>
      </c>
      <c r="S6" s="25">
        <v>13.8</v>
      </c>
      <c r="T6" s="25">
        <v>12</v>
      </c>
      <c r="U6" s="25">
        <v>24.2</v>
      </c>
      <c r="V6" s="25">
        <v>12.2</v>
      </c>
      <c r="W6" s="25">
        <v>13.4</v>
      </c>
      <c r="X6" s="25">
        <v>0</v>
      </c>
      <c r="Y6" s="25">
        <v>0</v>
      </c>
      <c r="Z6" s="25">
        <v>0</v>
      </c>
      <c r="AA6" s="25" t="s">
        <v>39</v>
      </c>
      <c r="AB6" s="25"/>
      <c r="AC6" s="26"/>
      <c r="AD6" s="28"/>
      <c r="AE6" s="42"/>
      <c r="AF6" s="25"/>
      <c r="AG6" s="25"/>
      <c r="AH6" s="28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24" t="s">
        <v>40</v>
      </c>
      <c r="B7" s="25" t="s">
        <v>38</v>
      </c>
      <c r="C7" s="26">
        <v>0</v>
      </c>
      <c r="D7" s="25">
        <v>180</v>
      </c>
      <c r="E7" s="25" t="s">
        <v>39</v>
      </c>
      <c r="F7" s="25">
        <v>65</v>
      </c>
      <c r="G7" s="25"/>
      <c r="H7" s="25"/>
      <c r="I7" s="25"/>
      <c r="J7" s="25">
        <v>13</v>
      </c>
      <c r="K7" s="27"/>
      <c r="L7" s="36"/>
      <c r="M7" s="5">
        <f>IFERROR(VLOOKUP(A7,[1]TDSheet!$A$1:$H$65536,6,0),0)</f>
        <v>0</v>
      </c>
      <c r="N7" s="25"/>
      <c r="O7" s="25" t="e">
        <f>(#REF!+L7)/J7</f>
        <v>#REF!</v>
      </c>
      <c r="P7" s="25" t="e">
        <f>#REF!/J7</f>
        <v>#REF!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 t="s">
        <v>39</v>
      </c>
      <c r="AB7" s="25"/>
      <c r="AC7" s="26"/>
      <c r="AD7" s="28"/>
      <c r="AE7" s="42"/>
      <c r="AF7" s="25"/>
      <c r="AG7" s="25"/>
      <c r="AH7" s="28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24" t="s">
        <v>41</v>
      </c>
      <c r="B8" s="25" t="s">
        <v>38</v>
      </c>
      <c r="C8" s="26">
        <v>0</v>
      </c>
      <c r="D8" s="25">
        <v>180</v>
      </c>
      <c r="E8" s="25" t="s">
        <v>39</v>
      </c>
      <c r="F8" s="25">
        <v>27</v>
      </c>
      <c r="G8" s="25"/>
      <c r="H8" s="25"/>
      <c r="I8" s="25"/>
      <c r="J8" s="25">
        <v>5.4</v>
      </c>
      <c r="K8" s="27"/>
      <c r="L8" s="36"/>
      <c r="M8" s="5">
        <f>IFERROR(VLOOKUP(A8,[1]TDSheet!$A$1:$H$65536,6,0),0)</f>
        <v>0</v>
      </c>
      <c r="N8" s="25"/>
      <c r="O8" s="25" t="e">
        <f>(#REF!+L8)/J8</f>
        <v>#REF!</v>
      </c>
      <c r="P8" s="25" t="e">
        <f>#REF!/J8</f>
        <v>#REF!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 t="s">
        <v>39</v>
      </c>
      <c r="AB8" s="25"/>
      <c r="AC8" s="26"/>
      <c r="AD8" s="28"/>
      <c r="AE8" s="42"/>
      <c r="AF8" s="25"/>
      <c r="AG8" s="25"/>
      <c r="AH8" s="28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24" t="s">
        <v>42</v>
      </c>
      <c r="B9" s="25" t="s">
        <v>38</v>
      </c>
      <c r="C9" s="26">
        <v>0</v>
      </c>
      <c r="D9" s="25">
        <v>180</v>
      </c>
      <c r="E9" s="25" t="s">
        <v>39</v>
      </c>
      <c r="F9" s="25"/>
      <c r="G9" s="25"/>
      <c r="H9" s="25"/>
      <c r="I9" s="25"/>
      <c r="J9" s="25">
        <v>0</v>
      </c>
      <c r="K9" s="27"/>
      <c r="L9" s="36"/>
      <c r="M9" s="5">
        <f>IFERROR(VLOOKUP(A9,[1]TDSheet!$A$1:$H$65536,6,0),0)</f>
        <v>0</v>
      </c>
      <c r="N9" s="25"/>
      <c r="O9" s="25" t="e">
        <f>(#REF!+L9)/J9</f>
        <v>#REF!</v>
      </c>
      <c r="P9" s="25" t="e">
        <f>#REF!/J9</f>
        <v>#REF!</v>
      </c>
      <c r="Q9" s="25">
        <v>0</v>
      </c>
      <c r="R9" s="25">
        <v>2.8</v>
      </c>
      <c r="S9" s="25">
        <v>8.6</v>
      </c>
      <c r="T9" s="25">
        <v>4.8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 t="s">
        <v>39</v>
      </c>
      <c r="AB9" s="25"/>
      <c r="AC9" s="26"/>
      <c r="AD9" s="28"/>
      <c r="AE9" s="42"/>
      <c r="AF9" s="25"/>
      <c r="AG9" s="25"/>
      <c r="AH9" s="28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24" t="s">
        <v>43</v>
      </c>
      <c r="B10" s="25" t="s">
        <v>38</v>
      </c>
      <c r="C10" s="26">
        <v>0</v>
      </c>
      <c r="D10" s="25">
        <v>180</v>
      </c>
      <c r="E10" s="25" t="s">
        <v>39</v>
      </c>
      <c r="F10" s="25">
        <v>20</v>
      </c>
      <c r="G10" s="25"/>
      <c r="H10" s="25"/>
      <c r="I10" s="25"/>
      <c r="J10" s="25">
        <v>4</v>
      </c>
      <c r="K10" s="27"/>
      <c r="L10" s="36"/>
      <c r="M10" s="5">
        <f>IFERROR(VLOOKUP(A10,[1]TDSheet!$A$1:$H$65536,6,0),0)</f>
        <v>0</v>
      </c>
      <c r="N10" s="25"/>
      <c r="O10" s="25" t="e">
        <f>(#REF!+L10)/J10</f>
        <v>#REF!</v>
      </c>
      <c r="P10" s="25" t="e">
        <f>#REF!/J10</f>
        <v>#REF!</v>
      </c>
      <c r="Q10" s="25">
        <v>10.4</v>
      </c>
      <c r="R10" s="25">
        <v>7.8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 t="s">
        <v>39</v>
      </c>
      <c r="AB10" s="25"/>
      <c r="AC10" s="26"/>
      <c r="AD10" s="28"/>
      <c r="AE10" s="42"/>
      <c r="AF10" s="25"/>
      <c r="AG10" s="25"/>
      <c r="AH10" s="28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44</v>
      </c>
      <c r="B11" s="1" t="s">
        <v>38</v>
      </c>
      <c r="C11" s="7">
        <v>0.3</v>
      </c>
      <c r="D11" s="1">
        <v>180</v>
      </c>
      <c r="E11" s="1" t="s">
        <v>45</v>
      </c>
      <c r="F11" s="1">
        <v>76</v>
      </c>
      <c r="G11" s="1"/>
      <c r="H11" s="1"/>
      <c r="I11" s="1"/>
      <c r="J11" s="1">
        <v>15</v>
      </c>
      <c r="K11" s="5"/>
      <c r="L11" s="37">
        <f t="shared" ref="L11:L42" si="2">AC11*AD11</f>
        <v>0</v>
      </c>
      <c r="M11" s="5">
        <f>IFERROR(VLOOKUP(A11,[1]TDSheet!$A$1:$H$65536,6,0),0)</f>
        <v>0</v>
      </c>
      <c r="N11" s="1"/>
      <c r="O11" s="1" t="e">
        <f>(#REF!+L11)/J11</f>
        <v>#REF!</v>
      </c>
      <c r="P11" s="1" t="e">
        <f>#REF!/J11</f>
        <v>#REF!</v>
      </c>
      <c r="Q11" s="1">
        <v>9.1999999999999993</v>
      </c>
      <c r="R11" s="1">
        <v>5.4</v>
      </c>
      <c r="S11" s="1">
        <v>48.8</v>
      </c>
      <c r="T11" s="1">
        <v>6.6</v>
      </c>
      <c r="U11" s="1">
        <v>6.6</v>
      </c>
      <c r="V11" s="1">
        <v>15</v>
      </c>
      <c r="W11" s="1">
        <v>9.8000000000000007</v>
      </c>
      <c r="X11" s="1">
        <v>5.8</v>
      </c>
      <c r="Y11" s="1">
        <v>21.9</v>
      </c>
      <c r="Z11" s="1">
        <v>72</v>
      </c>
      <c r="AA11" s="1"/>
      <c r="AB11" s="1">
        <f t="shared" ref="AB11:AB42" si="3">C11*K11</f>
        <v>0</v>
      </c>
      <c r="AC11" s="7">
        <v>12</v>
      </c>
      <c r="AD11" s="19">
        <f t="shared" ref="AD11:AD42" si="4">MROUND(K11, AC11*AF11)/AC11</f>
        <v>0</v>
      </c>
      <c r="AE11" s="33">
        <f t="shared" ref="AE11:AE42" si="5">AD11*AC11*C11</f>
        <v>0</v>
      </c>
      <c r="AF11" s="1">
        <v>14</v>
      </c>
      <c r="AG11" s="1">
        <v>70</v>
      </c>
      <c r="AH11" s="19">
        <f t="shared" ref="AH11:AH42" si="6">AD11/AG11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47</v>
      </c>
      <c r="B12" s="1" t="s">
        <v>38</v>
      </c>
      <c r="C12" s="7">
        <v>0.3</v>
      </c>
      <c r="D12" s="1">
        <v>180</v>
      </c>
      <c r="E12" s="1" t="s">
        <v>45</v>
      </c>
      <c r="F12" s="1">
        <v>48</v>
      </c>
      <c r="G12" s="1"/>
      <c r="H12" s="1"/>
      <c r="I12" s="1"/>
      <c r="J12" s="1">
        <v>9.6</v>
      </c>
      <c r="K12" s="5"/>
      <c r="L12" s="37">
        <f t="shared" si="2"/>
        <v>0</v>
      </c>
      <c r="M12" s="5">
        <f>IFERROR(VLOOKUP(A12,[1]TDSheet!$A$1:$H$65536,6,0),0)</f>
        <v>0</v>
      </c>
      <c r="N12" s="1"/>
      <c r="O12" s="1" t="e">
        <f>(#REF!+L12)/J12</f>
        <v>#REF!</v>
      </c>
      <c r="P12" s="1" t="e">
        <f>#REF!/J12</f>
        <v>#REF!</v>
      </c>
      <c r="Q12" s="1">
        <v>10.4</v>
      </c>
      <c r="R12" s="1">
        <v>8.1999999999999993</v>
      </c>
      <c r="S12" s="1">
        <v>66.2</v>
      </c>
      <c r="T12" s="1">
        <v>13.2</v>
      </c>
      <c r="U12" s="1">
        <v>18</v>
      </c>
      <c r="V12" s="1">
        <v>14.2</v>
      </c>
      <c r="W12" s="1">
        <v>14.4</v>
      </c>
      <c r="X12" s="1">
        <v>8.6</v>
      </c>
      <c r="Y12" s="1">
        <v>30.6</v>
      </c>
      <c r="Z12" s="1">
        <v>49.2</v>
      </c>
      <c r="AA12" s="1"/>
      <c r="AB12" s="1">
        <f t="shared" si="3"/>
        <v>0</v>
      </c>
      <c r="AC12" s="7">
        <v>12</v>
      </c>
      <c r="AD12" s="19">
        <f t="shared" si="4"/>
        <v>0</v>
      </c>
      <c r="AE12" s="33">
        <f t="shared" si="5"/>
        <v>0</v>
      </c>
      <c r="AF12" s="1">
        <v>14</v>
      </c>
      <c r="AG12" s="1">
        <v>70</v>
      </c>
      <c r="AH12" s="19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48</v>
      </c>
      <c r="B13" s="1" t="s">
        <v>38</v>
      </c>
      <c r="C13" s="7">
        <v>0.3</v>
      </c>
      <c r="D13" s="1">
        <v>180</v>
      </c>
      <c r="E13" s="1" t="s">
        <v>45</v>
      </c>
      <c r="F13" s="1">
        <v>151</v>
      </c>
      <c r="G13" s="1"/>
      <c r="H13" s="1"/>
      <c r="I13" s="1"/>
      <c r="J13" s="1">
        <v>9.8000000000000007</v>
      </c>
      <c r="K13" s="5"/>
      <c r="L13" s="37">
        <f t="shared" si="2"/>
        <v>0</v>
      </c>
      <c r="M13" s="5">
        <f>IFERROR(VLOOKUP(A13,[1]TDSheet!$A$1:$H$65536,6,0),0)</f>
        <v>0</v>
      </c>
      <c r="N13" s="1"/>
      <c r="O13" s="1" t="e">
        <f>(#REF!+L13)/J13</f>
        <v>#REF!</v>
      </c>
      <c r="P13" s="1" t="e">
        <f>#REF!/J13</f>
        <v>#REF!</v>
      </c>
      <c r="Q13" s="1">
        <v>34</v>
      </c>
      <c r="R13" s="1">
        <v>18.8</v>
      </c>
      <c r="S13" s="1">
        <v>64.400000000000006</v>
      </c>
      <c r="T13" s="1">
        <v>33</v>
      </c>
      <c r="U13" s="1">
        <v>9</v>
      </c>
      <c r="V13" s="1">
        <v>18.2</v>
      </c>
      <c r="W13" s="1">
        <v>35.6</v>
      </c>
      <c r="X13" s="1">
        <v>13.6</v>
      </c>
      <c r="Y13" s="1">
        <v>32.4</v>
      </c>
      <c r="Z13" s="1">
        <v>49.8</v>
      </c>
      <c r="AA13" s="1"/>
      <c r="AB13" s="1">
        <f t="shared" si="3"/>
        <v>0</v>
      </c>
      <c r="AC13" s="7">
        <v>12</v>
      </c>
      <c r="AD13" s="19">
        <f t="shared" si="4"/>
        <v>0</v>
      </c>
      <c r="AE13" s="33">
        <f t="shared" si="5"/>
        <v>0</v>
      </c>
      <c r="AF13" s="1">
        <v>14</v>
      </c>
      <c r="AG13" s="1">
        <v>70</v>
      </c>
      <c r="AH13" s="19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49</v>
      </c>
      <c r="B14" s="1" t="s">
        <v>38</v>
      </c>
      <c r="C14" s="7">
        <v>0.3</v>
      </c>
      <c r="D14" s="1">
        <v>180</v>
      </c>
      <c r="E14" s="1" t="s">
        <v>45</v>
      </c>
      <c r="F14" s="1">
        <v>42</v>
      </c>
      <c r="G14" s="1"/>
      <c r="H14" s="1"/>
      <c r="I14" s="1"/>
      <c r="J14" s="1">
        <v>8.4</v>
      </c>
      <c r="K14" s="5"/>
      <c r="L14" s="37">
        <f t="shared" si="2"/>
        <v>0</v>
      </c>
      <c r="M14" s="5">
        <f>IFERROR(VLOOKUP(A14,[1]TDSheet!$A$1:$H$65536,6,0),0)</f>
        <v>0</v>
      </c>
      <c r="N14" s="1"/>
      <c r="O14" s="1" t="e">
        <f>(#REF!+L14)/J14</f>
        <v>#REF!</v>
      </c>
      <c r="P14" s="1" t="e">
        <f>#REF!/J14</f>
        <v>#REF!</v>
      </c>
      <c r="Q14" s="1">
        <v>2.6</v>
      </c>
      <c r="R14" s="1">
        <v>4.2</v>
      </c>
      <c r="S14" s="1">
        <v>5.8</v>
      </c>
      <c r="T14" s="1">
        <v>6.8</v>
      </c>
      <c r="U14" s="1">
        <v>8.6</v>
      </c>
      <c r="V14" s="1">
        <v>6.4</v>
      </c>
      <c r="W14" s="1">
        <v>9.6</v>
      </c>
      <c r="X14" s="1">
        <v>6.2</v>
      </c>
      <c r="Y14" s="1">
        <v>13.5</v>
      </c>
      <c r="Z14" s="1">
        <v>23.1</v>
      </c>
      <c r="AA14" s="15" t="s">
        <v>50</v>
      </c>
      <c r="AB14" s="1">
        <f t="shared" si="3"/>
        <v>0</v>
      </c>
      <c r="AC14" s="7">
        <v>12</v>
      </c>
      <c r="AD14" s="19">
        <f t="shared" si="4"/>
        <v>0</v>
      </c>
      <c r="AE14" s="33">
        <f t="shared" si="5"/>
        <v>0</v>
      </c>
      <c r="AF14" s="1">
        <v>14</v>
      </c>
      <c r="AG14" s="1">
        <v>70</v>
      </c>
      <c r="AH14" s="19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51</v>
      </c>
      <c r="B15" s="1" t="s">
        <v>38</v>
      </c>
      <c r="C15" s="7">
        <v>0.3</v>
      </c>
      <c r="D15" s="1">
        <v>180</v>
      </c>
      <c r="E15" s="1" t="s">
        <v>45</v>
      </c>
      <c r="F15" s="1">
        <v>58</v>
      </c>
      <c r="G15" s="1"/>
      <c r="H15" s="1"/>
      <c r="I15" s="1"/>
      <c r="J15" s="1">
        <v>24.4</v>
      </c>
      <c r="K15" s="5"/>
      <c r="L15" s="37">
        <f t="shared" si="2"/>
        <v>0</v>
      </c>
      <c r="M15" s="5">
        <f>IFERROR(VLOOKUP(A15,[1]TDSheet!$A$1:$H$65536,6,0),0)</f>
        <v>0</v>
      </c>
      <c r="N15" s="1"/>
      <c r="O15" s="1" t="e">
        <f>(#REF!+L15)/J15</f>
        <v>#REF!</v>
      </c>
      <c r="P15" s="1" t="e">
        <f>#REF!/J15</f>
        <v>#REF!</v>
      </c>
      <c r="Q15" s="1">
        <v>13.8</v>
      </c>
      <c r="R15" s="1">
        <v>10.6</v>
      </c>
      <c r="S15" s="1">
        <v>63.8</v>
      </c>
      <c r="T15" s="1">
        <v>10.6</v>
      </c>
      <c r="U15" s="1">
        <v>27.6</v>
      </c>
      <c r="V15" s="1">
        <v>8.4</v>
      </c>
      <c r="W15" s="1">
        <v>0</v>
      </c>
      <c r="X15" s="1">
        <v>22.6</v>
      </c>
      <c r="Y15" s="1">
        <v>37.200000000000003</v>
      </c>
      <c r="Z15" s="1">
        <v>59.7</v>
      </c>
      <c r="AA15" s="1"/>
      <c r="AB15" s="1">
        <f t="shared" si="3"/>
        <v>0</v>
      </c>
      <c r="AC15" s="7">
        <v>12</v>
      </c>
      <c r="AD15" s="19">
        <f t="shared" si="4"/>
        <v>0</v>
      </c>
      <c r="AE15" s="33">
        <f t="shared" si="5"/>
        <v>0</v>
      </c>
      <c r="AF15" s="1">
        <v>14</v>
      </c>
      <c r="AG15" s="1">
        <v>70</v>
      </c>
      <c r="AH15" s="19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52</v>
      </c>
      <c r="B16" s="1" t="s">
        <v>38</v>
      </c>
      <c r="C16" s="7">
        <v>0.09</v>
      </c>
      <c r="D16" s="1">
        <v>180</v>
      </c>
      <c r="E16" s="1" t="s">
        <v>45</v>
      </c>
      <c r="F16" s="1">
        <v>195</v>
      </c>
      <c r="G16" s="1"/>
      <c r="H16" s="1"/>
      <c r="I16" s="1"/>
      <c r="J16" s="1">
        <v>39</v>
      </c>
      <c r="K16" s="5">
        <f>M16</f>
        <v>336</v>
      </c>
      <c r="L16" s="37">
        <f t="shared" si="2"/>
        <v>336</v>
      </c>
      <c r="M16" s="5">
        <f>IFERROR(VLOOKUP(A16,[1]TDSheet!$A$1:$H$65536,6,0),0)</f>
        <v>336</v>
      </c>
      <c r="N16" s="1"/>
      <c r="O16" s="1" t="e">
        <f>(#REF!+L16)/J16</f>
        <v>#REF!</v>
      </c>
      <c r="P16" s="1" t="e">
        <f>#REF!/J16</f>
        <v>#REF!</v>
      </c>
      <c r="Q16" s="1">
        <v>13.2</v>
      </c>
      <c r="R16" s="1">
        <v>11</v>
      </c>
      <c r="S16" s="1">
        <v>15.2</v>
      </c>
      <c r="T16" s="1">
        <v>2.6</v>
      </c>
      <c r="U16" s="1">
        <v>16.8</v>
      </c>
      <c r="V16" s="1">
        <v>15</v>
      </c>
      <c r="W16" s="1">
        <v>25.2</v>
      </c>
      <c r="X16" s="1">
        <v>6.6</v>
      </c>
      <c r="Y16" s="1">
        <v>6.57</v>
      </c>
      <c r="Z16" s="1">
        <v>10.08</v>
      </c>
      <c r="AA16" s="1"/>
      <c r="AB16" s="1">
        <f t="shared" si="3"/>
        <v>30.24</v>
      </c>
      <c r="AC16" s="7">
        <v>24</v>
      </c>
      <c r="AD16" s="19">
        <f t="shared" si="4"/>
        <v>14</v>
      </c>
      <c r="AE16" s="33">
        <f t="shared" si="5"/>
        <v>30.24</v>
      </c>
      <c r="AF16" s="1">
        <v>14</v>
      </c>
      <c r="AG16" s="1">
        <v>126</v>
      </c>
      <c r="AH16" s="19">
        <f t="shared" si="6"/>
        <v>0.1111111111111111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53</v>
      </c>
      <c r="B17" s="1" t="s">
        <v>38</v>
      </c>
      <c r="C17" s="7">
        <v>0.36</v>
      </c>
      <c r="D17" s="1">
        <v>180</v>
      </c>
      <c r="E17" s="1" t="s">
        <v>45</v>
      </c>
      <c r="F17" s="1">
        <v>29</v>
      </c>
      <c r="G17" s="1"/>
      <c r="H17" s="1"/>
      <c r="I17" s="1"/>
      <c r="J17" s="1">
        <v>5.8</v>
      </c>
      <c r="K17" s="5"/>
      <c r="L17" s="37">
        <f t="shared" si="2"/>
        <v>0</v>
      </c>
      <c r="M17" s="5">
        <f>IFERROR(VLOOKUP(A17,[1]TDSheet!$A$1:$H$65536,6,0),0)</f>
        <v>0</v>
      </c>
      <c r="N17" s="1"/>
      <c r="O17" s="1" t="e">
        <f>(#REF!+L17)/J17</f>
        <v>#REF!</v>
      </c>
      <c r="P17" s="1" t="e">
        <f>#REF!/J17</f>
        <v>#REF!</v>
      </c>
      <c r="Q17" s="1">
        <v>4.2</v>
      </c>
      <c r="R17" s="1">
        <v>4.2</v>
      </c>
      <c r="S17" s="1">
        <v>5</v>
      </c>
      <c r="T17" s="1">
        <v>9.6</v>
      </c>
      <c r="U17" s="1">
        <v>6.8</v>
      </c>
      <c r="V17" s="1">
        <v>4.2</v>
      </c>
      <c r="W17" s="1">
        <v>6</v>
      </c>
      <c r="X17" s="1">
        <v>5.8</v>
      </c>
      <c r="Y17" s="1">
        <v>11.16</v>
      </c>
      <c r="Z17" s="1">
        <v>15.48</v>
      </c>
      <c r="AA17" s="15" t="s">
        <v>50</v>
      </c>
      <c r="AB17" s="1">
        <f t="shared" si="3"/>
        <v>0</v>
      </c>
      <c r="AC17" s="7">
        <v>10</v>
      </c>
      <c r="AD17" s="19">
        <f t="shared" si="4"/>
        <v>0</v>
      </c>
      <c r="AE17" s="33">
        <f t="shared" si="5"/>
        <v>0</v>
      </c>
      <c r="AF17" s="1">
        <v>14</v>
      </c>
      <c r="AG17" s="1">
        <v>70</v>
      </c>
      <c r="AH17" s="19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0" t="s">
        <v>54</v>
      </c>
      <c r="B18" s="10" t="s">
        <v>55</v>
      </c>
      <c r="C18" s="13">
        <v>0</v>
      </c>
      <c r="D18" s="10">
        <v>180</v>
      </c>
      <c r="E18" s="10" t="s">
        <v>45</v>
      </c>
      <c r="F18" s="10">
        <v>5.5</v>
      </c>
      <c r="G18" s="10"/>
      <c r="H18" s="10"/>
      <c r="I18" s="10"/>
      <c r="J18" s="10">
        <v>0</v>
      </c>
      <c r="K18" s="14"/>
      <c r="L18" s="38">
        <f t="shared" si="2"/>
        <v>0</v>
      </c>
      <c r="M18" s="5">
        <f>IFERROR(VLOOKUP(A18,[1]TDSheet!$A$1:$H$65536,6,0),0)</f>
        <v>0</v>
      </c>
      <c r="N18" s="10"/>
      <c r="O18" s="10" t="e">
        <f>(#REF!+L18)/J18</f>
        <v>#REF!</v>
      </c>
      <c r="P18" s="10" t="e">
        <f>#REF!/J18</f>
        <v>#REF!</v>
      </c>
      <c r="Q18" s="10">
        <v>0</v>
      </c>
      <c r="R18" s="10">
        <v>0</v>
      </c>
      <c r="S18" s="10">
        <v>0</v>
      </c>
      <c r="T18" s="10">
        <v>0</v>
      </c>
      <c r="U18" s="10">
        <v>1.1000000000000001</v>
      </c>
      <c r="V18" s="10">
        <v>1.1000000000000001</v>
      </c>
      <c r="W18" s="10">
        <v>0</v>
      </c>
      <c r="X18" s="10">
        <v>0</v>
      </c>
      <c r="Y18" s="10">
        <v>0</v>
      </c>
      <c r="Z18" s="10">
        <v>5.5</v>
      </c>
      <c r="AA18" s="12" t="s">
        <v>99</v>
      </c>
      <c r="AB18" s="10">
        <f t="shared" si="3"/>
        <v>0</v>
      </c>
      <c r="AC18" s="13">
        <v>5.5</v>
      </c>
      <c r="AD18" s="22">
        <f t="shared" si="4"/>
        <v>0</v>
      </c>
      <c r="AE18" s="43">
        <f t="shared" si="5"/>
        <v>0</v>
      </c>
      <c r="AF18" s="10">
        <v>12</v>
      </c>
      <c r="AG18" s="10"/>
      <c r="AH18" s="22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56</v>
      </c>
      <c r="B19" s="1" t="s">
        <v>38</v>
      </c>
      <c r="C19" s="7">
        <v>0.25</v>
      </c>
      <c r="D19" s="1">
        <v>180</v>
      </c>
      <c r="E19" s="1" t="s">
        <v>45</v>
      </c>
      <c r="F19" s="1">
        <v>43</v>
      </c>
      <c r="G19" s="1"/>
      <c r="H19" s="1"/>
      <c r="I19" s="1"/>
      <c r="J19" s="1">
        <v>8.6</v>
      </c>
      <c r="K19" s="5"/>
      <c r="L19" s="37">
        <f t="shared" si="2"/>
        <v>0</v>
      </c>
      <c r="M19" s="5">
        <f>IFERROR(VLOOKUP(A19,[1]TDSheet!$A$1:$H$65536,6,0),0)</f>
        <v>0</v>
      </c>
      <c r="N19" s="1"/>
      <c r="O19" s="1" t="e">
        <f>(#REF!+L19)/J19</f>
        <v>#REF!</v>
      </c>
      <c r="P19" s="1" t="e">
        <f>#REF!/J19</f>
        <v>#REF!</v>
      </c>
      <c r="Q19" s="1">
        <v>7.2</v>
      </c>
      <c r="R19" s="1">
        <v>5.4</v>
      </c>
      <c r="S19" s="1">
        <v>53.8</v>
      </c>
      <c r="T19" s="1">
        <v>10</v>
      </c>
      <c r="U19" s="1">
        <v>8.8000000000000007</v>
      </c>
      <c r="V19" s="1">
        <v>6</v>
      </c>
      <c r="W19" s="1">
        <v>9.6</v>
      </c>
      <c r="X19" s="1">
        <v>8</v>
      </c>
      <c r="Y19" s="1">
        <v>19.75</v>
      </c>
      <c r="Z19" s="1">
        <v>35.25</v>
      </c>
      <c r="AA19" s="15" t="s">
        <v>50</v>
      </c>
      <c r="AB19" s="1">
        <f t="shared" si="3"/>
        <v>0</v>
      </c>
      <c r="AC19" s="7">
        <v>12</v>
      </c>
      <c r="AD19" s="19">
        <f t="shared" si="4"/>
        <v>0</v>
      </c>
      <c r="AE19" s="33">
        <f t="shared" si="5"/>
        <v>0</v>
      </c>
      <c r="AF19" s="1">
        <v>14</v>
      </c>
      <c r="AG19" s="1">
        <v>70</v>
      </c>
      <c r="AH19" s="19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57</v>
      </c>
      <c r="B20" s="1" t="s">
        <v>38</v>
      </c>
      <c r="C20" s="7">
        <v>0.25</v>
      </c>
      <c r="D20" s="1">
        <v>180</v>
      </c>
      <c r="E20" s="1" t="s">
        <v>45</v>
      </c>
      <c r="F20" s="1">
        <v>99</v>
      </c>
      <c r="G20" s="1"/>
      <c r="H20" s="1"/>
      <c r="I20" s="1"/>
      <c r="J20" s="1">
        <v>19.8</v>
      </c>
      <c r="K20" s="5"/>
      <c r="L20" s="37">
        <f t="shared" si="2"/>
        <v>0</v>
      </c>
      <c r="M20" s="5">
        <f>IFERROR(VLOOKUP(A20,[1]TDSheet!$A$1:$H$65536,6,0),0)</f>
        <v>0</v>
      </c>
      <c r="N20" s="1"/>
      <c r="O20" s="1" t="e">
        <f>(#REF!+L20)/J20</f>
        <v>#REF!</v>
      </c>
      <c r="P20" s="1" t="e">
        <f>#REF!/J20</f>
        <v>#REF!</v>
      </c>
      <c r="Q20" s="1">
        <v>10</v>
      </c>
      <c r="R20" s="1">
        <v>8.8000000000000007</v>
      </c>
      <c r="S20" s="1">
        <v>57.6</v>
      </c>
      <c r="T20" s="1">
        <v>10.4</v>
      </c>
      <c r="U20" s="1">
        <v>13.8</v>
      </c>
      <c r="V20" s="1">
        <v>11.6</v>
      </c>
      <c r="W20" s="1">
        <v>13.2</v>
      </c>
      <c r="X20" s="1">
        <v>11.6</v>
      </c>
      <c r="Y20" s="1">
        <v>16.75</v>
      </c>
      <c r="Z20" s="1">
        <v>41</v>
      </c>
      <c r="AA20" s="1"/>
      <c r="AB20" s="1">
        <f t="shared" si="3"/>
        <v>0</v>
      </c>
      <c r="AC20" s="7">
        <v>12</v>
      </c>
      <c r="AD20" s="19">
        <f t="shared" si="4"/>
        <v>0</v>
      </c>
      <c r="AE20" s="33">
        <f t="shared" si="5"/>
        <v>0</v>
      </c>
      <c r="AF20" s="1">
        <v>14</v>
      </c>
      <c r="AG20" s="1">
        <v>70</v>
      </c>
      <c r="AH20" s="19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58</v>
      </c>
      <c r="B21" s="1" t="s">
        <v>55</v>
      </c>
      <c r="C21" s="7">
        <v>1</v>
      </c>
      <c r="D21" s="1">
        <v>180</v>
      </c>
      <c r="E21" s="1" t="s">
        <v>45</v>
      </c>
      <c r="F21" s="1">
        <v>3.7</v>
      </c>
      <c r="G21" s="1"/>
      <c r="H21" s="1"/>
      <c r="I21" s="1"/>
      <c r="J21" s="1">
        <v>0.74</v>
      </c>
      <c r="K21" s="5"/>
      <c r="L21" s="37">
        <f t="shared" si="2"/>
        <v>0</v>
      </c>
      <c r="M21" s="5">
        <f>IFERROR(VLOOKUP(A21,[1]TDSheet!$A$1:$H$65536,6,0),0)</f>
        <v>0</v>
      </c>
      <c r="N21" s="1"/>
      <c r="O21" s="1" t="e">
        <f>(#REF!+L21)/J21</f>
        <v>#REF!</v>
      </c>
      <c r="P21" s="1" t="e">
        <f>#REF!/J21</f>
        <v>#REF!</v>
      </c>
      <c r="Q21" s="1">
        <v>0.74</v>
      </c>
      <c r="R21" s="1">
        <v>0.74</v>
      </c>
      <c r="S21" s="1">
        <v>1.48</v>
      </c>
      <c r="T21" s="1">
        <v>0.74</v>
      </c>
      <c r="U21" s="1">
        <v>2.2200000000000002</v>
      </c>
      <c r="V21" s="1">
        <v>0.74</v>
      </c>
      <c r="W21" s="1">
        <v>0.74</v>
      </c>
      <c r="X21" s="1">
        <v>1.48</v>
      </c>
      <c r="Y21" s="1">
        <v>11.1</v>
      </c>
      <c r="Z21" s="1">
        <v>7.4</v>
      </c>
      <c r="AA21" s="11" t="s">
        <v>46</v>
      </c>
      <c r="AB21" s="1">
        <f t="shared" si="3"/>
        <v>0</v>
      </c>
      <c r="AC21" s="7">
        <v>3.7</v>
      </c>
      <c r="AD21" s="19">
        <f t="shared" si="4"/>
        <v>0</v>
      </c>
      <c r="AE21" s="33">
        <f t="shared" si="5"/>
        <v>0</v>
      </c>
      <c r="AF21" s="1">
        <v>14</v>
      </c>
      <c r="AG21" s="1">
        <v>126</v>
      </c>
      <c r="AH21" s="19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59</v>
      </c>
      <c r="B22" s="1" t="s">
        <v>38</v>
      </c>
      <c r="C22" s="7">
        <v>0.25</v>
      </c>
      <c r="D22" s="1">
        <v>180</v>
      </c>
      <c r="E22" s="1" t="s">
        <v>45</v>
      </c>
      <c r="F22" s="1">
        <v>121</v>
      </c>
      <c r="G22" s="1"/>
      <c r="H22" s="1"/>
      <c r="I22" s="1"/>
      <c r="J22" s="1">
        <v>24.2</v>
      </c>
      <c r="K22" s="5"/>
      <c r="L22" s="37">
        <f t="shared" si="2"/>
        <v>0</v>
      </c>
      <c r="M22" s="5">
        <f>IFERROR(VLOOKUP(A22,[1]TDSheet!$A$1:$H$65536,6,0),0)</f>
        <v>0</v>
      </c>
      <c r="N22" s="1"/>
      <c r="O22" s="1" t="e">
        <f>(#REF!+L22)/J22</f>
        <v>#REF!</v>
      </c>
      <c r="P22" s="1" t="e">
        <f>#REF!/J22</f>
        <v>#REF!</v>
      </c>
      <c r="Q22" s="1">
        <v>4.5999999999999996</v>
      </c>
      <c r="R22" s="1">
        <v>7.4</v>
      </c>
      <c r="S22" s="1">
        <v>45.2</v>
      </c>
      <c r="T22" s="1">
        <v>10.4</v>
      </c>
      <c r="U22" s="1">
        <v>16.8</v>
      </c>
      <c r="V22" s="1">
        <v>6</v>
      </c>
      <c r="W22" s="1">
        <v>6.4</v>
      </c>
      <c r="X22" s="1">
        <v>19.399999999999999</v>
      </c>
      <c r="Y22" s="1">
        <v>6.25</v>
      </c>
      <c r="Z22" s="1">
        <v>41</v>
      </c>
      <c r="AA22" s="1"/>
      <c r="AB22" s="1">
        <f t="shared" si="3"/>
        <v>0</v>
      </c>
      <c r="AC22" s="7">
        <v>6</v>
      </c>
      <c r="AD22" s="19">
        <f t="shared" si="4"/>
        <v>0</v>
      </c>
      <c r="AE22" s="33">
        <f t="shared" si="5"/>
        <v>0</v>
      </c>
      <c r="AF22" s="1">
        <v>14</v>
      </c>
      <c r="AG22" s="1">
        <v>140</v>
      </c>
      <c r="AH22" s="19">
        <f t="shared" si="6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60</v>
      </c>
      <c r="B23" s="1" t="s">
        <v>38</v>
      </c>
      <c r="C23" s="7">
        <v>0.25</v>
      </c>
      <c r="D23" s="1">
        <v>180</v>
      </c>
      <c r="E23" s="1" t="s">
        <v>45</v>
      </c>
      <c r="F23" s="1">
        <v>26</v>
      </c>
      <c r="G23" s="1"/>
      <c r="H23" s="1"/>
      <c r="I23" s="1"/>
      <c r="J23" s="1">
        <v>5.2</v>
      </c>
      <c r="K23" s="5">
        <f t="shared" ref="K23:K24" si="7">M23</f>
        <v>336</v>
      </c>
      <c r="L23" s="37">
        <f t="shared" si="2"/>
        <v>336</v>
      </c>
      <c r="M23" s="5">
        <f>IFERROR(VLOOKUP(A23,[1]TDSheet!$A$1:$H$65536,6,0),0)</f>
        <v>336</v>
      </c>
      <c r="N23" s="1"/>
      <c r="O23" s="1" t="e">
        <f>(#REF!+L23)/J23</f>
        <v>#REF!</v>
      </c>
      <c r="P23" s="1" t="e">
        <f>#REF!/J23</f>
        <v>#REF!</v>
      </c>
      <c r="Q23" s="1">
        <v>2.4</v>
      </c>
      <c r="R23" s="1">
        <v>3.6</v>
      </c>
      <c r="S23" s="1">
        <v>54.4</v>
      </c>
      <c r="T23" s="1">
        <v>5</v>
      </c>
      <c r="U23" s="1">
        <v>7</v>
      </c>
      <c r="V23" s="1">
        <v>5.2</v>
      </c>
      <c r="W23" s="1">
        <v>6.8</v>
      </c>
      <c r="X23" s="1">
        <v>5.4</v>
      </c>
      <c r="Y23" s="1">
        <v>4.75</v>
      </c>
      <c r="Z23" s="1">
        <v>16.25</v>
      </c>
      <c r="AA23" s="15" t="s">
        <v>50</v>
      </c>
      <c r="AB23" s="1">
        <f t="shared" si="3"/>
        <v>84</v>
      </c>
      <c r="AC23" s="7">
        <v>6</v>
      </c>
      <c r="AD23" s="19">
        <f t="shared" si="4"/>
        <v>56</v>
      </c>
      <c r="AE23" s="33">
        <f t="shared" si="5"/>
        <v>84</v>
      </c>
      <c r="AF23" s="1">
        <v>14</v>
      </c>
      <c r="AG23" s="1">
        <v>140</v>
      </c>
      <c r="AH23" s="19">
        <f t="shared" si="6"/>
        <v>0.4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61</v>
      </c>
      <c r="B24" s="1" t="s">
        <v>38</v>
      </c>
      <c r="C24" s="7">
        <v>0.25</v>
      </c>
      <c r="D24" s="1">
        <v>180</v>
      </c>
      <c r="E24" s="1" t="s">
        <v>45</v>
      </c>
      <c r="F24" s="1">
        <v>35</v>
      </c>
      <c r="G24" s="1"/>
      <c r="H24" s="1"/>
      <c r="I24" s="1"/>
      <c r="J24" s="1">
        <v>6.6</v>
      </c>
      <c r="K24" s="5">
        <f t="shared" si="7"/>
        <v>336</v>
      </c>
      <c r="L24" s="37">
        <f t="shared" si="2"/>
        <v>336</v>
      </c>
      <c r="M24" s="5">
        <f>IFERROR(VLOOKUP(A24,[1]TDSheet!$A$1:$H$65536,6,0),0)</f>
        <v>336</v>
      </c>
      <c r="N24" s="1"/>
      <c r="O24" s="1" t="e">
        <f>(#REF!+L24)/J24</f>
        <v>#REF!</v>
      </c>
      <c r="P24" s="1" t="e">
        <f>#REF!/J24</f>
        <v>#REF!</v>
      </c>
      <c r="Q24" s="1">
        <v>14</v>
      </c>
      <c r="R24" s="1">
        <v>7.6</v>
      </c>
      <c r="S24" s="1">
        <v>15.2</v>
      </c>
      <c r="T24" s="1">
        <v>17</v>
      </c>
      <c r="U24" s="1">
        <v>15.4</v>
      </c>
      <c r="V24" s="1">
        <v>4.2</v>
      </c>
      <c r="W24" s="1">
        <v>12.2</v>
      </c>
      <c r="X24" s="1">
        <v>19</v>
      </c>
      <c r="Y24" s="1">
        <v>19.25</v>
      </c>
      <c r="Z24" s="1">
        <v>25.25</v>
      </c>
      <c r="AA24" s="15" t="s">
        <v>50</v>
      </c>
      <c r="AB24" s="1">
        <f t="shared" si="3"/>
        <v>84</v>
      </c>
      <c r="AC24" s="7">
        <v>12</v>
      </c>
      <c r="AD24" s="19">
        <f t="shared" si="4"/>
        <v>28</v>
      </c>
      <c r="AE24" s="33">
        <f t="shared" si="5"/>
        <v>84</v>
      </c>
      <c r="AF24" s="1">
        <v>14</v>
      </c>
      <c r="AG24" s="1">
        <v>70</v>
      </c>
      <c r="AH24" s="19">
        <f t="shared" si="6"/>
        <v>0.4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62</v>
      </c>
      <c r="B25" s="1" t="s">
        <v>38</v>
      </c>
      <c r="C25" s="7">
        <v>0.25</v>
      </c>
      <c r="D25" s="1">
        <v>180</v>
      </c>
      <c r="E25" s="1" t="s">
        <v>45</v>
      </c>
      <c r="F25" s="1">
        <v>28</v>
      </c>
      <c r="G25" s="1"/>
      <c r="H25" s="1"/>
      <c r="I25" s="1"/>
      <c r="J25" s="1">
        <v>5.6</v>
      </c>
      <c r="K25" s="5"/>
      <c r="L25" s="37">
        <f t="shared" si="2"/>
        <v>0</v>
      </c>
      <c r="M25" s="5">
        <f>IFERROR(VLOOKUP(A25,[1]TDSheet!$A$1:$H$65536,6,0),0)</f>
        <v>0</v>
      </c>
      <c r="N25" s="1"/>
      <c r="O25" s="1" t="e">
        <f>(#REF!+L25)/J25</f>
        <v>#REF!</v>
      </c>
      <c r="P25" s="1" t="e">
        <f>#REF!/J25</f>
        <v>#REF!</v>
      </c>
      <c r="Q25" s="1">
        <v>5.8</v>
      </c>
      <c r="R25" s="1">
        <v>5.8</v>
      </c>
      <c r="S25" s="1">
        <v>10.199999999999999</v>
      </c>
      <c r="T25" s="1">
        <v>10.4</v>
      </c>
      <c r="U25" s="1">
        <v>12</v>
      </c>
      <c r="V25" s="1">
        <v>5.4</v>
      </c>
      <c r="W25" s="1">
        <v>9.4</v>
      </c>
      <c r="X25" s="1">
        <v>13.8</v>
      </c>
      <c r="Y25" s="1">
        <v>11.75</v>
      </c>
      <c r="Z25" s="1">
        <v>41.5</v>
      </c>
      <c r="AA25" s="15" t="s">
        <v>50</v>
      </c>
      <c r="AB25" s="1">
        <f t="shared" si="3"/>
        <v>0</v>
      </c>
      <c r="AC25" s="7">
        <v>12</v>
      </c>
      <c r="AD25" s="19">
        <f t="shared" si="4"/>
        <v>0</v>
      </c>
      <c r="AE25" s="33">
        <f t="shared" si="5"/>
        <v>0</v>
      </c>
      <c r="AF25" s="1">
        <v>14</v>
      </c>
      <c r="AG25" s="1">
        <v>70</v>
      </c>
      <c r="AH25" s="19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63</v>
      </c>
      <c r="B26" s="1" t="s">
        <v>38</v>
      </c>
      <c r="C26" s="7">
        <v>0.25</v>
      </c>
      <c r="D26" s="1">
        <v>180</v>
      </c>
      <c r="E26" s="1" t="s">
        <v>45</v>
      </c>
      <c r="F26" s="1">
        <v>34</v>
      </c>
      <c r="G26" s="1"/>
      <c r="H26" s="1"/>
      <c r="I26" s="1"/>
      <c r="J26" s="1">
        <v>6.8</v>
      </c>
      <c r="K26" s="5">
        <f>M26</f>
        <v>168</v>
      </c>
      <c r="L26" s="37">
        <f t="shared" si="2"/>
        <v>168</v>
      </c>
      <c r="M26" s="5">
        <f>IFERROR(VLOOKUP(A26,[1]TDSheet!$A$1:$H$65536,6,0),0)</f>
        <v>168</v>
      </c>
      <c r="N26" s="1"/>
      <c r="O26" s="1" t="e">
        <f>(#REF!+L26)/J26</f>
        <v>#REF!</v>
      </c>
      <c r="P26" s="1" t="e">
        <f>#REF!/J26</f>
        <v>#REF!</v>
      </c>
      <c r="Q26" s="1">
        <v>5.6</v>
      </c>
      <c r="R26" s="1">
        <v>5.8</v>
      </c>
      <c r="S26" s="1">
        <v>5.4</v>
      </c>
      <c r="T26" s="1">
        <v>7.6</v>
      </c>
      <c r="U26" s="1">
        <v>3</v>
      </c>
      <c r="V26" s="1">
        <v>4.2</v>
      </c>
      <c r="W26" s="1">
        <v>10.4</v>
      </c>
      <c r="X26" s="1">
        <v>9.1999999999999993</v>
      </c>
      <c r="Y26" s="1">
        <v>8.75</v>
      </c>
      <c r="Z26" s="1">
        <v>14.25</v>
      </c>
      <c r="AA26" s="15" t="s">
        <v>50</v>
      </c>
      <c r="AB26" s="1">
        <f t="shared" si="3"/>
        <v>42</v>
      </c>
      <c r="AC26" s="7">
        <v>12</v>
      </c>
      <c r="AD26" s="19">
        <f t="shared" si="4"/>
        <v>14</v>
      </c>
      <c r="AE26" s="33">
        <f t="shared" si="5"/>
        <v>42</v>
      </c>
      <c r="AF26" s="1">
        <v>14</v>
      </c>
      <c r="AG26" s="1">
        <v>70</v>
      </c>
      <c r="AH26" s="19">
        <f t="shared" si="6"/>
        <v>0.2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64</v>
      </c>
      <c r="B27" s="1" t="s">
        <v>55</v>
      </c>
      <c r="C27" s="7">
        <v>1</v>
      </c>
      <c r="D27" s="1">
        <v>180</v>
      </c>
      <c r="E27" s="1" t="s">
        <v>45</v>
      </c>
      <c r="F27" s="1">
        <v>12</v>
      </c>
      <c r="G27" s="1"/>
      <c r="H27" s="1"/>
      <c r="I27" s="1"/>
      <c r="J27" s="1">
        <v>2.4</v>
      </c>
      <c r="K27" s="5"/>
      <c r="L27" s="37">
        <f t="shared" si="2"/>
        <v>0</v>
      </c>
      <c r="M27" s="5">
        <f>IFERROR(VLOOKUP(A27,[1]TDSheet!$A$1:$H$65536,6,0),0)</f>
        <v>0</v>
      </c>
      <c r="N27" s="1"/>
      <c r="O27" s="1" t="e">
        <f>(#REF!+L27)/J27</f>
        <v>#REF!</v>
      </c>
      <c r="P27" s="1" t="e">
        <f>#REF!/J27</f>
        <v>#REF!</v>
      </c>
      <c r="Q27" s="1">
        <v>3.6</v>
      </c>
      <c r="R27" s="1">
        <v>4.8</v>
      </c>
      <c r="S27" s="1">
        <v>1.2</v>
      </c>
      <c r="T27" s="1">
        <v>0</v>
      </c>
      <c r="U27" s="1">
        <v>2.4</v>
      </c>
      <c r="V27" s="1">
        <v>0</v>
      </c>
      <c r="W27" s="1">
        <v>1.2</v>
      </c>
      <c r="X27" s="1">
        <v>3.6</v>
      </c>
      <c r="Y27" s="1">
        <v>12</v>
      </c>
      <c r="Z27" s="1">
        <v>18</v>
      </c>
      <c r="AA27" s="1"/>
      <c r="AB27" s="1">
        <f t="shared" si="3"/>
        <v>0</v>
      </c>
      <c r="AC27" s="7">
        <v>6</v>
      </c>
      <c r="AD27" s="19">
        <f t="shared" si="4"/>
        <v>0</v>
      </c>
      <c r="AE27" s="33">
        <f t="shared" si="5"/>
        <v>0</v>
      </c>
      <c r="AF27" s="1">
        <v>12</v>
      </c>
      <c r="AG27" s="1">
        <v>84</v>
      </c>
      <c r="AH27" s="19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65</v>
      </c>
      <c r="B28" s="1" t="s">
        <v>38</v>
      </c>
      <c r="C28" s="7">
        <v>0.25</v>
      </c>
      <c r="D28" s="1">
        <v>180</v>
      </c>
      <c r="E28" s="1" t="s">
        <v>45</v>
      </c>
      <c r="F28" s="1">
        <v>45</v>
      </c>
      <c r="G28" s="1"/>
      <c r="H28" s="1"/>
      <c r="I28" s="1"/>
      <c r="J28" s="1">
        <v>9</v>
      </c>
      <c r="K28" s="5">
        <f>M28</f>
        <v>168</v>
      </c>
      <c r="L28" s="37">
        <f t="shared" si="2"/>
        <v>168</v>
      </c>
      <c r="M28" s="5">
        <f>IFERROR(VLOOKUP(A28,[1]TDSheet!$A$1:$H$65536,6,0),0)</f>
        <v>168</v>
      </c>
      <c r="N28" s="1"/>
      <c r="O28" s="1" t="e">
        <f>(#REF!+L28)/J28</f>
        <v>#REF!</v>
      </c>
      <c r="P28" s="1" t="e">
        <f>#REF!/J28</f>
        <v>#REF!</v>
      </c>
      <c r="Q28" s="1">
        <v>12.8</v>
      </c>
      <c r="R28" s="1">
        <v>7.4</v>
      </c>
      <c r="S28" s="1">
        <v>13</v>
      </c>
      <c r="T28" s="1">
        <v>17.600000000000001</v>
      </c>
      <c r="U28" s="1">
        <v>16.399999999999999</v>
      </c>
      <c r="V28" s="1">
        <v>9.1999999999999993</v>
      </c>
      <c r="W28" s="1">
        <v>12.4</v>
      </c>
      <c r="X28" s="1">
        <v>1.8</v>
      </c>
      <c r="Y28" s="1">
        <v>22.25</v>
      </c>
      <c r="Z28" s="1">
        <v>60.5</v>
      </c>
      <c r="AA28" s="15" t="s">
        <v>50</v>
      </c>
      <c r="AB28" s="1">
        <f t="shared" si="3"/>
        <v>42</v>
      </c>
      <c r="AC28" s="7">
        <v>12</v>
      </c>
      <c r="AD28" s="19">
        <f t="shared" si="4"/>
        <v>14</v>
      </c>
      <c r="AE28" s="33">
        <f t="shared" si="5"/>
        <v>42</v>
      </c>
      <c r="AF28" s="1">
        <v>14</v>
      </c>
      <c r="AG28" s="1">
        <v>70</v>
      </c>
      <c r="AH28" s="19">
        <f t="shared" si="6"/>
        <v>0.2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66</v>
      </c>
      <c r="B29" s="1" t="s">
        <v>38</v>
      </c>
      <c r="C29" s="7">
        <v>0.4</v>
      </c>
      <c r="D29" s="1">
        <v>180</v>
      </c>
      <c r="E29" s="1" t="s">
        <v>45</v>
      </c>
      <c r="F29" s="1">
        <v>23</v>
      </c>
      <c r="G29" s="1"/>
      <c r="H29" s="1"/>
      <c r="I29" s="1"/>
      <c r="J29" s="1">
        <v>0</v>
      </c>
      <c r="K29" s="5"/>
      <c r="L29" s="37">
        <f t="shared" si="2"/>
        <v>0</v>
      </c>
      <c r="M29" s="5">
        <f>IFERROR(VLOOKUP(A29,[1]TDSheet!$A$1:$H$65536,6,0),0)</f>
        <v>0</v>
      </c>
      <c r="N29" s="1"/>
      <c r="O29" s="1" t="e">
        <f>(#REF!+L29)/J29</f>
        <v>#REF!</v>
      </c>
      <c r="P29" s="1" t="e">
        <f>#REF!/J29</f>
        <v>#REF!</v>
      </c>
      <c r="Q29" s="1">
        <v>-0.2</v>
      </c>
      <c r="R29" s="1">
        <v>0</v>
      </c>
      <c r="S29" s="1">
        <v>0.2</v>
      </c>
      <c r="T29" s="1">
        <v>4.4000000000000004</v>
      </c>
      <c r="U29" s="1">
        <v>1.2</v>
      </c>
      <c r="V29" s="1">
        <v>2</v>
      </c>
      <c r="W29" s="1">
        <v>4</v>
      </c>
      <c r="X29" s="1">
        <v>10.199999999999999</v>
      </c>
      <c r="Y29" s="1">
        <v>2.4</v>
      </c>
      <c r="Z29" s="1">
        <v>27.2</v>
      </c>
      <c r="AA29" s="15" t="s">
        <v>50</v>
      </c>
      <c r="AB29" s="1">
        <f t="shared" si="3"/>
        <v>0</v>
      </c>
      <c r="AC29" s="7">
        <v>16</v>
      </c>
      <c r="AD29" s="19">
        <f t="shared" si="4"/>
        <v>0</v>
      </c>
      <c r="AE29" s="33">
        <f t="shared" si="5"/>
        <v>0</v>
      </c>
      <c r="AF29" s="1">
        <v>12</v>
      </c>
      <c r="AG29" s="1">
        <v>84</v>
      </c>
      <c r="AH29" s="19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67</v>
      </c>
      <c r="B30" s="1" t="s">
        <v>38</v>
      </c>
      <c r="C30" s="7">
        <v>0.7</v>
      </c>
      <c r="D30" s="1">
        <v>180</v>
      </c>
      <c r="E30" s="1" t="s">
        <v>45</v>
      </c>
      <c r="F30" s="1">
        <v>51</v>
      </c>
      <c r="G30" s="1"/>
      <c r="H30" s="1"/>
      <c r="I30" s="1"/>
      <c r="J30" s="1">
        <v>9.1999999999999993</v>
      </c>
      <c r="K30" s="5"/>
      <c r="L30" s="37">
        <f t="shared" si="2"/>
        <v>0</v>
      </c>
      <c r="M30" s="5">
        <f>IFERROR(VLOOKUP(A30,[1]TDSheet!$A$1:$H$65536,6,0),0)</f>
        <v>0</v>
      </c>
      <c r="N30" s="1"/>
      <c r="O30" s="1" t="e">
        <f>(#REF!+L30)/J30</f>
        <v>#REF!</v>
      </c>
      <c r="P30" s="1" t="e">
        <f>#REF!/J30</f>
        <v>#REF!</v>
      </c>
      <c r="Q30" s="1">
        <v>3</v>
      </c>
      <c r="R30" s="1">
        <v>0.6</v>
      </c>
      <c r="S30" s="1">
        <v>7.8</v>
      </c>
      <c r="T30" s="1">
        <v>7</v>
      </c>
      <c r="U30" s="1">
        <v>1.6</v>
      </c>
      <c r="V30" s="1">
        <v>5.2</v>
      </c>
      <c r="W30" s="1">
        <v>2.2000000000000002</v>
      </c>
      <c r="X30" s="1">
        <v>1.6</v>
      </c>
      <c r="Y30" s="1">
        <v>7</v>
      </c>
      <c r="Z30" s="1">
        <v>32.9</v>
      </c>
      <c r="AA30" s="1"/>
      <c r="AB30" s="1">
        <f t="shared" si="3"/>
        <v>0</v>
      </c>
      <c r="AC30" s="7">
        <v>10</v>
      </c>
      <c r="AD30" s="19">
        <f t="shared" si="4"/>
        <v>0</v>
      </c>
      <c r="AE30" s="33">
        <f t="shared" si="5"/>
        <v>0</v>
      </c>
      <c r="AF30" s="1">
        <v>12</v>
      </c>
      <c r="AG30" s="1">
        <v>84</v>
      </c>
      <c r="AH30" s="19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68</v>
      </c>
      <c r="B31" s="1" t="s">
        <v>55</v>
      </c>
      <c r="C31" s="7">
        <v>1</v>
      </c>
      <c r="D31" s="1">
        <v>180</v>
      </c>
      <c r="E31" s="1" t="s">
        <v>45</v>
      </c>
      <c r="F31" s="1">
        <v>10.8</v>
      </c>
      <c r="G31" s="1"/>
      <c r="H31" s="1"/>
      <c r="I31" s="1"/>
      <c r="J31" s="1">
        <v>2.16</v>
      </c>
      <c r="K31" s="5">
        <f>M31</f>
        <v>43.2</v>
      </c>
      <c r="L31" s="37">
        <f t="shared" si="2"/>
        <v>48.6</v>
      </c>
      <c r="M31" s="5">
        <f>IFERROR(VLOOKUP(A31,[1]TDSheet!$A$1:$H$65536,6,0),0)</f>
        <v>43.2</v>
      </c>
      <c r="N31" s="1"/>
      <c r="O31" s="1" t="e">
        <f>(#REF!+L31)/J31</f>
        <v>#REF!</v>
      </c>
      <c r="P31" s="1" t="e">
        <f>#REF!/J31</f>
        <v>#REF!</v>
      </c>
      <c r="Q31" s="1">
        <v>0.54</v>
      </c>
      <c r="R31" s="1">
        <v>0.54</v>
      </c>
      <c r="S31" s="1">
        <v>0.54</v>
      </c>
      <c r="T31" s="1">
        <v>0</v>
      </c>
      <c r="U31" s="1">
        <v>0.54</v>
      </c>
      <c r="V31" s="1">
        <v>0.54</v>
      </c>
      <c r="W31" s="1">
        <v>0</v>
      </c>
      <c r="X31" s="1">
        <v>0</v>
      </c>
      <c r="Y31" s="1">
        <v>5.4</v>
      </c>
      <c r="Z31" s="1">
        <v>0</v>
      </c>
      <c r="AA31" s="15" t="s">
        <v>50</v>
      </c>
      <c r="AB31" s="1">
        <f t="shared" si="3"/>
        <v>43.2</v>
      </c>
      <c r="AC31" s="7">
        <v>2.7</v>
      </c>
      <c r="AD31" s="19">
        <f t="shared" si="4"/>
        <v>18</v>
      </c>
      <c r="AE31" s="33">
        <f t="shared" si="5"/>
        <v>48.6</v>
      </c>
      <c r="AF31" s="1">
        <v>18</v>
      </c>
      <c r="AG31" s="1">
        <v>234</v>
      </c>
      <c r="AH31" s="19">
        <f t="shared" si="6"/>
        <v>7.6923076923076927E-2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6" t="s">
        <v>69</v>
      </c>
      <c r="B32" s="1" t="s">
        <v>55</v>
      </c>
      <c r="C32" s="7">
        <v>1</v>
      </c>
      <c r="D32" s="1">
        <v>180</v>
      </c>
      <c r="E32" s="1" t="s">
        <v>45</v>
      </c>
      <c r="F32" s="1"/>
      <c r="G32" s="1"/>
      <c r="H32" s="1"/>
      <c r="I32" s="1"/>
      <c r="J32" s="1">
        <v>0</v>
      </c>
      <c r="K32" s="18"/>
      <c r="L32" s="37">
        <f t="shared" si="2"/>
        <v>0</v>
      </c>
      <c r="M32" s="5">
        <f>IFERROR(VLOOKUP(A32,[1]TDSheet!$A$1:$H$65536,6,0),0)</f>
        <v>0</v>
      </c>
      <c r="N32" s="1"/>
      <c r="O32" s="1" t="e">
        <f>(#REF!+L32)/J32</f>
        <v>#REF!</v>
      </c>
      <c r="P32" s="1" t="e">
        <f>#REF!/J32</f>
        <v>#REF!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2</v>
      </c>
      <c r="W32" s="1">
        <v>1</v>
      </c>
      <c r="X32" s="1">
        <v>1</v>
      </c>
      <c r="Y32" s="1">
        <v>0</v>
      </c>
      <c r="Z32" s="1">
        <v>20</v>
      </c>
      <c r="AA32" s="17" t="s">
        <v>70</v>
      </c>
      <c r="AB32" s="1">
        <f t="shared" si="3"/>
        <v>0</v>
      </c>
      <c r="AC32" s="7">
        <v>5</v>
      </c>
      <c r="AD32" s="19">
        <f t="shared" si="4"/>
        <v>0</v>
      </c>
      <c r="AE32" s="33">
        <f t="shared" si="5"/>
        <v>0</v>
      </c>
      <c r="AF32" s="1">
        <v>12</v>
      </c>
      <c r="AG32" s="1">
        <v>144</v>
      </c>
      <c r="AH32" s="19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71</v>
      </c>
      <c r="B33" s="1" t="s">
        <v>38</v>
      </c>
      <c r="C33" s="7">
        <v>0.4</v>
      </c>
      <c r="D33" s="1">
        <v>180</v>
      </c>
      <c r="E33" s="1" t="s">
        <v>45</v>
      </c>
      <c r="F33" s="1">
        <v>34</v>
      </c>
      <c r="G33" s="1"/>
      <c r="H33" s="1"/>
      <c r="I33" s="1"/>
      <c r="J33" s="1">
        <v>6</v>
      </c>
      <c r="K33" s="5">
        <f>M33</f>
        <v>192</v>
      </c>
      <c r="L33" s="37">
        <f t="shared" si="2"/>
        <v>192</v>
      </c>
      <c r="M33" s="5">
        <f>IFERROR(VLOOKUP(A33,[1]TDSheet!$A$1:$H$65536,6,0),0)</f>
        <v>192</v>
      </c>
      <c r="N33" s="1"/>
      <c r="O33" s="1" t="e">
        <f>(#REF!+L33)/J33</f>
        <v>#REF!</v>
      </c>
      <c r="P33" s="1" t="e">
        <f>#REF!/J33</f>
        <v>#REF!</v>
      </c>
      <c r="Q33" s="1">
        <v>6.8</v>
      </c>
      <c r="R33" s="1">
        <v>4</v>
      </c>
      <c r="S33" s="1">
        <v>35.6</v>
      </c>
      <c r="T33" s="1">
        <v>19</v>
      </c>
      <c r="U33" s="1">
        <v>5</v>
      </c>
      <c r="V33" s="1">
        <v>14</v>
      </c>
      <c r="W33" s="1">
        <v>7</v>
      </c>
      <c r="X33" s="1">
        <v>14</v>
      </c>
      <c r="Y33" s="1">
        <v>24.4</v>
      </c>
      <c r="Z33" s="1">
        <v>43.2</v>
      </c>
      <c r="AA33" s="15" t="s">
        <v>50</v>
      </c>
      <c r="AB33" s="1">
        <f t="shared" si="3"/>
        <v>76.800000000000011</v>
      </c>
      <c r="AC33" s="7">
        <v>16</v>
      </c>
      <c r="AD33" s="19">
        <f t="shared" si="4"/>
        <v>12</v>
      </c>
      <c r="AE33" s="33">
        <f t="shared" si="5"/>
        <v>76.800000000000011</v>
      </c>
      <c r="AF33" s="1">
        <v>12</v>
      </c>
      <c r="AG33" s="1">
        <v>84</v>
      </c>
      <c r="AH33" s="19">
        <f t="shared" si="6"/>
        <v>0.14285714285714285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72</v>
      </c>
      <c r="B34" s="1" t="s">
        <v>38</v>
      </c>
      <c r="C34" s="7">
        <v>0.7</v>
      </c>
      <c r="D34" s="1">
        <v>180</v>
      </c>
      <c r="E34" s="1" t="s">
        <v>45</v>
      </c>
      <c r="F34" s="1">
        <v>48</v>
      </c>
      <c r="G34" s="1"/>
      <c r="H34" s="1"/>
      <c r="I34" s="1"/>
      <c r="J34" s="1">
        <v>13.6</v>
      </c>
      <c r="K34" s="5"/>
      <c r="L34" s="37">
        <f t="shared" si="2"/>
        <v>0</v>
      </c>
      <c r="M34" s="5">
        <f>IFERROR(VLOOKUP(A34,[1]TDSheet!$A$1:$H$65536,6,0),0)</f>
        <v>0</v>
      </c>
      <c r="N34" s="1"/>
      <c r="O34" s="1" t="e">
        <f>(#REF!+L34)/J34</f>
        <v>#REF!</v>
      </c>
      <c r="P34" s="1" t="e">
        <f>#REF!/J34</f>
        <v>#REF!</v>
      </c>
      <c r="Q34" s="1">
        <v>7.6</v>
      </c>
      <c r="R34" s="1">
        <v>5</v>
      </c>
      <c r="S34" s="1">
        <v>40.200000000000003</v>
      </c>
      <c r="T34" s="1">
        <v>18</v>
      </c>
      <c r="U34" s="1">
        <v>7.4</v>
      </c>
      <c r="V34" s="1">
        <v>12.4</v>
      </c>
      <c r="W34" s="1">
        <v>5.8</v>
      </c>
      <c r="X34" s="1">
        <v>8</v>
      </c>
      <c r="Y34" s="1">
        <v>40.6</v>
      </c>
      <c r="Z34" s="1">
        <v>45.5</v>
      </c>
      <c r="AA34" s="1"/>
      <c r="AB34" s="1">
        <f t="shared" si="3"/>
        <v>0</v>
      </c>
      <c r="AC34" s="7">
        <v>10</v>
      </c>
      <c r="AD34" s="19">
        <f t="shared" si="4"/>
        <v>0</v>
      </c>
      <c r="AE34" s="33">
        <f t="shared" si="5"/>
        <v>0</v>
      </c>
      <c r="AF34" s="1">
        <v>12</v>
      </c>
      <c r="AG34" s="1">
        <v>84</v>
      </c>
      <c r="AH34" s="19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73</v>
      </c>
      <c r="B35" s="1" t="s">
        <v>38</v>
      </c>
      <c r="C35" s="7">
        <v>0.4</v>
      </c>
      <c r="D35" s="1">
        <v>180</v>
      </c>
      <c r="E35" s="1" t="s">
        <v>45</v>
      </c>
      <c r="F35" s="1">
        <v>29</v>
      </c>
      <c r="G35" s="1"/>
      <c r="H35" s="1"/>
      <c r="I35" s="1"/>
      <c r="J35" s="1">
        <v>5.8</v>
      </c>
      <c r="K35" s="5">
        <f t="shared" ref="K35:K36" si="8">M35</f>
        <v>384</v>
      </c>
      <c r="L35" s="37">
        <f t="shared" si="2"/>
        <v>384</v>
      </c>
      <c r="M35" s="5">
        <f>IFERROR(VLOOKUP(A35,[1]TDSheet!$A$1:$H$65536,6,0),0)</f>
        <v>384</v>
      </c>
      <c r="N35" s="1"/>
      <c r="O35" s="1" t="e">
        <f>(#REF!+L35)/J35</f>
        <v>#REF!</v>
      </c>
      <c r="P35" s="1" t="e">
        <f>#REF!/J35</f>
        <v>#REF!</v>
      </c>
      <c r="Q35" s="1">
        <v>7.2</v>
      </c>
      <c r="R35" s="1">
        <v>4.8</v>
      </c>
      <c r="S35" s="1">
        <v>29.4</v>
      </c>
      <c r="T35" s="1">
        <v>14.6</v>
      </c>
      <c r="U35" s="1">
        <v>8.1999999999999993</v>
      </c>
      <c r="V35" s="1">
        <v>11.2</v>
      </c>
      <c r="W35" s="1">
        <v>6.8</v>
      </c>
      <c r="X35" s="1">
        <v>11.2</v>
      </c>
      <c r="Y35" s="1">
        <v>12.8</v>
      </c>
      <c r="Z35" s="1">
        <v>60.8</v>
      </c>
      <c r="AA35" s="15" t="s">
        <v>50</v>
      </c>
      <c r="AB35" s="1">
        <f t="shared" si="3"/>
        <v>153.60000000000002</v>
      </c>
      <c r="AC35" s="7">
        <v>16</v>
      </c>
      <c r="AD35" s="19">
        <f t="shared" si="4"/>
        <v>24</v>
      </c>
      <c r="AE35" s="33">
        <f t="shared" si="5"/>
        <v>153.60000000000002</v>
      </c>
      <c r="AF35" s="1">
        <v>12</v>
      </c>
      <c r="AG35" s="1">
        <v>84</v>
      </c>
      <c r="AH35" s="19">
        <f t="shared" si="6"/>
        <v>0.2857142857142857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74</v>
      </c>
      <c r="B36" s="1" t="s">
        <v>38</v>
      </c>
      <c r="C36" s="7">
        <v>0.7</v>
      </c>
      <c r="D36" s="1">
        <v>180</v>
      </c>
      <c r="E36" s="1" t="s">
        <v>45</v>
      </c>
      <c r="F36" s="1">
        <v>38</v>
      </c>
      <c r="G36" s="1"/>
      <c r="H36" s="1"/>
      <c r="I36" s="1"/>
      <c r="J36" s="1">
        <v>7.6</v>
      </c>
      <c r="K36" s="5">
        <f t="shared" si="8"/>
        <v>360</v>
      </c>
      <c r="L36" s="37">
        <f t="shared" si="2"/>
        <v>360</v>
      </c>
      <c r="M36" s="5">
        <f>IFERROR(VLOOKUP(A36,[1]TDSheet!$A$1:$H$65536,6,0),0)</f>
        <v>360</v>
      </c>
      <c r="N36" s="1"/>
      <c r="O36" s="1" t="e">
        <f>(#REF!+L36)/J36</f>
        <v>#REF!</v>
      </c>
      <c r="P36" s="1" t="e">
        <f>#REF!/J36</f>
        <v>#REF!</v>
      </c>
      <c r="Q36" s="1">
        <v>12</v>
      </c>
      <c r="R36" s="1">
        <v>4</v>
      </c>
      <c r="S36" s="1">
        <v>36.6</v>
      </c>
      <c r="T36" s="1">
        <v>16.8</v>
      </c>
      <c r="U36" s="1">
        <v>14.6</v>
      </c>
      <c r="V36" s="1">
        <v>9.4</v>
      </c>
      <c r="W36" s="1">
        <v>9.4</v>
      </c>
      <c r="X36" s="1">
        <v>8.6</v>
      </c>
      <c r="Y36" s="1">
        <v>46.9</v>
      </c>
      <c r="Z36" s="1">
        <v>93.1</v>
      </c>
      <c r="AA36" s="15" t="s">
        <v>50</v>
      </c>
      <c r="AB36" s="1">
        <f t="shared" si="3"/>
        <v>251.99999999999997</v>
      </c>
      <c r="AC36" s="7">
        <v>10</v>
      </c>
      <c r="AD36" s="19">
        <f t="shared" si="4"/>
        <v>36</v>
      </c>
      <c r="AE36" s="33">
        <f t="shared" si="5"/>
        <v>251.99999999999997</v>
      </c>
      <c r="AF36" s="1">
        <v>12</v>
      </c>
      <c r="AG36" s="1">
        <v>84</v>
      </c>
      <c r="AH36" s="19">
        <f t="shared" si="6"/>
        <v>0.42857142857142855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6" t="s">
        <v>75</v>
      </c>
      <c r="B37" s="1" t="s">
        <v>38</v>
      </c>
      <c r="C37" s="7">
        <v>0.4</v>
      </c>
      <c r="D37" s="1">
        <v>180</v>
      </c>
      <c r="E37" s="1" t="s">
        <v>45</v>
      </c>
      <c r="F37" s="1">
        <v>3</v>
      </c>
      <c r="G37" s="1"/>
      <c r="H37" s="1"/>
      <c r="I37" s="1"/>
      <c r="J37" s="1">
        <v>0</v>
      </c>
      <c r="K37" s="18"/>
      <c r="L37" s="37">
        <f t="shared" si="2"/>
        <v>0</v>
      </c>
      <c r="M37" s="5">
        <f>IFERROR(VLOOKUP(A37,[1]TDSheet!$A$1:$H$65536,6,0),0)</f>
        <v>0</v>
      </c>
      <c r="N37" s="1"/>
      <c r="O37" s="1" t="e">
        <f>(#REF!+L37)/J37</f>
        <v>#REF!</v>
      </c>
      <c r="P37" s="1" t="e">
        <f>#REF!/J37</f>
        <v>#REF!</v>
      </c>
      <c r="Q37" s="1">
        <v>0</v>
      </c>
      <c r="R37" s="1">
        <v>0.2</v>
      </c>
      <c r="S37" s="1">
        <v>14.8</v>
      </c>
      <c r="T37" s="1">
        <v>8</v>
      </c>
      <c r="U37" s="1">
        <v>4.2</v>
      </c>
      <c r="V37" s="1">
        <v>0.6</v>
      </c>
      <c r="W37" s="1">
        <v>2.4</v>
      </c>
      <c r="X37" s="1">
        <v>1.8</v>
      </c>
      <c r="Y37" s="1">
        <v>4.8</v>
      </c>
      <c r="Z37" s="1">
        <v>17.2</v>
      </c>
      <c r="AA37" s="17" t="s">
        <v>70</v>
      </c>
      <c r="AB37" s="1">
        <f t="shared" si="3"/>
        <v>0</v>
      </c>
      <c r="AC37" s="7">
        <v>16</v>
      </c>
      <c r="AD37" s="19">
        <f t="shared" si="4"/>
        <v>0</v>
      </c>
      <c r="AE37" s="33">
        <f t="shared" si="5"/>
        <v>0</v>
      </c>
      <c r="AF37" s="1">
        <v>12</v>
      </c>
      <c r="AG37" s="1">
        <v>84</v>
      </c>
      <c r="AH37" s="19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76</v>
      </c>
      <c r="B38" s="1" t="s">
        <v>38</v>
      </c>
      <c r="C38" s="7">
        <v>0.7</v>
      </c>
      <c r="D38" s="1">
        <v>180</v>
      </c>
      <c r="E38" s="1" t="s">
        <v>45</v>
      </c>
      <c r="F38" s="1">
        <v>6</v>
      </c>
      <c r="G38" s="1"/>
      <c r="H38" s="1"/>
      <c r="I38" s="1"/>
      <c r="J38" s="1">
        <v>0.6</v>
      </c>
      <c r="K38" s="5"/>
      <c r="L38" s="37">
        <f t="shared" si="2"/>
        <v>0</v>
      </c>
      <c r="M38" s="5">
        <f>IFERROR(VLOOKUP(A38,[1]TDSheet!$A$1:$H$65536,6,0),0)</f>
        <v>0</v>
      </c>
      <c r="N38" s="1"/>
      <c r="O38" s="1" t="e">
        <f>(#REF!+L38)/J38</f>
        <v>#REF!</v>
      </c>
      <c r="P38" s="1" t="e">
        <f>#REF!/J38</f>
        <v>#REF!</v>
      </c>
      <c r="Q38" s="1">
        <v>1.2</v>
      </c>
      <c r="R38" s="1">
        <v>0</v>
      </c>
      <c r="S38" s="1">
        <v>2.6</v>
      </c>
      <c r="T38" s="1">
        <v>2.4</v>
      </c>
      <c r="U38" s="1">
        <v>3</v>
      </c>
      <c r="V38" s="1">
        <v>1.2</v>
      </c>
      <c r="W38" s="1">
        <v>2</v>
      </c>
      <c r="X38" s="1">
        <v>0.4</v>
      </c>
      <c r="Y38" s="1">
        <v>4.9000000000000004</v>
      </c>
      <c r="Z38" s="1">
        <v>4.2</v>
      </c>
      <c r="AA38" s="15" t="s">
        <v>50</v>
      </c>
      <c r="AB38" s="1">
        <f t="shared" si="3"/>
        <v>0</v>
      </c>
      <c r="AC38" s="7">
        <v>8</v>
      </c>
      <c r="AD38" s="19">
        <f t="shared" si="4"/>
        <v>0</v>
      </c>
      <c r="AE38" s="33">
        <f t="shared" si="5"/>
        <v>0</v>
      </c>
      <c r="AF38" s="1">
        <v>12</v>
      </c>
      <c r="AG38" s="1">
        <v>84</v>
      </c>
      <c r="AH38" s="19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77</v>
      </c>
      <c r="B39" s="1" t="s">
        <v>38</v>
      </c>
      <c r="C39" s="7">
        <v>0.7</v>
      </c>
      <c r="D39" s="1">
        <v>180</v>
      </c>
      <c r="E39" s="1" t="s">
        <v>45</v>
      </c>
      <c r="F39" s="1">
        <v>40</v>
      </c>
      <c r="G39" s="1"/>
      <c r="H39" s="1"/>
      <c r="I39" s="1"/>
      <c r="J39" s="1">
        <v>8</v>
      </c>
      <c r="K39" s="5"/>
      <c r="L39" s="37">
        <f t="shared" si="2"/>
        <v>0</v>
      </c>
      <c r="M39" s="5">
        <f>IFERROR(VLOOKUP(A39,[1]TDSheet!$A$1:$H$65536,6,0),0)</f>
        <v>0</v>
      </c>
      <c r="N39" s="1"/>
      <c r="O39" s="1" t="e">
        <f>(#REF!+L39)/J39</f>
        <v>#REF!</v>
      </c>
      <c r="P39" s="1" t="e">
        <f>#REF!/J39</f>
        <v>#REF!</v>
      </c>
      <c r="Q39" s="1">
        <v>5.8</v>
      </c>
      <c r="R39" s="1">
        <v>6</v>
      </c>
      <c r="S39" s="1">
        <v>43.2</v>
      </c>
      <c r="T39" s="1">
        <v>9.4</v>
      </c>
      <c r="U39" s="1">
        <v>8</v>
      </c>
      <c r="V39" s="1">
        <v>6.8</v>
      </c>
      <c r="W39" s="1">
        <v>7.8</v>
      </c>
      <c r="X39" s="1">
        <v>8.1999999999999993</v>
      </c>
      <c r="Y39" s="1">
        <v>33.6</v>
      </c>
      <c r="Z39" s="1">
        <v>22.4</v>
      </c>
      <c r="AA39" s="15" t="s">
        <v>50</v>
      </c>
      <c r="AB39" s="1">
        <f t="shared" si="3"/>
        <v>0</v>
      </c>
      <c r="AC39" s="7">
        <v>8</v>
      </c>
      <c r="AD39" s="19">
        <f t="shared" si="4"/>
        <v>0</v>
      </c>
      <c r="AE39" s="33">
        <f t="shared" si="5"/>
        <v>0</v>
      </c>
      <c r="AF39" s="1">
        <v>12</v>
      </c>
      <c r="AG39" s="1">
        <v>84</v>
      </c>
      <c r="AH39" s="19">
        <f t="shared" si="6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78</v>
      </c>
      <c r="B40" s="1" t="s">
        <v>38</v>
      </c>
      <c r="C40" s="7">
        <v>0.9</v>
      </c>
      <c r="D40" s="1">
        <v>180</v>
      </c>
      <c r="E40" s="1" t="s">
        <v>45</v>
      </c>
      <c r="F40" s="1">
        <v>5</v>
      </c>
      <c r="G40" s="1"/>
      <c r="H40" s="1"/>
      <c r="I40" s="1"/>
      <c r="J40" s="1">
        <v>0</v>
      </c>
      <c r="K40" s="5"/>
      <c r="L40" s="37">
        <f t="shared" si="2"/>
        <v>0</v>
      </c>
      <c r="M40" s="5">
        <f>IFERROR(VLOOKUP(A40,[1]TDSheet!$A$1:$H$65536,6,0),0)</f>
        <v>0</v>
      </c>
      <c r="N40" s="1"/>
      <c r="O40" s="1" t="e">
        <f>(#REF!+L40)/J40</f>
        <v>#REF!</v>
      </c>
      <c r="P40" s="1" t="e">
        <f>#REF!/J40</f>
        <v>#REF!</v>
      </c>
      <c r="Q40" s="1">
        <v>0.6</v>
      </c>
      <c r="R40" s="1">
        <v>3</v>
      </c>
      <c r="S40" s="1">
        <v>4.8</v>
      </c>
      <c r="T40" s="1">
        <v>1.4</v>
      </c>
      <c r="U40" s="1">
        <v>0.6</v>
      </c>
      <c r="V40" s="1">
        <v>1.4</v>
      </c>
      <c r="W40" s="1">
        <v>1.6</v>
      </c>
      <c r="X40" s="1">
        <v>1</v>
      </c>
      <c r="Y40" s="1">
        <v>13.5</v>
      </c>
      <c r="Z40" s="1">
        <v>5.4</v>
      </c>
      <c r="AA40" s="15" t="s">
        <v>50</v>
      </c>
      <c r="AB40" s="1">
        <f t="shared" si="3"/>
        <v>0</v>
      </c>
      <c r="AC40" s="7">
        <v>8</v>
      </c>
      <c r="AD40" s="19">
        <f t="shared" si="4"/>
        <v>0</v>
      </c>
      <c r="AE40" s="33">
        <f t="shared" si="5"/>
        <v>0</v>
      </c>
      <c r="AF40" s="1">
        <v>12</v>
      </c>
      <c r="AG40" s="1">
        <v>84</v>
      </c>
      <c r="AH40" s="19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79</v>
      </c>
      <c r="B41" s="1" t="s">
        <v>38</v>
      </c>
      <c r="C41" s="7">
        <v>0.43</v>
      </c>
      <c r="D41" s="1">
        <v>180</v>
      </c>
      <c r="E41" s="1" t="s">
        <v>45</v>
      </c>
      <c r="F41" s="1">
        <v>6</v>
      </c>
      <c r="G41" s="1"/>
      <c r="H41" s="1"/>
      <c r="I41" s="1"/>
      <c r="J41" s="1">
        <v>1.2</v>
      </c>
      <c r="K41" s="5"/>
      <c r="L41" s="37">
        <f t="shared" si="2"/>
        <v>0</v>
      </c>
      <c r="M41" s="5">
        <f>IFERROR(VLOOKUP(A41,[1]TDSheet!$A$1:$H$65536,6,0),0)</f>
        <v>0</v>
      </c>
      <c r="N41" s="1"/>
      <c r="O41" s="1" t="e">
        <f>(#REF!+L41)/J41</f>
        <v>#REF!</v>
      </c>
      <c r="P41" s="1" t="e">
        <f>#REF!/J41</f>
        <v>#REF!</v>
      </c>
      <c r="Q41" s="1">
        <v>0.8</v>
      </c>
      <c r="R41" s="1">
        <v>1</v>
      </c>
      <c r="S41" s="1">
        <v>0</v>
      </c>
      <c r="T41" s="1">
        <v>0.4</v>
      </c>
      <c r="U41" s="1">
        <v>0</v>
      </c>
      <c r="V41" s="1">
        <v>0</v>
      </c>
      <c r="W41" s="1">
        <v>-0.2</v>
      </c>
      <c r="X41" s="1">
        <v>0</v>
      </c>
      <c r="Y41" s="1">
        <v>0</v>
      </c>
      <c r="Z41" s="1">
        <v>-0.86</v>
      </c>
      <c r="AA41" s="15" t="s">
        <v>50</v>
      </c>
      <c r="AB41" s="1">
        <f t="shared" si="3"/>
        <v>0</v>
      </c>
      <c r="AC41" s="7">
        <v>16</v>
      </c>
      <c r="AD41" s="19">
        <f t="shared" si="4"/>
        <v>0</v>
      </c>
      <c r="AE41" s="33">
        <f t="shared" si="5"/>
        <v>0</v>
      </c>
      <c r="AF41" s="1">
        <v>12</v>
      </c>
      <c r="AG41" s="1">
        <v>84</v>
      </c>
      <c r="AH41" s="19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80</v>
      </c>
      <c r="B42" s="1" t="s">
        <v>38</v>
      </c>
      <c r="C42" s="7">
        <v>0.9</v>
      </c>
      <c r="D42" s="1">
        <v>180</v>
      </c>
      <c r="E42" s="1" t="s">
        <v>45</v>
      </c>
      <c r="F42" s="1">
        <v>5</v>
      </c>
      <c r="G42" s="1"/>
      <c r="H42" s="1"/>
      <c r="I42" s="1"/>
      <c r="J42" s="1">
        <v>0</v>
      </c>
      <c r="K42" s="5"/>
      <c r="L42" s="37">
        <f t="shared" si="2"/>
        <v>0</v>
      </c>
      <c r="M42" s="5">
        <f>IFERROR(VLOOKUP(A42,[1]TDSheet!$A$1:$H$65536,6,0),0)</f>
        <v>0</v>
      </c>
      <c r="N42" s="1"/>
      <c r="O42" s="1" t="e">
        <f>(#REF!+L42)/J42</f>
        <v>#REF!</v>
      </c>
      <c r="P42" s="1" t="e">
        <f>#REF!/J42</f>
        <v>#REF!</v>
      </c>
      <c r="Q42" s="1">
        <v>0.4</v>
      </c>
      <c r="R42" s="1">
        <v>1.2</v>
      </c>
      <c r="S42" s="1">
        <v>0.6</v>
      </c>
      <c r="T42" s="1">
        <v>1.4</v>
      </c>
      <c r="U42" s="1">
        <v>1</v>
      </c>
      <c r="V42" s="1">
        <v>1</v>
      </c>
      <c r="W42" s="1">
        <v>1.8</v>
      </c>
      <c r="X42" s="1">
        <v>2</v>
      </c>
      <c r="Y42" s="1">
        <v>4.5</v>
      </c>
      <c r="Z42" s="1">
        <v>8.1</v>
      </c>
      <c r="AA42" s="15" t="s">
        <v>50</v>
      </c>
      <c r="AB42" s="1">
        <f t="shared" si="3"/>
        <v>0</v>
      </c>
      <c r="AC42" s="7">
        <v>8</v>
      </c>
      <c r="AD42" s="19">
        <f t="shared" si="4"/>
        <v>0</v>
      </c>
      <c r="AE42" s="33">
        <f t="shared" si="5"/>
        <v>0</v>
      </c>
      <c r="AF42" s="1">
        <v>12</v>
      </c>
      <c r="AG42" s="1">
        <v>84</v>
      </c>
      <c r="AH42" s="19">
        <f t="shared" si="6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81</v>
      </c>
      <c r="B43" s="1" t="s">
        <v>38</v>
      </c>
      <c r="C43" s="7">
        <v>0.43</v>
      </c>
      <c r="D43" s="1">
        <v>180</v>
      </c>
      <c r="E43" s="1" t="s">
        <v>45</v>
      </c>
      <c r="F43" s="1">
        <v>3</v>
      </c>
      <c r="G43" s="1"/>
      <c r="H43" s="1"/>
      <c r="I43" s="1"/>
      <c r="J43" s="1">
        <v>0.6</v>
      </c>
      <c r="K43" s="5"/>
      <c r="L43" s="37">
        <f t="shared" ref="L43:L59" si="9">AC43*AD43</f>
        <v>0</v>
      </c>
      <c r="M43" s="5">
        <f>IFERROR(VLOOKUP(A43,[1]TDSheet!$A$1:$H$65536,6,0),0)</f>
        <v>0</v>
      </c>
      <c r="N43" s="1"/>
      <c r="O43" s="1" t="e">
        <f>(#REF!+L43)/J43</f>
        <v>#REF!</v>
      </c>
      <c r="P43" s="1" t="e">
        <f>#REF!/J43</f>
        <v>#REF!</v>
      </c>
      <c r="Q43" s="1">
        <v>0.6</v>
      </c>
      <c r="R43" s="1">
        <v>0.4</v>
      </c>
      <c r="S43" s="1">
        <v>3.4</v>
      </c>
      <c r="T43" s="1">
        <v>4.5999999999999996</v>
      </c>
      <c r="U43" s="1">
        <v>0.6</v>
      </c>
      <c r="V43" s="1">
        <v>1.2</v>
      </c>
      <c r="W43" s="1">
        <v>2.4</v>
      </c>
      <c r="X43" s="1">
        <v>1.4</v>
      </c>
      <c r="Y43" s="1">
        <v>0.86</v>
      </c>
      <c r="Z43" s="1">
        <v>1.29</v>
      </c>
      <c r="AA43" s="15" t="s">
        <v>50</v>
      </c>
      <c r="AB43" s="1">
        <f t="shared" ref="AB43:AB61" si="10">C43*K43</f>
        <v>0</v>
      </c>
      <c r="AC43" s="7">
        <v>16</v>
      </c>
      <c r="AD43" s="19">
        <f t="shared" ref="AD43:AD60" si="11">MROUND(K43, AC43*AF43)/AC43</f>
        <v>0</v>
      </c>
      <c r="AE43" s="33">
        <f t="shared" ref="AE43:AE60" si="12">AD43*AC43*C43</f>
        <v>0</v>
      </c>
      <c r="AF43" s="1">
        <v>12</v>
      </c>
      <c r="AG43" s="1">
        <v>84</v>
      </c>
      <c r="AH43" s="19">
        <f t="shared" ref="AH43:AH60" si="13">AD43/AG43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82</v>
      </c>
      <c r="B44" s="1" t="s">
        <v>55</v>
      </c>
      <c r="C44" s="7">
        <v>1</v>
      </c>
      <c r="D44" s="1">
        <v>180</v>
      </c>
      <c r="E44" s="1" t="s">
        <v>45</v>
      </c>
      <c r="F44" s="1">
        <v>10</v>
      </c>
      <c r="G44" s="1"/>
      <c r="H44" s="1"/>
      <c r="I44" s="1"/>
      <c r="J44" s="1">
        <v>2</v>
      </c>
      <c r="K44" s="5"/>
      <c r="L44" s="37">
        <f t="shared" si="9"/>
        <v>0</v>
      </c>
      <c r="M44" s="5">
        <f>IFERROR(VLOOKUP(A44,[1]TDSheet!$A$1:$H$65536,6,0),0)</f>
        <v>0</v>
      </c>
      <c r="N44" s="1"/>
      <c r="O44" s="1" t="e">
        <f>(#REF!+L44)/J44</f>
        <v>#REF!</v>
      </c>
      <c r="P44" s="1" t="e">
        <f>#REF!/J44</f>
        <v>#REF!</v>
      </c>
      <c r="Q44" s="1">
        <v>1</v>
      </c>
      <c r="R44" s="1">
        <v>0</v>
      </c>
      <c r="S44" s="1">
        <v>0</v>
      </c>
      <c r="T44" s="1">
        <v>1</v>
      </c>
      <c r="U44" s="1">
        <v>1</v>
      </c>
      <c r="V44" s="1">
        <v>3</v>
      </c>
      <c r="W44" s="1">
        <v>0</v>
      </c>
      <c r="X44" s="1">
        <v>0</v>
      </c>
      <c r="Y44" s="1">
        <v>10</v>
      </c>
      <c r="Z44" s="1">
        <v>10</v>
      </c>
      <c r="AA44" s="1"/>
      <c r="AB44" s="1">
        <f t="shared" si="10"/>
        <v>0</v>
      </c>
      <c r="AC44" s="7">
        <v>5</v>
      </c>
      <c r="AD44" s="19">
        <f t="shared" si="11"/>
        <v>0</v>
      </c>
      <c r="AE44" s="33">
        <f t="shared" si="12"/>
        <v>0</v>
      </c>
      <c r="AF44" s="1">
        <v>12</v>
      </c>
      <c r="AG44" s="1">
        <v>144</v>
      </c>
      <c r="AH44" s="19">
        <f t="shared" si="13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83</v>
      </c>
      <c r="B45" s="1" t="s">
        <v>38</v>
      </c>
      <c r="C45" s="7">
        <v>1</v>
      </c>
      <c r="D45" s="1">
        <v>180</v>
      </c>
      <c r="E45" s="1" t="s">
        <v>45</v>
      </c>
      <c r="F45" s="1">
        <v>22</v>
      </c>
      <c r="G45" s="1"/>
      <c r="H45" s="1"/>
      <c r="I45" s="1"/>
      <c r="J45" s="1">
        <v>4.8</v>
      </c>
      <c r="K45" s="5"/>
      <c r="L45" s="37">
        <f t="shared" si="9"/>
        <v>0</v>
      </c>
      <c r="M45" s="5">
        <f>IFERROR(VLOOKUP(A45,[1]TDSheet!$A$1:$H$65536,6,0),0)</f>
        <v>0</v>
      </c>
      <c r="N45" s="1"/>
      <c r="O45" s="1" t="e">
        <f>(#REF!+L45)/J45</f>
        <v>#REF!</v>
      </c>
      <c r="P45" s="1" t="e">
        <f>#REF!/J45</f>
        <v>#REF!</v>
      </c>
      <c r="Q45" s="1">
        <v>4.2</v>
      </c>
      <c r="R45" s="1">
        <v>4</v>
      </c>
      <c r="S45" s="1">
        <v>1.2</v>
      </c>
      <c r="T45" s="1">
        <v>2</v>
      </c>
      <c r="U45" s="1">
        <v>5</v>
      </c>
      <c r="V45" s="1">
        <v>1.4</v>
      </c>
      <c r="W45" s="1">
        <v>1.4</v>
      </c>
      <c r="X45" s="1">
        <v>0.4</v>
      </c>
      <c r="Y45" s="1">
        <v>16</v>
      </c>
      <c r="Z45" s="1">
        <v>21</v>
      </c>
      <c r="AA45" s="1"/>
      <c r="AB45" s="1">
        <f t="shared" si="10"/>
        <v>0</v>
      </c>
      <c r="AC45" s="7">
        <v>5</v>
      </c>
      <c r="AD45" s="19">
        <f t="shared" si="11"/>
        <v>0</v>
      </c>
      <c r="AE45" s="33">
        <f t="shared" si="12"/>
        <v>0</v>
      </c>
      <c r="AF45" s="1">
        <v>12</v>
      </c>
      <c r="AG45" s="1">
        <v>84</v>
      </c>
      <c r="AH45" s="19">
        <f t="shared" si="13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6" t="s">
        <v>84</v>
      </c>
      <c r="B46" s="1" t="s">
        <v>55</v>
      </c>
      <c r="C46" s="7">
        <v>1</v>
      </c>
      <c r="D46" s="1">
        <v>180</v>
      </c>
      <c r="E46" s="1" t="s">
        <v>45</v>
      </c>
      <c r="F46" s="1">
        <v>18.5</v>
      </c>
      <c r="G46" s="1"/>
      <c r="H46" s="1"/>
      <c r="I46" s="1"/>
      <c r="J46" s="1">
        <v>0</v>
      </c>
      <c r="K46" s="18"/>
      <c r="L46" s="37">
        <f t="shared" si="9"/>
        <v>0</v>
      </c>
      <c r="M46" s="5">
        <f>IFERROR(VLOOKUP(A46,[1]TDSheet!$A$1:$H$65536,6,0),0)</f>
        <v>0</v>
      </c>
      <c r="N46" s="1"/>
      <c r="O46" s="1" t="e">
        <f>(#REF!+L46)/J46</f>
        <v>#REF!</v>
      </c>
      <c r="P46" s="1" t="e">
        <f>#REF!/J46</f>
        <v>#REF!</v>
      </c>
      <c r="Q46" s="1">
        <v>0</v>
      </c>
      <c r="R46" s="1">
        <v>0.74</v>
      </c>
      <c r="S46" s="1">
        <v>0.74</v>
      </c>
      <c r="T46" s="1">
        <v>0.74</v>
      </c>
      <c r="U46" s="1">
        <v>2.2200000000000002</v>
      </c>
      <c r="V46" s="1">
        <v>0</v>
      </c>
      <c r="W46" s="1">
        <v>0.74</v>
      </c>
      <c r="X46" s="1">
        <v>0</v>
      </c>
      <c r="Y46" s="1">
        <v>7.4</v>
      </c>
      <c r="Z46" s="1">
        <v>11.1</v>
      </c>
      <c r="AA46" s="17" t="s">
        <v>70</v>
      </c>
      <c r="AB46" s="1">
        <f t="shared" si="10"/>
        <v>0</v>
      </c>
      <c r="AC46" s="7">
        <v>3.7</v>
      </c>
      <c r="AD46" s="19">
        <f t="shared" si="11"/>
        <v>0</v>
      </c>
      <c r="AE46" s="33">
        <f t="shared" si="12"/>
        <v>0</v>
      </c>
      <c r="AF46" s="1">
        <v>14</v>
      </c>
      <c r="AG46" s="1">
        <v>126</v>
      </c>
      <c r="AH46" s="19">
        <f t="shared" si="13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85</v>
      </c>
      <c r="B47" s="1" t="s">
        <v>38</v>
      </c>
      <c r="C47" s="7">
        <v>0.09</v>
      </c>
      <c r="D47" s="1">
        <v>180</v>
      </c>
      <c r="E47" s="1" t="s">
        <v>45</v>
      </c>
      <c r="F47" s="1">
        <v>65</v>
      </c>
      <c r="G47" s="1"/>
      <c r="H47" s="1"/>
      <c r="I47" s="1"/>
      <c r="J47" s="1">
        <v>17</v>
      </c>
      <c r="K47" s="5">
        <f>M47</f>
        <v>840</v>
      </c>
      <c r="L47" s="37">
        <f t="shared" si="9"/>
        <v>840</v>
      </c>
      <c r="M47" s="5">
        <f>IFERROR(VLOOKUP(A47,[1]TDSheet!$A$1:$H$65536,6,0),0)</f>
        <v>840</v>
      </c>
      <c r="N47" s="1"/>
      <c r="O47" s="1" t="e">
        <f>(#REF!+L47)/J47</f>
        <v>#REF!</v>
      </c>
      <c r="P47" s="1" t="e">
        <f>#REF!/J47</f>
        <v>#REF!</v>
      </c>
      <c r="Q47" s="1">
        <v>28</v>
      </c>
      <c r="R47" s="1">
        <v>17.600000000000001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5" t="s">
        <v>50</v>
      </c>
      <c r="AB47" s="1">
        <f t="shared" si="10"/>
        <v>75.599999999999994</v>
      </c>
      <c r="AC47" s="7">
        <v>30</v>
      </c>
      <c r="AD47" s="19">
        <f t="shared" si="11"/>
        <v>28</v>
      </c>
      <c r="AE47" s="33">
        <f t="shared" si="12"/>
        <v>75.599999999999994</v>
      </c>
      <c r="AF47" s="1">
        <v>14</v>
      </c>
      <c r="AG47" s="1">
        <v>126</v>
      </c>
      <c r="AH47" s="19">
        <f t="shared" si="13"/>
        <v>0.22222222222222221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86</v>
      </c>
      <c r="B48" s="1" t="s">
        <v>38</v>
      </c>
      <c r="C48" s="7">
        <v>0.25</v>
      </c>
      <c r="D48" s="1">
        <v>180</v>
      </c>
      <c r="E48" s="1" t="s">
        <v>45</v>
      </c>
      <c r="F48" s="1">
        <v>101</v>
      </c>
      <c r="G48" s="1"/>
      <c r="H48" s="1"/>
      <c r="I48" s="1"/>
      <c r="J48" s="1">
        <v>20.2</v>
      </c>
      <c r="K48" s="5"/>
      <c r="L48" s="37">
        <f t="shared" si="9"/>
        <v>0</v>
      </c>
      <c r="M48" s="5">
        <f>IFERROR(VLOOKUP(A48,[1]TDSheet!$A$1:$H$65536,6,0),0)</f>
        <v>0</v>
      </c>
      <c r="N48" s="1"/>
      <c r="O48" s="1" t="e">
        <f>(#REF!+L48)/J48</f>
        <v>#REF!</v>
      </c>
      <c r="P48" s="1" t="e">
        <f>#REF!/J48</f>
        <v>#REF!</v>
      </c>
      <c r="Q48" s="1">
        <v>11.6</v>
      </c>
      <c r="R48" s="1">
        <v>16.399999999999999</v>
      </c>
      <c r="S48" s="1">
        <v>65</v>
      </c>
      <c r="T48" s="1">
        <v>20.399999999999999</v>
      </c>
      <c r="U48" s="1">
        <v>25.6</v>
      </c>
      <c r="V48" s="1">
        <v>31</v>
      </c>
      <c r="W48" s="1">
        <v>0</v>
      </c>
      <c r="X48" s="1">
        <v>6.8</v>
      </c>
      <c r="Y48" s="1">
        <v>10.75</v>
      </c>
      <c r="Z48" s="1">
        <v>65.25</v>
      </c>
      <c r="AA48" s="1"/>
      <c r="AB48" s="1">
        <f t="shared" si="10"/>
        <v>0</v>
      </c>
      <c r="AC48" s="7">
        <v>12</v>
      </c>
      <c r="AD48" s="19">
        <f t="shared" si="11"/>
        <v>0</v>
      </c>
      <c r="AE48" s="33">
        <f t="shared" si="12"/>
        <v>0</v>
      </c>
      <c r="AF48" s="1">
        <v>14</v>
      </c>
      <c r="AG48" s="1">
        <v>70</v>
      </c>
      <c r="AH48" s="19">
        <f t="shared" si="13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87</v>
      </c>
      <c r="B49" s="1" t="s">
        <v>38</v>
      </c>
      <c r="C49" s="7">
        <v>0.3</v>
      </c>
      <c r="D49" s="1">
        <v>180</v>
      </c>
      <c r="E49" s="1" t="s">
        <v>45</v>
      </c>
      <c r="F49" s="1">
        <v>30</v>
      </c>
      <c r="G49" s="1"/>
      <c r="H49" s="1"/>
      <c r="I49" s="1"/>
      <c r="J49" s="1">
        <v>6</v>
      </c>
      <c r="K49" s="5">
        <f t="shared" ref="K49:K50" si="14">M49</f>
        <v>336</v>
      </c>
      <c r="L49" s="37">
        <f t="shared" si="9"/>
        <v>336</v>
      </c>
      <c r="M49" s="5">
        <f>IFERROR(VLOOKUP(A49,[1]TDSheet!$A$1:$H$65536,6,0),0)</f>
        <v>336</v>
      </c>
      <c r="N49" s="1"/>
      <c r="O49" s="1" t="e">
        <f>(#REF!+L49)/J49</f>
        <v>#REF!</v>
      </c>
      <c r="P49" s="1" t="e">
        <f>#REF!/J49</f>
        <v>#REF!</v>
      </c>
      <c r="Q49" s="1">
        <v>6.4</v>
      </c>
      <c r="R49" s="1">
        <v>6.8</v>
      </c>
      <c r="S49" s="1">
        <v>56.4</v>
      </c>
      <c r="T49" s="1">
        <v>10.199999999999999</v>
      </c>
      <c r="U49" s="1">
        <v>11.8</v>
      </c>
      <c r="V49" s="1">
        <v>6.8</v>
      </c>
      <c r="W49" s="1">
        <v>7.2</v>
      </c>
      <c r="X49" s="1">
        <v>8.8000000000000007</v>
      </c>
      <c r="Y49" s="1">
        <v>21</v>
      </c>
      <c r="Z49" s="1">
        <v>37.5</v>
      </c>
      <c r="AA49" s="15" t="s">
        <v>50</v>
      </c>
      <c r="AB49" s="1">
        <f t="shared" si="10"/>
        <v>100.8</v>
      </c>
      <c r="AC49" s="7">
        <v>12</v>
      </c>
      <c r="AD49" s="19">
        <f t="shared" si="11"/>
        <v>28</v>
      </c>
      <c r="AE49" s="33">
        <f t="shared" si="12"/>
        <v>100.8</v>
      </c>
      <c r="AF49" s="1">
        <v>14</v>
      </c>
      <c r="AG49" s="1">
        <v>70</v>
      </c>
      <c r="AH49" s="19">
        <f t="shared" si="13"/>
        <v>0.4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88</v>
      </c>
      <c r="B50" s="1" t="s">
        <v>55</v>
      </c>
      <c r="C50" s="7">
        <v>1</v>
      </c>
      <c r="D50" s="1">
        <v>180</v>
      </c>
      <c r="E50" s="1" t="s">
        <v>45</v>
      </c>
      <c r="F50" s="1">
        <v>7.2</v>
      </c>
      <c r="G50" s="1"/>
      <c r="H50" s="1"/>
      <c r="I50" s="1"/>
      <c r="J50" s="1">
        <v>1.44</v>
      </c>
      <c r="K50" s="5">
        <f t="shared" si="14"/>
        <v>28.8</v>
      </c>
      <c r="L50" s="37">
        <f t="shared" si="9"/>
        <v>32.4</v>
      </c>
      <c r="M50" s="5">
        <f>IFERROR(VLOOKUP(A50,[1]TDSheet!$A$1:$H$65536,6,0),0)</f>
        <v>28.8</v>
      </c>
      <c r="N50" s="1"/>
      <c r="O50" s="1" t="e">
        <f>(#REF!+L50)/J50</f>
        <v>#REF!</v>
      </c>
      <c r="P50" s="1" t="e">
        <f>#REF!/J50</f>
        <v>#REF!</v>
      </c>
      <c r="Q50" s="1">
        <v>1.08</v>
      </c>
      <c r="R50" s="1">
        <v>0.72</v>
      </c>
      <c r="S50" s="1">
        <v>0.72</v>
      </c>
      <c r="T50" s="1">
        <v>0.72</v>
      </c>
      <c r="U50" s="1">
        <v>0</v>
      </c>
      <c r="V50" s="1">
        <v>0.4</v>
      </c>
      <c r="W50" s="1">
        <v>0</v>
      </c>
      <c r="X50" s="1">
        <v>0</v>
      </c>
      <c r="Y50" s="1">
        <v>0</v>
      </c>
      <c r="Z50" s="1">
        <v>0</v>
      </c>
      <c r="AA50" s="15" t="s">
        <v>50</v>
      </c>
      <c r="AB50" s="1">
        <f t="shared" si="10"/>
        <v>28.8</v>
      </c>
      <c r="AC50" s="7">
        <v>1.8</v>
      </c>
      <c r="AD50" s="19">
        <f t="shared" si="11"/>
        <v>18</v>
      </c>
      <c r="AE50" s="33">
        <f t="shared" si="12"/>
        <v>32.4</v>
      </c>
      <c r="AF50" s="1">
        <v>18</v>
      </c>
      <c r="AG50" s="1">
        <v>234</v>
      </c>
      <c r="AH50" s="19">
        <f t="shared" si="13"/>
        <v>7.6923076923076927E-2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89</v>
      </c>
      <c r="B51" s="1" t="s">
        <v>38</v>
      </c>
      <c r="C51" s="7">
        <v>0.3</v>
      </c>
      <c r="D51" s="1">
        <v>180</v>
      </c>
      <c r="E51" s="1" t="s">
        <v>45</v>
      </c>
      <c r="F51" s="1">
        <v>43</v>
      </c>
      <c r="G51" s="1"/>
      <c r="H51" s="1"/>
      <c r="I51" s="1"/>
      <c r="J51" s="1">
        <v>8.6</v>
      </c>
      <c r="K51" s="5"/>
      <c r="L51" s="37">
        <f t="shared" si="9"/>
        <v>0</v>
      </c>
      <c r="M51" s="5">
        <f>IFERROR(VLOOKUP(A51,[1]TDSheet!$A$1:$H$65536,6,0),0)</f>
        <v>0</v>
      </c>
      <c r="N51" s="1"/>
      <c r="O51" s="1" t="e">
        <f>(#REF!+L51)/J51</f>
        <v>#REF!</v>
      </c>
      <c r="P51" s="1" t="e">
        <f>#REF!/J51</f>
        <v>#REF!</v>
      </c>
      <c r="Q51" s="1">
        <v>8.8000000000000007</v>
      </c>
      <c r="R51" s="1">
        <v>9</v>
      </c>
      <c r="S51" s="1">
        <v>58.4</v>
      </c>
      <c r="T51" s="1">
        <v>6.6</v>
      </c>
      <c r="U51" s="1">
        <v>12.6</v>
      </c>
      <c r="V51" s="1">
        <v>6.6</v>
      </c>
      <c r="W51" s="1">
        <v>21.2</v>
      </c>
      <c r="X51" s="1">
        <v>15.2</v>
      </c>
      <c r="Y51" s="1">
        <v>34.5</v>
      </c>
      <c r="Z51" s="1">
        <v>52.2</v>
      </c>
      <c r="AA51" s="15" t="s">
        <v>50</v>
      </c>
      <c r="AB51" s="1">
        <f t="shared" si="10"/>
        <v>0</v>
      </c>
      <c r="AC51" s="7">
        <v>12</v>
      </c>
      <c r="AD51" s="19">
        <f t="shared" si="11"/>
        <v>0</v>
      </c>
      <c r="AE51" s="33">
        <f t="shared" si="12"/>
        <v>0</v>
      </c>
      <c r="AF51" s="1">
        <v>14</v>
      </c>
      <c r="AG51" s="1">
        <v>70</v>
      </c>
      <c r="AH51" s="19">
        <f t="shared" si="13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90</v>
      </c>
      <c r="B52" s="1" t="s">
        <v>38</v>
      </c>
      <c r="C52" s="7">
        <v>0.2</v>
      </c>
      <c r="D52" s="1">
        <v>365</v>
      </c>
      <c r="E52" s="1" t="s">
        <v>45</v>
      </c>
      <c r="F52" s="1">
        <v>34</v>
      </c>
      <c r="G52" s="1"/>
      <c r="H52" s="1"/>
      <c r="I52" s="1"/>
      <c r="J52" s="1">
        <v>6.8</v>
      </c>
      <c r="K52" s="5"/>
      <c r="L52" s="37">
        <f t="shared" si="9"/>
        <v>0</v>
      </c>
      <c r="M52" s="5">
        <f>IFERROR(VLOOKUP(A52,[1]TDSheet!$A$1:$H$65536,6,0),0)</f>
        <v>0</v>
      </c>
      <c r="N52" s="1"/>
      <c r="O52" s="1" t="e">
        <f>(#REF!+L52)/J52</f>
        <v>#REF!</v>
      </c>
      <c r="P52" s="1" t="e">
        <f>#REF!/J52</f>
        <v>#REF!</v>
      </c>
      <c r="Q52" s="1">
        <v>0</v>
      </c>
      <c r="R52" s="1">
        <v>3.2</v>
      </c>
      <c r="S52" s="1">
        <v>3.4</v>
      </c>
      <c r="T52" s="1">
        <v>5.4</v>
      </c>
      <c r="U52" s="1">
        <v>2.6</v>
      </c>
      <c r="V52" s="1">
        <v>1.4</v>
      </c>
      <c r="W52" s="1">
        <v>1.2</v>
      </c>
      <c r="X52" s="1">
        <v>3.6</v>
      </c>
      <c r="Y52" s="1">
        <v>2.4</v>
      </c>
      <c r="Z52" s="1">
        <v>3.8</v>
      </c>
      <c r="AA52" s="1"/>
      <c r="AB52" s="1">
        <f t="shared" si="10"/>
        <v>0</v>
      </c>
      <c r="AC52" s="7">
        <v>6</v>
      </c>
      <c r="AD52" s="19">
        <f t="shared" si="11"/>
        <v>0</v>
      </c>
      <c r="AE52" s="33">
        <f t="shared" si="12"/>
        <v>0</v>
      </c>
      <c r="AF52" s="1">
        <v>10</v>
      </c>
      <c r="AG52" s="1">
        <v>130</v>
      </c>
      <c r="AH52" s="19">
        <f t="shared" si="13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0" t="s">
        <v>91</v>
      </c>
      <c r="B53" s="10" t="s">
        <v>38</v>
      </c>
      <c r="C53" s="13">
        <v>0</v>
      </c>
      <c r="D53" s="10">
        <v>365</v>
      </c>
      <c r="E53" s="10" t="s">
        <v>45</v>
      </c>
      <c r="F53" s="10"/>
      <c r="G53" s="10"/>
      <c r="H53" s="10"/>
      <c r="I53" s="10"/>
      <c r="J53" s="10">
        <v>0</v>
      </c>
      <c r="K53" s="14"/>
      <c r="L53" s="38">
        <f t="shared" si="9"/>
        <v>0</v>
      </c>
      <c r="M53" s="5">
        <f>IFERROR(VLOOKUP(A53,[1]TDSheet!$A$1:$H$65536,6,0),0)</f>
        <v>0</v>
      </c>
      <c r="N53" s="10"/>
      <c r="O53" s="10" t="e">
        <f>(#REF!+L53)/J53</f>
        <v>#REF!</v>
      </c>
      <c r="P53" s="10" t="e">
        <f>#REF!/J53</f>
        <v>#REF!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 t="s">
        <v>92</v>
      </c>
      <c r="AB53" s="10">
        <f t="shared" si="10"/>
        <v>0</v>
      </c>
      <c r="AC53" s="13">
        <v>6</v>
      </c>
      <c r="AD53" s="22">
        <f t="shared" si="11"/>
        <v>0</v>
      </c>
      <c r="AE53" s="43">
        <f t="shared" si="12"/>
        <v>0</v>
      </c>
      <c r="AF53" s="10">
        <v>10</v>
      </c>
      <c r="AG53" s="10"/>
      <c r="AH53" s="22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93</v>
      </c>
      <c r="B54" s="1" t="s">
        <v>38</v>
      </c>
      <c r="C54" s="7">
        <v>0.3</v>
      </c>
      <c r="D54" s="1">
        <v>180</v>
      </c>
      <c r="E54" s="1" t="s">
        <v>45</v>
      </c>
      <c r="F54" s="1">
        <v>920</v>
      </c>
      <c r="G54" s="1"/>
      <c r="H54" s="1"/>
      <c r="I54" s="1"/>
      <c r="J54" s="1">
        <v>184</v>
      </c>
      <c r="K54" s="5"/>
      <c r="L54" s="37">
        <f t="shared" si="9"/>
        <v>0</v>
      </c>
      <c r="M54" s="5">
        <f>IFERROR(VLOOKUP(A54,[1]TDSheet!$A$1:$H$65536,6,0),0)</f>
        <v>0</v>
      </c>
      <c r="N54" s="1"/>
      <c r="O54" s="1" t="e">
        <f>(#REF!+L54)/J54</f>
        <v>#REF!</v>
      </c>
      <c r="P54" s="1" t="e">
        <f>#REF!/J54</f>
        <v>#REF!</v>
      </c>
      <c r="Q54" s="1">
        <v>123</v>
      </c>
      <c r="R54" s="1">
        <v>84.4</v>
      </c>
      <c r="S54" s="1">
        <v>155.19999999999999</v>
      </c>
      <c r="T54" s="1">
        <v>130.6</v>
      </c>
      <c r="U54" s="1">
        <v>170.6</v>
      </c>
      <c r="V54" s="1">
        <v>170.4</v>
      </c>
      <c r="W54" s="1">
        <v>117</v>
      </c>
      <c r="X54" s="1">
        <v>128.6</v>
      </c>
      <c r="Y54" s="1">
        <v>322.8</v>
      </c>
      <c r="Z54" s="1">
        <v>241.5</v>
      </c>
      <c r="AA54" s="1"/>
      <c r="AB54" s="1">
        <f t="shared" si="10"/>
        <v>0</v>
      </c>
      <c r="AC54" s="7">
        <v>14</v>
      </c>
      <c r="AD54" s="19">
        <f t="shared" si="11"/>
        <v>0</v>
      </c>
      <c r="AE54" s="33">
        <f t="shared" si="12"/>
        <v>0</v>
      </c>
      <c r="AF54" s="1">
        <v>14</v>
      </c>
      <c r="AG54" s="1">
        <v>70</v>
      </c>
      <c r="AH54" s="19">
        <f t="shared" si="13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94</v>
      </c>
      <c r="B55" s="1" t="s">
        <v>38</v>
      </c>
      <c r="C55" s="7">
        <v>0.25</v>
      </c>
      <c r="D55" s="1">
        <v>180</v>
      </c>
      <c r="E55" s="1" t="s">
        <v>45</v>
      </c>
      <c r="F55" s="1">
        <v>385</v>
      </c>
      <c r="G55" s="1"/>
      <c r="H55" s="1"/>
      <c r="I55" s="1"/>
      <c r="J55" s="1">
        <v>77</v>
      </c>
      <c r="K55" s="5">
        <f t="shared" ref="K55:K57" si="15">M55</f>
        <v>1176</v>
      </c>
      <c r="L55" s="37">
        <f t="shared" si="9"/>
        <v>1176</v>
      </c>
      <c r="M55" s="5">
        <f>IFERROR(VLOOKUP(A55,[1]TDSheet!$A$1:$H$65536,6,0),0)</f>
        <v>1176</v>
      </c>
      <c r="N55" s="1"/>
      <c r="O55" s="1" t="e">
        <f>(#REF!+L55)/J55</f>
        <v>#REF!</v>
      </c>
      <c r="P55" s="1" t="e">
        <f>#REF!/J55</f>
        <v>#REF!</v>
      </c>
      <c r="Q55" s="1">
        <v>57</v>
      </c>
      <c r="R55" s="1">
        <v>54.8</v>
      </c>
      <c r="S55" s="1">
        <v>124.2</v>
      </c>
      <c r="T55" s="1">
        <v>56.2</v>
      </c>
      <c r="U55" s="1">
        <v>71.8</v>
      </c>
      <c r="V55" s="1">
        <v>68.599999999999994</v>
      </c>
      <c r="W55" s="1">
        <v>0</v>
      </c>
      <c r="X55" s="1">
        <v>54.8</v>
      </c>
      <c r="Y55" s="1">
        <v>79.75</v>
      </c>
      <c r="Z55" s="1">
        <v>141.5</v>
      </c>
      <c r="AA55" s="1"/>
      <c r="AB55" s="1">
        <f t="shared" si="10"/>
        <v>294</v>
      </c>
      <c r="AC55" s="7">
        <v>12</v>
      </c>
      <c r="AD55" s="19">
        <f t="shared" si="11"/>
        <v>98</v>
      </c>
      <c r="AE55" s="33">
        <f t="shared" si="12"/>
        <v>294</v>
      </c>
      <c r="AF55" s="1">
        <v>14</v>
      </c>
      <c r="AG55" s="1">
        <v>70</v>
      </c>
      <c r="AH55" s="19">
        <f t="shared" si="13"/>
        <v>1.4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95</v>
      </c>
      <c r="B56" s="1" t="s">
        <v>38</v>
      </c>
      <c r="C56" s="7">
        <v>0.25</v>
      </c>
      <c r="D56" s="1">
        <v>180</v>
      </c>
      <c r="E56" s="1" t="s">
        <v>45</v>
      </c>
      <c r="F56" s="1">
        <v>186</v>
      </c>
      <c r="G56" s="1"/>
      <c r="H56" s="1"/>
      <c r="I56" s="1"/>
      <c r="J56" s="1">
        <v>37.200000000000003</v>
      </c>
      <c r="K56" s="5">
        <f t="shared" si="15"/>
        <v>1176</v>
      </c>
      <c r="L56" s="37">
        <f t="shared" si="9"/>
        <v>1176</v>
      </c>
      <c r="M56" s="5">
        <f>IFERROR(VLOOKUP(A56,[1]TDSheet!$A$1:$H$65536,6,0),0)</f>
        <v>1176</v>
      </c>
      <c r="N56" s="1"/>
      <c r="O56" s="1" t="e">
        <f>(#REF!+L56)/J56</f>
        <v>#REF!</v>
      </c>
      <c r="P56" s="1" t="e">
        <f>#REF!/J56</f>
        <v>#REF!</v>
      </c>
      <c r="Q56" s="1">
        <v>37</v>
      </c>
      <c r="R56" s="1">
        <v>30.8</v>
      </c>
      <c r="S56" s="1">
        <v>92.8</v>
      </c>
      <c r="T56" s="1">
        <v>36.4</v>
      </c>
      <c r="U56" s="1">
        <v>42.6</v>
      </c>
      <c r="V56" s="1">
        <v>48.4</v>
      </c>
      <c r="W56" s="1">
        <v>52.4</v>
      </c>
      <c r="X56" s="1">
        <v>21.8</v>
      </c>
      <c r="Y56" s="1">
        <v>46.25</v>
      </c>
      <c r="Z56" s="1">
        <v>124.5</v>
      </c>
      <c r="AA56" s="15" t="s">
        <v>50</v>
      </c>
      <c r="AB56" s="1">
        <f t="shared" si="10"/>
        <v>294</v>
      </c>
      <c r="AC56" s="7">
        <v>12</v>
      </c>
      <c r="AD56" s="19">
        <f t="shared" si="11"/>
        <v>98</v>
      </c>
      <c r="AE56" s="33">
        <f t="shared" si="12"/>
        <v>294</v>
      </c>
      <c r="AF56" s="1">
        <v>14</v>
      </c>
      <c r="AG56" s="1">
        <v>70</v>
      </c>
      <c r="AH56" s="19">
        <f t="shared" si="13"/>
        <v>1.4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96</v>
      </c>
      <c r="B57" s="1" t="s">
        <v>55</v>
      </c>
      <c r="C57" s="7">
        <v>1</v>
      </c>
      <c r="D57" s="1">
        <v>180</v>
      </c>
      <c r="E57" s="1" t="s">
        <v>45</v>
      </c>
      <c r="F57" s="1"/>
      <c r="G57" s="1"/>
      <c r="H57" s="1"/>
      <c r="I57" s="1"/>
      <c r="J57" s="1">
        <v>0</v>
      </c>
      <c r="K57" s="5">
        <f t="shared" si="15"/>
        <v>75.599999999999994</v>
      </c>
      <c r="L57" s="37">
        <f t="shared" si="9"/>
        <v>75.600000000000009</v>
      </c>
      <c r="M57" s="5">
        <f>IFERROR(VLOOKUP(A57,[1]TDSheet!$A$1:$H$65536,6,0),0)</f>
        <v>75.599999999999994</v>
      </c>
      <c r="N57" s="1"/>
      <c r="O57" s="1" t="e">
        <f>(#REF!+L57)/J57</f>
        <v>#REF!</v>
      </c>
      <c r="P57" s="1" t="e">
        <f>#REF!/J57</f>
        <v>#REF!</v>
      </c>
      <c r="Q57" s="1">
        <v>0</v>
      </c>
      <c r="R57" s="1">
        <v>7</v>
      </c>
      <c r="S57" s="1">
        <v>1.08</v>
      </c>
      <c r="T57" s="1">
        <v>1.08</v>
      </c>
      <c r="U57" s="1">
        <v>1.62</v>
      </c>
      <c r="V57" s="1">
        <v>2.14</v>
      </c>
      <c r="W57" s="1">
        <v>1.62</v>
      </c>
      <c r="X57" s="1">
        <v>2.16</v>
      </c>
      <c r="Y57" s="1">
        <v>8.1</v>
      </c>
      <c r="Z57" s="1">
        <v>45.9</v>
      </c>
      <c r="AA57" s="17" t="s">
        <v>70</v>
      </c>
      <c r="AB57" s="1">
        <f t="shared" si="10"/>
        <v>75.599999999999994</v>
      </c>
      <c r="AC57" s="7">
        <v>2.7</v>
      </c>
      <c r="AD57" s="19">
        <f t="shared" si="11"/>
        <v>28</v>
      </c>
      <c r="AE57" s="33">
        <f t="shared" si="12"/>
        <v>75.600000000000009</v>
      </c>
      <c r="AF57" s="1">
        <v>14</v>
      </c>
      <c r="AG57" s="1">
        <v>126</v>
      </c>
      <c r="AH57" s="19">
        <f t="shared" si="13"/>
        <v>0.22222222222222221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6" t="s">
        <v>97</v>
      </c>
      <c r="B58" s="1" t="s">
        <v>55</v>
      </c>
      <c r="C58" s="7">
        <v>1</v>
      </c>
      <c r="D58" s="1">
        <v>180</v>
      </c>
      <c r="E58" s="1" t="s">
        <v>45</v>
      </c>
      <c r="F58" s="1"/>
      <c r="G58" s="1"/>
      <c r="H58" s="1"/>
      <c r="I58" s="1"/>
      <c r="J58" s="1">
        <v>0</v>
      </c>
      <c r="K58" s="18"/>
      <c r="L58" s="37">
        <f t="shared" si="9"/>
        <v>0</v>
      </c>
      <c r="M58" s="5">
        <f>IFERROR(VLOOKUP(A58,[1]TDSheet!$A$1:$H$65536,6,0),0)</f>
        <v>0</v>
      </c>
      <c r="N58" s="1"/>
      <c r="O58" s="1" t="e">
        <f>(#REF!+L58)/J58</f>
        <v>#REF!</v>
      </c>
      <c r="P58" s="1" t="e">
        <f>#REF!/J58</f>
        <v>#REF!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0</v>
      </c>
      <c r="X58" s="1">
        <v>2</v>
      </c>
      <c r="Y58" s="1">
        <v>0</v>
      </c>
      <c r="Z58" s="1">
        <v>5</v>
      </c>
      <c r="AA58" s="17" t="s">
        <v>70</v>
      </c>
      <c r="AB58" s="1">
        <f t="shared" si="10"/>
        <v>0</v>
      </c>
      <c r="AC58" s="7">
        <v>5</v>
      </c>
      <c r="AD58" s="19">
        <f t="shared" si="11"/>
        <v>0</v>
      </c>
      <c r="AE58" s="33">
        <f t="shared" si="12"/>
        <v>0</v>
      </c>
      <c r="AF58" s="1">
        <v>12</v>
      </c>
      <c r="AG58" s="1">
        <v>84</v>
      </c>
      <c r="AH58" s="19">
        <f t="shared" si="13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98</v>
      </c>
      <c r="B59" s="1" t="s">
        <v>38</v>
      </c>
      <c r="C59" s="7">
        <v>0.14000000000000001</v>
      </c>
      <c r="D59" s="1">
        <v>180</v>
      </c>
      <c r="E59" s="1" t="s">
        <v>45</v>
      </c>
      <c r="F59" s="1">
        <v>198</v>
      </c>
      <c r="G59" s="1"/>
      <c r="H59" s="1"/>
      <c r="I59" s="1"/>
      <c r="J59" s="1">
        <v>39.6</v>
      </c>
      <c r="K59" s="5">
        <f t="shared" ref="K59:K60" si="16">M59</f>
        <v>528</v>
      </c>
      <c r="L59" s="37">
        <f t="shared" si="9"/>
        <v>528</v>
      </c>
      <c r="M59" s="5">
        <v>528</v>
      </c>
      <c r="N59" s="1"/>
      <c r="O59" s="1" t="e">
        <f>(#REF!+L59)/J59</f>
        <v>#REF!</v>
      </c>
      <c r="P59" s="1" t="e">
        <f>#REF!/J59</f>
        <v>#REF!</v>
      </c>
      <c r="Q59" s="1">
        <v>40</v>
      </c>
      <c r="R59" s="1">
        <v>33.4</v>
      </c>
      <c r="S59" s="1">
        <v>6.8</v>
      </c>
      <c r="T59" s="1">
        <v>27.4</v>
      </c>
      <c r="U59" s="1">
        <v>42</v>
      </c>
      <c r="V59" s="1">
        <v>22.2</v>
      </c>
      <c r="W59" s="1">
        <v>14.2</v>
      </c>
      <c r="X59" s="1">
        <v>31.6</v>
      </c>
      <c r="Y59" s="1">
        <v>17.64</v>
      </c>
      <c r="Z59" s="1">
        <v>6.58</v>
      </c>
      <c r="AA59" s="15" t="s">
        <v>50</v>
      </c>
      <c r="AB59" s="1">
        <f t="shared" si="10"/>
        <v>73.92</v>
      </c>
      <c r="AC59" s="7">
        <v>22</v>
      </c>
      <c r="AD59" s="19">
        <f t="shared" si="11"/>
        <v>24</v>
      </c>
      <c r="AE59" s="33">
        <f t="shared" si="12"/>
        <v>73.92</v>
      </c>
      <c r="AF59" s="1">
        <v>12</v>
      </c>
      <c r="AG59" s="1">
        <v>84</v>
      </c>
      <c r="AH59" s="19">
        <f t="shared" si="13"/>
        <v>0.2857142857142857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45" t="s">
        <v>100</v>
      </c>
      <c r="B60" s="29"/>
      <c r="C60" s="30">
        <v>0.22</v>
      </c>
      <c r="D60" s="29">
        <v>180</v>
      </c>
      <c r="E60" s="29" t="s">
        <v>45</v>
      </c>
      <c r="F60" s="29">
        <v>0</v>
      </c>
      <c r="G60" s="29"/>
      <c r="H60" s="29"/>
      <c r="I60" s="29"/>
      <c r="J60" s="29"/>
      <c r="K60" s="5">
        <f t="shared" si="16"/>
        <v>336</v>
      </c>
      <c r="L60" s="39">
        <f t="shared" ref="L60:L61" si="17">AC60*AD60</f>
        <v>336</v>
      </c>
      <c r="M60" s="31">
        <f>IFERROR(VLOOKUP(A60,[1]TDSheet!$A$1:$H$65536,6,0),0)</f>
        <v>336</v>
      </c>
      <c r="N60" s="45" t="s">
        <v>103</v>
      </c>
      <c r="O60" s="29" t="e">
        <f>(#REF!+L60)/J60</f>
        <v>#REF!</v>
      </c>
      <c r="P60" s="29" t="e">
        <f>#REF!/J60</f>
        <v>#REF!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 t="s">
        <v>103</v>
      </c>
      <c r="AB60" s="29">
        <f t="shared" si="10"/>
        <v>73.92</v>
      </c>
      <c r="AC60" s="30">
        <v>12</v>
      </c>
      <c r="AD60" s="32">
        <f t="shared" si="11"/>
        <v>28</v>
      </c>
      <c r="AE60" s="44">
        <f t="shared" si="12"/>
        <v>73.92</v>
      </c>
      <c r="AF60" s="29">
        <v>14</v>
      </c>
      <c r="AG60" s="29">
        <v>70</v>
      </c>
      <c r="AH60" s="32">
        <f t="shared" si="13"/>
        <v>0.4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0" t="s">
        <v>101</v>
      </c>
      <c r="B61" s="10"/>
      <c r="C61" s="13">
        <v>0.2</v>
      </c>
      <c r="D61" s="10"/>
      <c r="E61" s="10"/>
      <c r="F61" s="10"/>
      <c r="G61" s="10"/>
      <c r="H61" s="10"/>
      <c r="I61" s="10"/>
      <c r="J61" s="10"/>
      <c r="K61" s="5">
        <v>0</v>
      </c>
      <c r="L61" s="38">
        <f t="shared" si="17"/>
        <v>0</v>
      </c>
      <c r="M61" s="14">
        <f>IFERROR(VLOOKUP(A61,[1]TDSheet!$A$1:$H$65536,6,0),0)</f>
        <v>120</v>
      </c>
      <c r="N61" s="10" t="s">
        <v>102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 t="s">
        <v>102</v>
      </c>
      <c r="AB61" s="10">
        <f t="shared" si="10"/>
        <v>0</v>
      </c>
      <c r="AC61" s="13"/>
      <c r="AD61" s="22"/>
      <c r="AE61" s="43"/>
      <c r="AF61" s="10"/>
      <c r="AG61" s="10"/>
      <c r="AH61" s="22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/>
      <c r="B62" s="1"/>
      <c r="C62" s="7"/>
      <c r="D62" s="1"/>
      <c r="E62" s="1"/>
      <c r="F62" s="1"/>
      <c r="G62" s="1"/>
      <c r="H62" s="1"/>
      <c r="I62" s="1"/>
      <c r="J62" s="1"/>
      <c r="K62" s="1"/>
      <c r="L62" s="3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7"/>
      <c r="AD62" s="19"/>
      <c r="AE62" s="33"/>
      <c r="AF62" s="1"/>
      <c r="AG62" s="1"/>
      <c r="AH62" s="19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/>
      <c r="B63" s="1"/>
      <c r="C63" s="7"/>
      <c r="D63" s="1"/>
      <c r="E63" s="1"/>
      <c r="F63" s="1"/>
      <c r="G63" s="1"/>
      <c r="H63" s="1"/>
      <c r="I63" s="1"/>
      <c r="J63" s="1"/>
      <c r="K63" s="1"/>
      <c r="L63" s="3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7"/>
      <c r="AD63" s="19"/>
      <c r="AE63" s="33"/>
      <c r="AF63" s="1"/>
      <c r="AG63" s="1"/>
      <c r="AH63" s="19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/>
      <c r="B64" s="1"/>
      <c r="C64" s="7"/>
      <c r="D64" s="1"/>
      <c r="E64" s="1"/>
      <c r="F64" s="1"/>
      <c r="G64" s="1"/>
      <c r="H64" s="1"/>
      <c r="I64" s="1"/>
      <c r="J64" s="1"/>
      <c r="K64" s="1"/>
      <c r="L64" s="3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7"/>
      <c r="AD64" s="19"/>
      <c r="AE64" s="33"/>
      <c r="AF64" s="1"/>
      <c r="AG64" s="1"/>
      <c r="AH64" s="19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/>
      <c r="B65" s="1"/>
      <c r="C65" s="7"/>
      <c r="D65" s="1"/>
      <c r="E65" s="1"/>
      <c r="F65" s="1"/>
      <c r="G65" s="1"/>
      <c r="H65" s="1"/>
      <c r="I65" s="1"/>
      <c r="J65" s="1"/>
      <c r="K65" s="1"/>
      <c r="L65" s="3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7"/>
      <c r="AD65" s="19"/>
      <c r="AE65" s="33"/>
      <c r="AF65" s="1"/>
      <c r="AG65" s="1"/>
      <c r="AH65" s="19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7"/>
      <c r="D66" s="1"/>
      <c r="E66" s="1"/>
      <c r="F66" s="1"/>
      <c r="G66" s="1"/>
      <c r="H66" s="1"/>
      <c r="I66" s="1"/>
      <c r="J66" s="1"/>
      <c r="K66" s="1"/>
      <c r="L66" s="3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7"/>
      <c r="AD66" s="19"/>
      <c r="AE66" s="33"/>
      <c r="AF66" s="1"/>
      <c r="AG66" s="1"/>
      <c r="AH66" s="19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7"/>
      <c r="D67" s="1"/>
      <c r="E67" s="1"/>
      <c r="F67" s="1"/>
      <c r="G67" s="1"/>
      <c r="H67" s="1"/>
      <c r="I67" s="1"/>
      <c r="J67" s="1"/>
      <c r="K67" s="1"/>
      <c r="L67" s="3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7"/>
      <c r="AD67" s="19"/>
      <c r="AE67" s="33"/>
      <c r="AF67" s="1"/>
      <c r="AG67" s="1"/>
      <c r="AH67" s="19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/>
      <c r="C68" s="7"/>
      <c r="D68" s="1"/>
      <c r="E68" s="1"/>
      <c r="F68" s="1"/>
      <c r="G68" s="1"/>
      <c r="H68" s="1"/>
      <c r="I68" s="1"/>
      <c r="J68" s="1"/>
      <c r="K68" s="1"/>
      <c r="L68" s="3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7"/>
      <c r="AD68" s="19"/>
      <c r="AE68" s="33"/>
      <c r="AF68" s="1"/>
      <c r="AG68" s="1"/>
      <c r="AH68" s="19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/>
      <c r="B69" s="1"/>
      <c r="C69" s="7"/>
      <c r="D69" s="1"/>
      <c r="E69" s="1"/>
      <c r="F69" s="1"/>
      <c r="G69" s="1"/>
      <c r="H69" s="1"/>
      <c r="I69" s="1"/>
      <c r="J69" s="1"/>
      <c r="K69" s="1"/>
      <c r="L69" s="3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7"/>
      <c r="AD69" s="19"/>
      <c r="AE69" s="33"/>
      <c r="AF69" s="1"/>
      <c r="AG69" s="1"/>
      <c r="AH69" s="19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/>
      <c r="B70" s="1"/>
      <c r="C70" s="7"/>
      <c r="D70" s="1"/>
      <c r="E70" s="1"/>
      <c r="F70" s="1"/>
      <c r="G70" s="1"/>
      <c r="H70" s="1"/>
      <c r="I70" s="1"/>
      <c r="J70" s="1"/>
      <c r="K70" s="1"/>
      <c r="L70" s="3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7"/>
      <c r="AD70" s="19"/>
      <c r="AE70" s="33"/>
      <c r="AF70" s="1"/>
      <c r="AG70" s="1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/>
      <c r="B71" s="1"/>
      <c r="C71" s="7"/>
      <c r="D71" s="1"/>
      <c r="E71" s="1"/>
      <c r="F71" s="1"/>
      <c r="G71" s="1"/>
      <c r="H71" s="1"/>
      <c r="I71" s="1"/>
      <c r="J71" s="1"/>
      <c r="K71" s="1"/>
      <c r="L71" s="3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7"/>
      <c r="AD71" s="19"/>
      <c r="AE71" s="33"/>
      <c r="AF71" s="1"/>
      <c r="AG71" s="1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/>
      <c r="B72" s="1"/>
      <c r="C72" s="7"/>
      <c r="D72" s="1"/>
      <c r="E72" s="1"/>
      <c r="F72" s="1"/>
      <c r="G72" s="1"/>
      <c r="H72" s="1"/>
      <c r="I72" s="1"/>
      <c r="J72" s="1"/>
      <c r="K72" s="1"/>
      <c r="L72" s="3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7"/>
      <c r="AD72" s="19"/>
      <c r="AE72" s="33"/>
      <c r="AF72" s="1"/>
      <c r="AG72" s="1"/>
      <c r="AH72" s="19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/>
      <c r="B73" s="1"/>
      <c r="C73" s="7"/>
      <c r="D73" s="1"/>
      <c r="E73" s="1"/>
      <c r="F73" s="1"/>
      <c r="G73" s="1"/>
      <c r="H73" s="1"/>
      <c r="I73" s="1"/>
      <c r="J73" s="1"/>
      <c r="K73" s="1"/>
      <c r="L73" s="3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7"/>
      <c r="AD73" s="19"/>
      <c r="AE73" s="33"/>
      <c r="AF73" s="1"/>
      <c r="AG73" s="1"/>
      <c r="AH73" s="19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/>
      <c r="B74" s="1"/>
      <c r="C74" s="7"/>
      <c r="D74" s="1"/>
      <c r="E74" s="1"/>
      <c r="F74" s="1"/>
      <c r="G74" s="1"/>
      <c r="H74" s="1"/>
      <c r="I74" s="1"/>
      <c r="J74" s="1"/>
      <c r="K74" s="1"/>
      <c r="L74" s="3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7"/>
      <c r="AD74" s="19"/>
      <c r="AE74" s="33"/>
      <c r="AF74" s="1"/>
      <c r="AG74" s="1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/>
      <c r="B75" s="1"/>
      <c r="C75" s="7"/>
      <c r="D75" s="1"/>
      <c r="E75" s="1"/>
      <c r="F75" s="1"/>
      <c r="G75" s="1"/>
      <c r="H75" s="1"/>
      <c r="I75" s="1"/>
      <c r="J75" s="1"/>
      <c r="K75" s="1"/>
      <c r="L75" s="3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7"/>
      <c r="AD75" s="19"/>
      <c r="AE75" s="33"/>
      <c r="AF75" s="1"/>
      <c r="AG75" s="1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/>
      <c r="B76" s="1"/>
      <c r="C76" s="7"/>
      <c r="D76" s="1"/>
      <c r="E76" s="1"/>
      <c r="F76" s="1"/>
      <c r="G76" s="1"/>
      <c r="H76" s="1"/>
      <c r="I76" s="1"/>
      <c r="J76" s="1"/>
      <c r="K76" s="1"/>
      <c r="L76" s="3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7"/>
      <c r="AD76" s="19"/>
      <c r="AE76" s="33"/>
      <c r="AF76" s="1"/>
      <c r="AG76" s="1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/>
      <c r="B77" s="1"/>
      <c r="C77" s="7"/>
      <c r="D77" s="1"/>
      <c r="E77" s="1"/>
      <c r="F77" s="1"/>
      <c r="G77" s="1"/>
      <c r="H77" s="1"/>
      <c r="I77" s="1"/>
      <c r="J77" s="1"/>
      <c r="K77" s="1"/>
      <c r="L77" s="3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7"/>
      <c r="AD77" s="19"/>
      <c r="AE77" s="33"/>
      <c r="AF77" s="1"/>
      <c r="AG77" s="1"/>
      <c r="AH77" s="19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/>
      <c r="B78" s="1"/>
      <c r="C78" s="7"/>
      <c r="D78" s="1"/>
      <c r="E78" s="1"/>
      <c r="F78" s="1"/>
      <c r="G78" s="1"/>
      <c r="H78" s="1"/>
      <c r="I78" s="1"/>
      <c r="J78" s="1"/>
      <c r="K78" s="1"/>
      <c r="L78" s="3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7"/>
      <c r="AD78" s="19"/>
      <c r="AE78" s="33"/>
      <c r="AF78" s="1"/>
      <c r="AG78" s="1"/>
      <c r="AH78" s="1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/>
      <c r="B79" s="1"/>
      <c r="C79" s="7"/>
      <c r="D79" s="1"/>
      <c r="E79" s="1"/>
      <c r="F79" s="1"/>
      <c r="G79" s="1"/>
      <c r="H79" s="1"/>
      <c r="I79" s="1"/>
      <c r="J79" s="1"/>
      <c r="K79" s="1"/>
      <c r="L79" s="3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7"/>
      <c r="AD79" s="19"/>
      <c r="AE79" s="33"/>
      <c r="AF79" s="1"/>
      <c r="AG79" s="1"/>
      <c r="AH79" s="19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7"/>
      <c r="D80" s="1"/>
      <c r="E80" s="1"/>
      <c r="F80" s="1"/>
      <c r="G80" s="1"/>
      <c r="H80" s="1"/>
      <c r="I80" s="1"/>
      <c r="J80" s="1"/>
      <c r="K80" s="1"/>
      <c r="L80" s="3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"/>
      <c r="AD80" s="19"/>
      <c r="AE80" s="33"/>
      <c r="AF80" s="1"/>
      <c r="AG80" s="1"/>
      <c r="AH80" s="19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7"/>
      <c r="D81" s="1"/>
      <c r="E81" s="1"/>
      <c r="F81" s="1"/>
      <c r="G81" s="1"/>
      <c r="H81" s="1"/>
      <c r="I81" s="1"/>
      <c r="J81" s="1"/>
      <c r="K81" s="1"/>
      <c r="L81" s="3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9"/>
      <c r="AE81" s="33"/>
      <c r="AF81" s="1"/>
      <c r="AG81" s="1"/>
      <c r="AH81" s="1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7"/>
      <c r="D82" s="1"/>
      <c r="E82" s="1"/>
      <c r="F82" s="1"/>
      <c r="G82" s="1"/>
      <c r="H82" s="1"/>
      <c r="I82" s="1"/>
      <c r="J82" s="1"/>
      <c r="K82" s="1"/>
      <c r="L82" s="3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9"/>
      <c r="AE82" s="33"/>
      <c r="AF82" s="1"/>
      <c r="AG82" s="1"/>
      <c r="AH82" s="19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7"/>
      <c r="D83" s="1"/>
      <c r="E83" s="1"/>
      <c r="F83" s="1"/>
      <c r="G83" s="1"/>
      <c r="H83" s="1"/>
      <c r="I83" s="1"/>
      <c r="J83" s="1"/>
      <c r="K83" s="1"/>
      <c r="L83" s="3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9"/>
      <c r="AE83" s="33"/>
      <c r="AF83" s="1"/>
      <c r="AG83" s="1"/>
      <c r="AH83" s="19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7"/>
      <c r="D84" s="1"/>
      <c r="E84" s="1"/>
      <c r="F84" s="1"/>
      <c r="G84" s="1"/>
      <c r="H84" s="1"/>
      <c r="I84" s="1"/>
      <c r="J84" s="1"/>
      <c r="K84" s="1"/>
      <c r="L84" s="3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9"/>
      <c r="AE84" s="33"/>
      <c r="AF84" s="1"/>
      <c r="AG84" s="1"/>
      <c r="AH84" s="19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7"/>
      <c r="D85" s="1"/>
      <c r="E85" s="1"/>
      <c r="F85" s="1"/>
      <c r="G85" s="1"/>
      <c r="H85" s="1"/>
      <c r="I85" s="1"/>
      <c r="J85" s="1"/>
      <c r="K85" s="1"/>
      <c r="L85" s="3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9"/>
      <c r="AE85" s="33"/>
      <c r="AF85" s="1"/>
      <c r="AG85" s="1"/>
      <c r="AH85" s="19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7"/>
      <c r="D86" s="1"/>
      <c r="E86" s="1"/>
      <c r="F86" s="1"/>
      <c r="G86" s="1"/>
      <c r="H86" s="1"/>
      <c r="I86" s="1"/>
      <c r="J86" s="1"/>
      <c r="K86" s="1"/>
      <c r="L86" s="3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9"/>
      <c r="AE86" s="33"/>
      <c r="AF86" s="1"/>
      <c r="AG86" s="1"/>
      <c r="AH86" s="19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7"/>
      <c r="D87" s="1"/>
      <c r="E87" s="1"/>
      <c r="F87" s="1"/>
      <c r="G87" s="1"/>
      <c r="H87" s="1"/>
      <c r="I87" s="1"/>
      <c r="J87" s="1"/>
      <c r="K87" s="1"/>
      <c r="L87" s="3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9"/>
      <c r="AE87" s="33"/>
      <c r="AF87" s="1"/>
      <c r="AG87" s="1"/>
      <c r="AH87" s="19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7"/>
      <c r="D88" s="1"/>
      <c r="E88" s="1"/>
      <c r="F88" s="1"/>
      <c r="G88" s="1"/>
      <c r="H88" s="1"/>
      <c r="I88" s="1"/>
      <c r="J88" s="1"/>
      <c r="K88" s="1"/>
      <c r="L88" s="3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9"/>
      <c r="AE88" s="33"/>
      <c r="AF88" s="1"/>
      <c r="AG88" s="1"/>
      <c r="AH88" s="19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7"/>
      <c r="D89" s="1"/>
      <c r="E89" s="1"/>
      <c r="F89" s="1"/>
      <c r="G89" s="1"/>
      <c r="H89" s="1"/>
      <c r="I89" s="1"/>
      <c r="J89" s="1"/>
      <c r="K89" s="1"/>
      <c r="L89" s="3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9"/>
      <c r="AE89" s="33"/>
      <c r="AF89" s="1"/>
      <c r="AG89" s="1"/>
      <c r="AH89" s="19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7"/>
      <c r="D90" s="1"/>
      <c r="E90" s="1"/>
      <c r="F90" s="1"/>
      <c r="G90" s="1"/>
      <c r="H90" s="1"/>
      <c r="I90" s="1"/>
      <c r="J90" s="1"/>
      <c r="K90" s="1"/>
      <c r="L90" s="3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9"/>
      <c r="AE90" s="33"/>
      <c r="AF90" s="1"/>
      <c r="AG90" s="1"/>
      <c r="AH90" s="19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7"/>
      <c r="D91" s="1"/>
      <c r="E91" s="1"/>
      <c r="F91" s="1"/>
      <c r="G91" s="1"/>
      <c r="H91" s="1"/>
      <c r="I91" s="1"/>
      <c r="J91" s="1"/>
      <c r="K91" s="1"/>
      <c r="L91" s="3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9"/>
      <c r="AE91" s="33"/>
      <c r="AF91" s="1"/>
      <c r="AG91" s="1"/>
      <c r="AH91" s="19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7"/>
      <c r="D92" s="1"/>
      <c r="E92" s="1"/>
      <c r="F92" s="1"/>
      <c r="G92" s="1"/>
      <c r="H92" s="1"/>
      <c r="I92" s="1"/>
      <c r="J92" s="1"/>
      <c r="K92" s="1"/>
      <c r="L92" s="3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9"/>
      <c r="AE92" s="33"/>
      <c r="AF92" s="1"/>
      <c r="AG92" s="1"/>
      <c r="AH92" s="19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7"/>
      <c r="D93" s="1"/>
      <c r="E93" s="1"/>
      <c r="F93" s="1"/>
      <c r="G93" s="1"/>
      <c r="H93" s="1"/>
      <c r="I93" s="1"/>
      <c r="J93" s="1"/>
      <c r="K93" s="1"/>
      <c r="L93" s="3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9"/>
      <c r="AE93" s="33"/>
      <c r="AF93" s="1"/>
      <c r="AG93" s="1"/>
      <c r="AH93" s="19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7"/>
      <c r="D94" s="1"/>
      <c r="E94" s="1"/>
      <c r="F94" s="1"/>
      <c r="G94" s="1"/>
      <c r="H94" s="1"/>
      <c r="I94" s="1"/>
      <c r="J94" s="1"/>
      <c r="K94" s="1"/>
      <c r="L94" s="3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9"/>
      <c r="AE94" s="33"/>
      <c r="AF94" s="1"/>
      <c r="AG94" s="1"/>
      <c r="AH94" s="19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7"/>
      <c r="D95" s="1"/>
      <c r="E95" s="1"/>
      <c r="F95" s="1"/>
      <c r="G95" s="1"/>
      <c r="H95" s="1"/>
      <c r="I95" s="1"/>
      <c r="J95" s="1"/>
      <c r="K95" s="1"/>
      <c r="L95" s="3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9"/>
      <c r="AE95" s="33"/>
      <c r="AF95" s="1"/>
      <c r="AG95" s="1"/>
      <c r="AH95" s="19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7"/>
      <c r="D96" s="1"/>
      <c r="E96" s="1"/>
      <c r="F96" s="1"/>
      <c r="G96" s="1"/>
      <c r="H96" s="1"/>
      <c r="I96" s="1"/>
      <c r="J96" s="1"/>
      <c r="K96" s="1"/>
      <c r="L96" s="3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9"/>
      <c r="AE96" s="33"/>
      <c r="AF96" s="1"/>
      <c r="AG96" s="1"/>
      <c r="AH96" s="19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7"/>
      <c r="D97" s="1"/>
      <c r="E97" s="1"/>
      <c r="F97" s="1"/>
      <c r="G97" s="1"/>
      <c r="H97" s="1"/>
      <c r="I97" s="1"/>
      <c r="J97" s="1"/>
      <c r="K97" s="1"/>
      <c r="L97" s="3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9"/>
      <c r="AE97" s="33"/>
      <c r="AF97" s="1"/>
      <c r="AG97" s="1"/>
      <c r="AH97" s="19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7"/>
      <c r="D98" s="1"/>
      <c r="E98" s="1"/>
      <c r="F98" s="1"/>
      <c r="G98" s="1"/>
      <c r="H98" s="1"/>
      <c r="I98" s="1"/>
      <c r="J98" s="1"/>
      <c r="K98" s="1"/>
      <c r="L98" s="3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9"/>
      <c r="AE98" s="33"/>
      <c r="AF98" s="1"/>
      <c r="AG98" s="1"/>
      <c r="AH98" s="19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7"/>
      <c r="D99" s="1"/>
      <c r="E99" s="1"/>
      <c r="F99" s="1"/>
      <c r="G99" s="1"/>
      <c r="H99" s="1"/>
      <c r="I99" s="1"/>
      <c r="J99" s="1"/>
      <c r="K99" s="1"/>
      <c r="L99" s="3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9"/>
      <c r="AE99" s="33"/>
      <c r="AF99" s="1"/>
      <c r="AG99" s="1"/>
      <c r="AH99" s="19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7"/>
      <c r="D100" s="1"/>
      <c r="E100" s="1"/>
      <c r="F100" s="1"/>
      <c r="G100" s="1"/>
      <c r="H100" s="1"/>
      <c r="I100" s="1"/>
      <c r="J100" s="1"/>
      <c r="K100" s="1"/>
      <c r="L100" s="3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9"/>
      <c r="AE100" s="33"/>
      <c r="AF100" s="1"/>
      <c r="AG100" s="1"/>
      <c r="AH100" s="19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7"/>
      <c r="D101" s="1"/>
      <c r="E101" s="1"/>
      <c r="F101" s="1"/>
      <c r="G101" s="1"/>
      <c r="H101" s="1"/>
      <c r="I101" s="1"/>
      <c r="J101" s="1"/>
      <c r="K101" s="1"/>
      <c r="L101" s="3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9"/>
      <c r="AE101" s="33"/>
      <c r="AF101" s="1"/>
      <c r="AG101" s="1"/>
      <c r="AH101" s="19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7"/>
      <c r="D102" s="1"/>
      <c r="E102" s="1"/>
      <c r="F102" s="1"/>
      <c r="G102" s="1"/>
      <c r="H102" s="1"/>
      <c r="I102" s="1"/>
      <c r="J102" s="1"/>
      <c r="K102" s="1"/>
      <c r="L102" s="3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9"/>
      <c r="AE102" s="33"/>
      <c r="AF102" s="1"/>
      <c r="AG102" s="1"/>
      <c r="AH102" s="19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7"/>
      <c r="D103" s="1"/>
      <c r="E103" s="1"/>
      <c r="F103" s="1"/>
      <c r="G103" s="1"/>
      <c r="H103" s="1"/>
      <c r="I103" s="1"/>
      <c r="J103" s="1"/>
      <c r="K103" s="1"/>
      <c r="L103" s="3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9"/>
      <c r="AE103" s="33"/>
      <c r="AF103" s="1"/>
      <c r="AG103" s="1"/>
      <c r="AH103" s="19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7"/>
      <c r="D104" s="1"/>
      <c r="E104" s="1"/>
      <c r="F104" s="1"/>
      <c r="G104" s="1"/>
      <c r="H104" s="1"/>
      <c r="I104" s="1"/>
      <c r="J104" s="1"/>
      <c r="K104" s="1"/>
      <c r="L104" s="3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9"/>
      <c r="AE104" s="33"/>
      <c r="AF104" s="1"/>
      <c r="AG104" s="1"/>
      <c r="AH104" s="19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7"/>
      <c r="D105" s="1"/>
      <c r="E105" s="1"/>
      <c r="F105" s="1"/>
      <c r="G105" s="1"/>
      <c r="H105" s="1"/>
      <c r="I105" s="1"/>
      <c r="J105" s="1"/>
      <c r="K105" s="1"/>
      <c r="L105" s="3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9"/>
      <c r="AE105" s="33"/>
      <c r="AF105" s="1"/>
      <c r="AG105" s="1"/>
      <c r="AH105" s="19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7"/>
      <c r="D106" s="1"/>
      <c r="E106" s="1"/>
      <c r="F106" s="1"/>
      <c r="G106" s="1"/>
      <c r="H106" s="1"/>
      <c r="I106" s="1"/>
      <c r="J106" s="1"/>
      <c r="K106" s="1"/>
      <c r="L106" s="3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9"/>
      <c r="AE106" s="33"/>
      <c r="AF106" s="1"/>
      <c r="AG106" s="1"/>
      <c r="AH106" s="19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7"/>
      <c r="D107" s="1"/>
      <c r="E107" s="1"/>
      <c r="F107" s="1"/>
      <c r="G107" s="1"/>
      <c r="H107" s="1"/>
      <c r="I107" s="1"/>
      <c r="J107" s="1"/>
      <c r="K107" s="1"/>
      <c r="L107" s="3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9"/>
      <c r="AE107" s="33"/>
      <c r="AF107" s="1"/>
      <c r="AG107" s="1"/>
      <c r="AH107" s="19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7"/>
      <c r="D108" s="1"/>
      <c r="E108" s="1"/>
      <c r="F108" s="1"/>
      <c r="G108" s="1"/>
      <c r="H108" s="1"/>
      <c r="I108" s="1"/>
      <c r="J108" s="1"/>
      <c r="K108" s="1"/>
      <c r="L108" s="3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9"/>
      <c r="AE108" s="33"/>
      <c r="AF108" s="1"/>
      <c r="AG108" s="1"/>
      <c r="AH108" s="19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7"/>
      <c r="D109" s="1"/>
      <c r="E109" s="1"/>
      <c r="F109" s="1"/>
      <c r="G109" s="1"/>
      <c r="H109" s="1"/>
      <c r="I109" s="1"/>
      <c r="J109" s="1"/>
      <c r="K109" s="1"/>
      <c r="L109" s="3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9"/>
      <c r="AE109" s="33"/>
      <c r="AF109" s="1"/>
      <c r="AG109" s="1"/>
      <c r="AH109" s="19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7"/>
      <c r="D110" s="1"/>
      <c r="E110" s="1"/>
      <c r="F110" s="1"/>
      <c r="G110" s="1"/>
      <c r="H110" s="1"/>
      <c r="I110" s="1"/>
      <c r="J110" s="1"/>
      <c r="K110" s="1"/>
      <c r="L110" s="3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9"/>
      <c r="AE110" s="33"/>
      <c r="AF110" s="1"/>
      <c r="AG110" s="1"/>
      <c r="AH110" s="19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7"/>
      <c r="D111" s="1"/>
      <c r="E111" s="1"/>
      <c r="F111" s="1"/>
      <c r="G111" s="1"/>
      <c r="H111" s="1"/>
      <c r="I111" s="1"/>
      <c r="J111" s="1"/>
      <c r="K111" s="1"/>
      <c r="L111" s="3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9"/>
      <c r="AE111" s="33"/>
      <c r="AF111" s="1"/>
      <c r="AG111" s="1"/>
      <c r="AH111" s="19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7"/>
      <c r="D112" s="1"/>
      <c r="E112" s="1"/>
      <c r="F112" s="1"/>
      <c r="G112" s="1"/>
      <c r="H112" s="1"/>
      <c r="I112" s="1"/>
      <c r="J112" s="1"/>
      <c r="K112" s="1"/>
      <c r="L112" s="3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9"/>
      <c r="AE112" s="33"/>
      <c r="AF112" s="1"/>
      <c r="AG112" s="1"/>
      <c r="AH112" s="19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7"/>
      <c r="D113" s="1"/>
      <c r="E113" s="1"/>
      <c r="F113" s="1"/>
      <c r="G113" s="1"/>
      <c r="H113" s="1"/>
      <c r="I113" s="1"/>
      <c r="J113" s="1"/>
      <c r="K113" s="1"/>
      <c r="L113" s="3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9"/>
      <c r="AE113" s="33"/>
      <c r="AF113" s="1"/>
      <c r="AG113" s="1"/>
      <c r="AH113" s="19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7"/>
      <c r="D114" s="1"/>
      <c r="E114" s="1"/>
      <c r="F114" s="1"/>
      <c r="G114" s="1"/>
      <c r="H114" s="1"/>
      <c r="I114" s="1"/>
      <c r="J114" s="1"/>
      <c r="K114" s="1"/>
      <c r="L114" s="3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9"/>
      <c r="AE114" s="33"/>
      <c r="AF114" s="1"/>
      <c r="AG114" s="1"/>
      <c r="AH114" s="19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7"/>
      <c r="D115" s="1"/>
      <c r="E115" s="1"/>
      <c r="F115" s="1"/>
      <c r="G115" s="1"/>
      <c r="H115" s="1"/>
      <c r="I115" s="1"/>
      <c r="J115" s="1"/>
      <c r="K115" s="1"/>
      <c r="L115" s="3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9"/>
      <c r="AE115" s="33"/>
      <c r="AF115" s="1"/>
      <c r="AG115" s="1"/>
      <c r="AH115" s="1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7"/>
      <c r="D116" s="1"/>
      <c r="E116" s="1"/>
      <c r="F116" s="1"/>
      <c r="G116" s="1"/>
      <c r="H116" s="1"/>
      <c r="I116" s="1"/>
      <c r="J116" s="1"/>
      <c r="K116" s="1"/>
      <c r="L116" s="3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9"/>
      <c r="AE116" s="33"/>
      <c r="AF116" s="1"/>
      <c r="AG116" s="1"/>
      <c r="AH116" s="1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7"/>
      <c r="D117" s="1"/>
      <c r="E117" s="1"/>
      <c r="F117" s="1"/>
      <c r="G117" s="1"/>
      <c r="H117" s="1"/>
      <c r="I117" s="1"/>
      <c r="J117" s="1"/>
      <c r="K117" s="1"/>
      <c r="L117" s="3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9"/>
      <c r="AE117" s="33"/>
      <c r="AF117" s="1"/>
      <c r="AG117" s="1"/>
      <c r="AH117" s="1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7"/>
      <c r="D118" s="1"/>
      <c r="E118" s="1"/>
      <c r="F118" s="1"/>
      <c r="G118" s="1"/>
      <c r="H118" s="1"/>
      <c r="I118" s="1"/>
      <c r="J118" s="1"/>
      <c r="K118" s="1"/>
      <c r="L118" s="3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9"/>
      <c r="AE118" s="33"/>
      <c r="AF118" s="1"/>
      <c r="AG118" s="1"/>
      <c r="AH118" s="1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7"/>
      <c r="D119" s="1"/>
      <c r="E119" s="1"/>
      <c r="F119" s="1"/>
      <c r="G119" s="1"/>
      <c r="H119" s="1"/>
      <c r="I119" s="1"/>
      <c r="J119" s="1"/>
      <c r="K119" s="1"/>
      <c r="L119" s="3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9"/>
      <c r="AE119" s="33"/>
      <c r="AF119" s="1"/>
      <c r="AG119" s="1"/>
      <c r="AH119" s="1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7"/>
      <c r="D120" s="1"/>
      <c r="E120" s="1"/>
      <c r="F120" s="1"/>
      <c r="G120" s="1"/>
      <c r="H120" s="1"/>
      <c r="I120" s="1"/>
      <c r="J120" s="1"/>
      <c r="K120" s="1"/>
      <c r="L120" s="3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9"/>
      <c r="AE120" s="33"/>
      <c r="AF120" s="1"/>
      <c r="AG120" s="1"/>
      <c r="AH120" s="1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7"/>
      <c r="D121" s="1"/>
      <c r="E121" s="1"/>
      <c r="F121" s="1"/>
      <c r="G121" s="1"/>
      <c r="H121" s="1"/>
      <c r="I121" s="1"/>
      <c r="J121" s="1"/>
      <c r="K121" s="1"/>
      <c r="L121" s="3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9"/>
      <c r="AE121" s="33"/>
      <c r="AF121" s="1"/>
      <c r="AG121" s="1"/>
      <c r="AH121" s="1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7"/>
      <c r="D122" s="1"/>
      <c r="E122" s="1"/>
      <c r="F122" s="1"/>
      <c r="G122" s="1"/>
      <c r="H122" s="1"/>
      <c r="I122" s="1"/>
      <c r="J122" s="1"/>
      <c r="K122" s="1"/>
      <c r="L122" s="3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9"/>
      <c r="AE122" s="33"/>
      <c r="AF122" s="1"/>
      <c r="AG122" s="1"/>
      <c r="AH122" s="19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7"/>
      <c r="D123" s="1"/>
      <c r="E123" s="1"/>
      <c r="F123" s="1"/>
      <c r="G123" s="1"/>
      <c r="H123" s="1"/>
      <c r="I123" s="1"/>
      <c r="J123" s="1"/>
      <c r="K123" s="1"/>
      <c r="L123" s="3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9"/>
      <c r="AE123" s="33"/>
      <c r="AF123" s="1"/>
      <c r="AG123" s="1"/>
      <c r="AH123" s="19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7"/>
      <c r="D124" s="1"/>
      <c r="E124" s="1"/>
      <c r="F124" s="1"/>
      <c r="G124" s="1"/>
      <c r="H124" s="1"/>
      <c r="I124" s="1"/>
      <c r="J124" s="1"/>
      <c r="K124" s="1"/>
      <c r="L124" s="3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9"/>
      <c r="AE124" s="33"/>
      <c r="AF124" s="1"/>
      <c r="AG124" s="1"/>
      <c r="AH124" s="19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7"/>
      <c r="D125" s="1"/>
      <c r="E125" s="1"/>
      <c r="F125" s="1"/>
      <c r="G125" s="1"/>
      <c r="H125" s="1"/>
      <c r="I125" s="1"/>
      <c r="J125" s="1"/>
      <c r="K125" s="1"/>
      <c r="L125" s="3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9"/>
      <c r="AE125" s="33"/>
      <c r="AF125" s="1"/>
      <c r="AG125" s="1"/>
      <c r="AH125" s="19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7"/>
      <c r="D126" s="1"/>
      <c r="E126" s="1"/>
      <c r="F126" s="1"/>
      <c r="G126" s="1"/>
      <c r="H126" s="1"/>
      <c r="I126" s="1"/>
      <c r="J126" s="1"/>
      <c r="K126" s="1"/>
      <c r="L126" s="3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9"/>
      <c r="AE126" s="33"/>
      <c r="AF126" s="1"/>
      <c r="AG126" s="1"/>
      <c r="AH126" s="19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7"/>
      <c r="D127" s="1"/>
      <c r="E127" s="1"/>
      <c r="F127" s="1"/>
      <c r="G127" s="1"/>
      <c r="H127" s="1"/>
      <c r="I127" s="1"/>
      <c r="J127" s="1"/>
      <c r="K127" s="1"/>
      <c r="L127" s="3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9"/>
      <c r="AE127" s="33"/>
      <c r="AF127" s="1"/>
      <c r="AG127" s="1"/>
      <c r="AH127" s="19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7"/>
      <c r="D128" s="1"/>
      <c r="E128" s="1"/>
      <c r="F128" s="1"/>
      <c r="G128" s="1"/>
      <c r="H128" s="1"/>
      <c r="I128" s="1"/>
      <c r="J128" s="1"/>
      <c r="K128" s="1"/>
      <c r="L128" s="3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9"/>
      <c r="AE128" s="33"/>
      <c r="AF128" s="1"/>
      <c r="AG128" s="1"/>
      <c r="AH128" s="19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7"/>
      <c r="D129" s="1"/>
      <c r="E129" s="1"/>
      <c r="F129" s="1"/>
      <c r="G129" s="1"/>
      <c r="H129" s="1"/>
      <c r="I129" s="1"/>
      <c r="J129" s="1"/>
      <c r="K129" s="1"/>
      <c r="L129" s="3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9"/>
      <c r="AE129" s="33"/>
      <c r="AF129" s="1"/>
      <c r="AG129" s="1"/>
      <c r="AH129" s="19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7"/>
      <c r="D130" s="1"/>
      <c r="E130" s="1"/>
      <c r="F130" s="1"/>
      <c r="G130" s="1"/>
      <c r="H130" s="1"/>
      <c r="I130" s="1"/>
      <c r="J130" s="1"/>
      <c r="K130" s="1"/>
      <c r="L130" s="3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9"/>
      <c r="AE130" s="33"/>
      <c r="AF130" s="1"/>
      <c r="AG130" s="1"/>
      <c r="AH130" s="19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7"/>
      <c r="D131" s="1"/>
      <c r="E131" s="1"/>
      <c r="F131" s="1"/>
      <c r="G131" s="1"/>
      <c r="H131" s="1"/>
      <c r="I131" s="1"/>
      <c r="J131" s="1"/>
      <c r="K131" s="1"/>
      <c r="L131" s="3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9"/>
      <c r="AE131" s="33"/>
      <c r="AF131" s="1"/>
      <c r="AG131" s="1"/>
      <c r="AH131" s="19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7"/>
      <c r="D132" s="1"/>
      <c r="E132" s="1"/>
      <c r="F132" s="1"/>
      <c r="G132" s="1"/>
      <c r="H132" s="1"/>
      <c r="I132" s="1"/>
      <c r="J132" s="1"/>
      <c r="K132" s="1"/>
      <c r="L132" s="3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9"/>
      <c r="AE132" s="33"/>
      <c r="AF132" s="1"/>
      <c r="AG132" s="1"/>
      <c r="AH132" s="19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7"/>
      <c r="D133" s="1"/>
      <c r="E133" s="1"/>
      <c r="F133" s="1"/>
      <c r="G133" s="1"/>
      <c r="H133" s="1"/>
      <c r="I133" s="1"/>
      <c r="J133" s="1"/>
      <c r="K133" s="1"/>
      <c r="L133" s="3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9"/>
      <c r="AE133" s="33"/>
      <c r="AF133" s="1"/>
      <c r="AG133" s="1"/>
      <c r="AH133" s="19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7"/>
      <c r="D134" s="1"/>
      <c r="E134" s="1"/>
      <c r="F134" s="1"/>
      <c r="G134" s="1"/>
      <c r="H134" s="1"/>
      <c r="I134" s="1"/>
      <c r="J134" s="1"/>
      <c r="K134" s="1"/>
      <c r="L134" s="3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9"/>
      <c r="AE134" s="33"/>
      <c r="AF134" s="1"/>
      <c r="AG134" s="1"/>
      <c r="AH134" s="19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7"/>
      <c r="D135" s="1"/>
      <c r="E135" s="1"/>
      <c r="F135" s="1"/>
      <c r="G135" s="1"/>
      <c r="H135" s="1"/>
      <c r="I135" s="1"/>
      <c r="J135" s="1"/>
      <c r="K135" s="1"/>
      <c r="L135" s="3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9"/>
      <c r="AE135" s="33"/>
      <c r="AF135" s="1"/>
      <c r="AG135" s="1"/>
      <c r="AH135" s="19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7"/>
      <c r="D136" s="1"/>
      <c r="E136" s="1"/>
      <c r="F136" s="1"/>
      <c r="G136" s="1"/>
      <c r="H136" s="1"/>
      <c r="I136" s="1"/>
      <c r="J136" s="1"/>
      <c r="K136" s="1"/>
      <c r="L136" s="3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9"/>
      <c r="AE136" s="33"/>
      <c r="AF136" s="1"/>
      <c r="AG136" s="1"/>
      <c r="AH136" s="19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7"/>
      <c r="D137" s="1"/>
      <c r="E137" s="1"/>
      <c r="F137" s="1"/>
      <c r="G137" s="1"/>
      <c r="H137" s="1"/>
      <c r="I137" s="1"/>
      <c r="J137" s="1"/>
      <c r="K137" s="1"/>
      <c r="L137" s="3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9"/>
      <c r="AE137" s="33"/>
      <c r="AF137" s="1"/>
      <c r="AG137" s="1"/>
      <c r="AH137" s="19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7"/>
      <c r="D138" s="1"/>
      <c r="E138" s="1"/>
      <c r="F138" s="1"/>
      <c r="G138" s="1"/>
      <c r="H138" s="1"/>
      <c r="I138" s="1"/>
      <c r="J138" s="1"/>
      <c r="K138" s="1"/>
      <c r="L138" s="3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9"/>
      <c r="AE138" s="33"/>
      <c r="AF138" s="1"/>
      <c r="AG138" s="1"/>
      <c r="AH138" s="19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7"/>
      <c r="D139" s="1"/>
      <c r="E139" s="1"/>
      <c r="F139" s="1"/>
      <c r="G139" s="1"/>
      <c r="H139" s="1"/>
      <c r="I139" s="1"/>
      <c r="J139" s="1"/>
      <c r="K139" s="1"/>
      <c r="L139" s="3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9"/>
      <c r="AE139" s="33"/>
      <c r="AF139" s="1"/>
      <c r="AG139" s="1"/>
      <c r="AH139" s="19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7"/>
      <c r="D140" s="1"/>
      <c r="E140" s="1"/>
      <c r="F140" s="1"/>
      <c r="G140" s="1"/>
      <c r="H140" s="1"/>
      <c r="I140" s="1"/>
      <c r="J140" s="1"/>
      <c r="K140" s="1"/>
      <c r="L140" s="3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9"/>
      <c r="AE140" s="33"/>
      <c r="AF140" s="1"/>
      <c r="AG140" s="1"/>
      <c r="AH140" s="19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7"/>
      <c r="D141" s="1"/>
      <c r="E141" s="1"/>
      <c r="F141" s="1"/>
      <c r="G141" s="1"/>
      <c r="H141" s="1"/>
      <c r="I141" s="1"/>
      <c r="J141" s="1"/>
      <c r="K141" s="1"/>
      <c r="L141" s="3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9"/>
      <c r="AE141" s="33"/>
      <c r="AF141" s="1"/>
      <c r="AG141" s="1"/>
      <c r="AH141" s="19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7"/>
      <c r="D142" s="1"/>
      <c r="E142" s="1"/>
      <c r="F142" s="1"/>
      <c r="G142" s="1"/>
      <c r="H142" s="1"/>
      <c r="I142" s="1"/>
      <c r="J142" s="1"/>
      <c r="K142" s="1"/>
      <c r="L142" s="3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9"/>
      <c r="AE142" s="33"/>
      <c r="AF142" s="1"/>
      <c r="AG142" s="1"/>
      <c r="AH142" s="19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7"/>
      <c r="D143" s="1"/>
      <c r="E143" s="1"/>
      <c r="F143" s="1"/>
      <c r="G143" s="1"/>
      <c r="H143" s="1"/>
      <c r="I143" s="1"/>
      <c r="J143" s="1"/>
      <c r="K143" s="1"/>
      <c r="L143" s="3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9"/>
      <c r="AE143" s="33"/>
      <c r="AF143" s="1"/>
      <c r="AG143" s="1"/>
      <c r="AH143" s="19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7"/>
      <c r="D144" s="1"/>
      <c r="E144" s="1"/>
      <c r="F144" s="1"/>
      <c r="G144" s="1"/>
      <c r="H144" s="1"/>
      <c r="I144" s="1"/>
      <c r="J144" s="1"/>
      <c r="K144" s="1"/>
      <c r="L144" s="3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9"/>
      <c r="AE144" s="33"/>
      <c r="AF144" s="1"/>
      <c r="AG144" s="1"/>
      <c r="AH144" s="19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7"/>
      <c r="D145" s="1"/>
      <c r="E145" s="1"/>
      <c r="F145" s="1"/>
      <c r="G145" s="1"/>
      <c r="H145" s="1"/>
      <c r="I145" s="1"/>
      <c r="J145" s="1"/>
      <c r="K145" s="1"/>
      <c r="L145" s="3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9"/>
      <c r="AE145" s="33"/>
      <c r="AF145" s="1"/>
      <c r="AG145" s="1"/>
      <c r="AH145" s="19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7"/>
      <c r="D146" s="1"/>
      <c r="E146" s="1"/>
      <c r="F146" s="1"/>
      <c r="G146" s="1"/>
      <c r="H146" s="1"/>
      <c r="I146" s="1"/>
      <c r="J146" s="1"/>
      <c r="K146" s="1"/>
      <c r="L146" s="3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9"/>
      <c r="AE146" s="33"/>
      <c r="AF146" s="1"/>
      <c r="AG146" s="1"/>
      <c r="AH146" s="19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7"/>
      <c r="D147" s="1"/>
      <c r="E147" s="1"/>
      <c r="F147" s="1"/>
      <c r="G147" s="1"/>
      <c r="H147" s="1"/>
      <c r="I147" s="1"/>
      <c r="J147" s="1"/>
      <c r="K147" s="1"/>
      <c r="L147" s="3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9"/>
      <c r="AE147" s="33"/>
      <c r="AF147" s="1"/>
      <c r="AG147" s="1"/>
      <c r="AH147" s="19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7"/>
      <c r="D148" s="1"/>
      <c r="E148" s="1"/>
      <c r="F148" s="1"/>
      <c r="G148" s="1"/>
      <c r="H148" s="1"/>
      <c r="I148" s="1"/>
      <c r="J148" s="1"/>
      <c r="K148" s="1"/>
      <c r="L148" s="3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9"/>
      <c r="AE148" s="33"/>
      <c r="AF148" s="1"/>
      <c r="AG148" s="1"/>
      <c r="AH148" s="19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7"/>
      <c r="D149" s="1"/>
      <c r="E149" s="1"/>
      <c r="F149" s="1"/>
      <c r="G149" s="1"/>
      <c r="H149" s="1"/>
      <c r="I149" s="1"/>
      <c r="J149" s="1"/>
      <c r="K149" s="1"/>
      <c r="L149" s="3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9"/>
      <c r="AE149" s="33"/>
      <c r="AF149" s="1"/>
      <c r="AG149" s="1"/>
      <c r="AH149" s="19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7"/>
      <c r="D150" s="1"/>
      <c r="E150" s="1"/>
      <c r="F150" s="1"/>
      <c r="G150" s="1"/>
      <c r="H150" s="1"/>
      <c r="I150" s="1"/>
      <c r="J150" s="1"/>
      <c r="K150" s="1"/>
      <c r="L150" s="3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9"/>
      <c r="AE150" s="33"/>
      <c r="AF150" s="1"/>
      <c r="AG150" s="1"/>
      <c r="AH150" s="19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7"/>
      <c r="D151" s="1"/>
      <c r="E151" s="1"/>
      <c r="F151" s="1"/>
      <c r="G151" s="1"/>
      <c r="H151" s="1"/>
      <c r="I151" s="1"/>
      <c r="J151" s="1"/>
      <c r="K151" s="1"/>
      <c r="L151" s="3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9"/>
      <c r="AE151" s="33"/>
      <c r="AF151" s="1"/>
      <c r="AG151" s="1"/>
      <c r="AH151" s="19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7"/>
      <c r="D152" s="1"/>
      <c r="E152" s="1"/>
      <c r="F152" s="1"/>
      <c r="G152" s="1"/>
      <c r="H152" s="1"/>
      <c r="I152" s="1"/>
      <c r="J152" s="1"/>
      <c r="K152" s="1"/>
      <c r="L152" s="3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9"/>
      <c r="AE152" s="33"/>
      <c r="AF152" s="1"/>
      <c r="AG152" s="1"/>
      <c r="AH152" s="19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7"/>
      <c r="D153" s="1"/>
      <c r="E153" s="1"/>
      <c r="F153" s="1"/>
      <c r="G153" s="1"/>
      <c r="H153" s="1"/>
      <c r="I153" s="1"/>
      <c r="J153" s="1"/>
      <c r="K153" s="1"/>
      <c r="L153" s="3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9"/>
      <c r="AE153" s="33"/>
      <c r="AF153" s="1"/>
      <c r="AG153" s="1"/>
      <c r="AH153" s="19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7"/>
      <c r="D154" s="1"/>
      <c r="E154" s="1"/>
      <c r="F154" s="1"/>
      <c r="G154" s="1"/>
      <c r="H154" s="1"/>
      <c r="I154" s="1"/>
      <c r="J154" s="1"/>
      <c r="K154" s="1"/>
      <c r="L154" s="3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9"/>
      <c r="AE154" s="33"/>
      <c r="AF154" s="1"/>
      <c r="AG154" s="1"/>
      <c r="AH154" s="19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7"/>
      <c r="D155" s="1"/>
      <c r="E155" s="1"/>
      <c r="F155" s="1"/>
      <c r="G155" s="1"/>
      <c r="H155" s="1"/>
      <c r="I155" s="1"/>
      <c r="J155" s="1"/>
      <c r="K155" s="1"/>
      <c r="L155" s="3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9"/>
      <c r="AE155" s="33"/>
      <c r="AF155" s="1"/>
      <c r="AG155" s="1"/>
      <c r="AH155" s="19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7"/>
      <c r="D156" s="1"/>
      <c r="E156" s="1"/>
      <c r="F156" s="1"/>
      <c r="G156" s="1"/>
      <c r="H156" s="1"/>
      <c r="I156" s="1"/>
      <c r="J156" s="1"/>
      <c r="K156" s="1"/>
      <c r="L156" s="3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9"/>
      <c r="AE156" s="33"/>
      <c r="AF156" s="1"/>
      <c r="AG156" s="1"/>
      <c r="AH156" s="1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7"/>
      <c r="D157" s="1"/>
      <c r="E157" s="1"/>
      <c r="F157" s="1"/>
      <c r="G157" s="1"/>
      <c r="H157" s="1"/>
      <c r="I157" s="1"/>
      <c r="J157" s="1"/>
      <c r="K157" s="1"/>
      <c r="L157" s="3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9"/>
      <c r="AE157" s="33"/>
      <c r="AF157" s="1"/>
      <c r="AG157" s="1"/>
      <c r="AH157" s="19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7"/>
      <c r="D158" s="1"/>
      <c r="E158" s="1"/>
      <c r="F158" s="1"/>
      <c r="G158" s="1"/>
      <c r="H158" s="1"/>
      <c r="I158" s="1"/>
      <c r="J158" s="1"/>
      <c r="K158" s="1"/>
      <c r="L158" s="3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9"/>
      <c r="AE158" s="33"/>
      <c r="AF158" s="1"/>
      <c r="AG158" s="1"/>
      <c r="AH158" s="19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7"/>
      <c r="D159" s="1"/>
      <c r="E159" s="1"/>
      <c r="F159" s="1"/>
      <c r="G159" s="1"/>
      <c r="H159" s="1"/>
      <c r="I159" s="1"/>
      <c r="J159" s="1"/>
      <c r="K159" s="1"/>
      <c r="L159" s="3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9"/>
      <c r="AE159" s="33"/>
      <c r="AF159" s="1"/>
      <c r="AG159" s="1"/>
      <c r="AH159" s="19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7"/>
      <c r="D160" s="1"/>
      <c r="E160" s="1"/>
      <c r="F160" s="1"/>
      <c r="G160" s="1"/>
      <c r="H160" s="1"/>
      <c r="I160" s="1"/>
      <c r="J160" s="1"/>
      <c r="K160" s="1"/>
      <c r="L160" s="3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9"/>
      <c r="AE160" s="33"/>
      <c r="AF160" s="1"/>
      <c r="AG160" s="1"/>
      <c r="AH160" s="19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7"/>
      <c r="D161" s="1"/>
      <c r="E161" s="1"/>
      <c r="F161" s="1"/>
      <c r="G161" s="1"/>
      <c r="H161" s="1"/>
      <c r="I161" s="1"/>
      <c r="J161" s="1"/>
      <c r="K161" s="1"/>
      <c r="L161" s="3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9"/>
      <c r="AE161" s="33"/>
      <c r="AF161" s="1"/>
      <c r="AG161" s="1"/>
      <c r="AH161" s="19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7"/>
      <c r="D162" s="1"/>
      <c r="E162" s="1"/>
      <c r="F162" s="1"/>
      <c r="G162" s="1"/>
      <c r="H162" s="1"/>
      <c r="I162" s="1"/>
      <c r="J162" s="1"/>
      <c r="K162" s="1"/>
      <c r="L162" s="3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9"/>
      <c r="AE162" s="33"/>
      <c r="AF162" s="1"/>
      <c r="AG162" s="1"/>
      <c r="AH162" s="19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7"/>
      <c r="D163" s="1"/>
      <c r="E163" s="1"/>
      <c r="F163" s="1"/>
      <c r="G163" s="1"/>
      <c r="H163" s="1"/>
      <c r="I163" s="1"/>
      <c r="J163" s="1"/>
      <c r="K163" s="1"/>
      <c r="L163" s="3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9"/>
      <c r="AE163" s="33"/>
      <c r="AF163" s="1"/>
      <c r="AG163" s="1"/>
      <c r="AH163" s="19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3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9"/>
      <c r="AE164" s="33"/>
      <c r="AF164" s="1"/>
      <c r="AG164" s="1"/>
      <c r="AH164" s="19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7"/>
      <c r="D165" s="1"/>
      <c r="E165" s="1"/>
      <c r="F165" s="1"/>
      <c r="G165" s="1"/>
      <c r="H165" s="1"/>
      <c r="I165" s="1"/>
      <c r="J165" s="1"/>
      <c r="K165" s="1"/>
      <c r="L165" s="3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9"/>
      <c r="AE165" s="33"/>
      <c r="AF165" s="1"/>
      <c r="AG165" s="1"/>
      <c r="AH165" s="19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7"/>
      <c r="D166" s="1"/>
      <c r="E166" s="1"/>
      <c r="F166" s="1"/>
      <c r="G166" s="1"/>
      <c r="H166" s="1"/>
      <c r="I166" s="1"/>
      <c r="J166" s="1"/>
      <c r="K166" s="1"/>
      <c r="L166" s="3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9"/>
      <c r="AE166" s="33"/>
      <c r="AF166" s="1"/>
      <c r="AG166" s="1"/>
      <c r="AH166" s="19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7"/>
      <c r="D167" s="1"/>
      <c r="E167" s="1"/>
      <c r="F167" s="1"/>
      <c r="G167" s="1"/>
      <c r="H167" s="1"/>
      <c r="I167" s="1"/>
      <c r="J167" s="1"/>
      <c r="K167" s="1"/>
      <c r="L167" s="3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9"/>
      <c r="AE167" s="33"/>
      <c r="AF167" s="1"/>
      <c r="AG167" s="1"/>
      <c r="AH167" s="19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7"/>
      <c r="D168" s="1"/>
      <c r="E168" s="1"/>
      <c r="F168" s="1"/>
      <c r="G168" s="1"/>
      <c r="H168" s="1"/>
      <c r="I168" s="1"/>
      <c r="J168" s="1"/>
      <c r="K168" s="1"/>
      <c r="L168" s="3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9"/>
      <c r="AE168" s="33"/>
      <c r="AF168" s="1"/>
      <c r="AG168" s="1"/>
      <c r="AH168" s="19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7"/>
      <c r="D169" s="1"/>
      <c r="E169" s="1"/>
      <c r="F169" s="1"/>
      <c r="G169" s="1"/>
      <c r="H169" s="1"/>
      <c r="I169" s="1"/>
      <c r="J169" s="1"/>
      <c r="K169" s="1"/>
      <c r="L169" s="3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9"/>
      <c r="AE169" s="33"/>
      <c r="AF169" s="1"/>
      <c r="AG169" s="1"/>
      <c r="AH169" s="19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7"/>
      <c r="D170" s="1"/>
      <c r="E170" s="1"/>
      <c r="F170" s="1"/>
      <c r="G170" s="1"/>
      <c r="H170" s="1"/>
      <c r="I170" s="1"/>
      <c r="J170" s="1"/>
      <c r="K170" s="1"/>
      <c r="L170" s="3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9"/>
      <c r="AE170" s="33"/>
      <c r="AF170" s="1"/>
      <c r="AG170" s="1"/>
      <c r="AH170" s="19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7"/>
      <c r="D171" s="1"/>
      <c r="E171" s="1"/>
      <c r="F171" s="1"/>
      <c r="G171" s="1"/>
      <c r="H171" s="1"/>
      <c r="I171" s="1"/>
      <c r="J171" s="1"/>
      <c r="K171" s="1"/>
      <c r="L171" s="3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9"/>
      <c r="AE171" s="33"/>
      <c r="AF171" s="1"/>
      <c r="AG171" s="1"/>
      <c r="AH171" s="19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7"/>
      <c r="D172" s="1"/>
      <c r="E172" s="1"/>
      <c r="F172" s="1"/>
      <c r="G172" s="1"/>
      <c r="H172" s="1"/>
      <c r="I172" s="1"/>
      <c r="J172" s="1"/>
      <c r="K172" s="1"/>
      <c r="L172" s="3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9"/>
      <c r="AE172" s="33"/>
      <c r="AF172" s="1"/>
      <c r="AG172" s="1"/>
      <c r="AH172" s="19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7"/>
      <c r="D173" s="1"/>
      <c r="E173" s="1"/>
      <c r="F173" s="1"/>
      <c r="G173" s="1"/>
      <c r="H173" s="1"/>
      <c r="I173" s="1"/>
      <c r="J173" s="1"/>
      <c r="K173" s="1"/>
      <c r="L173" s="3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9"/>
      <c r="AE173" s="33"/>
      <c r="AF173" s="1"/>
      <c r="AG173" s="1"/>
      <c r="AH173" s="19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7"/>
      <c r="D174" s="1"/>
      <c r="E174" s="1"/>
      <c r="F174" s="1"/>
      <c r="G174" s="1"/>
      <c r="H174" s="1"/>
      <c r="I174" s="1"/>
      <c r="J174" s="1"/>
      <c r="K174" s="1"/>
      <c r="L174" s="3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9"/>
      <c r="AE174" s="33"/>
      <c r="AF174" s="1"/>
      <c r="AG174" s="1"/>
      <c r="AH174" s="19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7"/>
      <c r="D175" s="1"/>
      <c r="E175" s="1"/>
      <c r="F175" s="1"/>
      <c r="G175" s="1"/>
      <c r="H175" s="1"/>
      <c r="I175" s="1"/>
      <c r="J175" s="1"/>
      <c r="K175" s="1"/>
      <c r="L175" s="3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9"/>
      <c r="AE175" s="33"/>
      <c r="AF175" s="1"/>
      <c r="AG175" s="1"/>
      <c r="AH175" s="19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7"/>
      <c r="D176" s="1"/>
      <c r="E176" s="1"/>
      <c r="F176" s="1"/>
      <c r="G176" s="1"/>
      <c r="H176" s="1"/>
      <c r="I176" s="1"/>
      <c r="J176" s="1"/>
      <c r="K176" s="1"/>
      <c r="L176" s="3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9"/>
      <c r="AE176" s="33"/>
      <c r="AF176" s="1"/>
      <c r="AG176" s="1"/>
      <c r="AH176" s="19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7"/>
      <c r="D177" s="1"/>
      <c r="E177" s="1"/>
      <c r="F177" s="1"/>
      <c r="G177" s="1"/>
      <c r="H177" s="1"/>
      <c r="I177" s="1"/>
      <c r="J177" s="1"/>
      <c r="K177" s="1"/>
      <c r="L177" s="3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9"/>
      <c r="AE177" s="33"/>
      <c r="AF177" s="1"/>
      <c r="AG177" s="1"/>
      <c r="AH177" s="19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7"/>
      <c r="D178" s="1"/>
      <c r="E178" s="1"/>
      <c r="F178" s="1"/>
      <c r="G178" s="1"/>
      <c r="H178" s="1"/>
      <c r="I178" s="1"/>
      <c r="J178" s="1"/>
      <c r="K178" s="1"/>
      <c r="L178" s="3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9"/>
      <c r="AE178" s="33"/>
      <c r="AF178" s="1"/>
      <c r="AG178" s="1"/>
      <c r="AH178" s="19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7"/>
      <c r="D179" s="1"/>
      <c r="E179" s="1"/>
      <c r="F179" s="1"/>
      <c r="G179" s="1"/>
      <c r="H179" s="1"/>
      <c r="I179" s="1"/>
      <c r="J179" s="1"/>
      <c r="K179" s="1"/>
      <c r="L179" s="3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9"/>
      <c r="AE179" s="33"/>
      <c r="AF179" s="1"/>
      <c r="AG179" s="1"/>
      <c r="AH179" s="19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7"/>
      <c r="D180" s="1"/>
      <c r="E180" s="1"/>
      <c r="F180" s="1"/>
      <c r="G180" s="1"/>
      <c r="H180" s="1"/>
      <c r="I180" s="1"/>
      <c r="J180" s="1"/>
      <c r="K180" s="1"/>
      <c r="L180" s="3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9"/>
      <c r="AE180" s="33"/>
      <c r="AF180" s="1"/>
      <c r="AG180" s="1"/>
      <c r="AH180" s="19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7"/>
      <c r="D181" s="1"/>
      <c r="E181" s="1"/>
      <c r="F181" s="1"/>
      <c r="G181" s="1"/>
      <c r="H181" s="1"/>
      <c r="I181" s="1"/>
      <c r="J181" s="1"/>
      <c r="K181" s="1"/>
      <c r="L181" s="3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9"/>
      <c r="AE181" s="33"/>
      <c r="AF181" s="1"/>
      <c r="AG181" s="1"/>
      <c r="AH181" s="19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7"/>
      <c r="D182" s="1"/>
      <c r="E182" s="1"/>
      <c r="F182" s="1"/>
      <c r="G182" s="1"/>
      <c r="H182" s="1"/>
      <c r="I182" s="1"/>
      <c r="J182" s="1"/>
      <c r="K182" s="1"/>
      <c r="L182" s="3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9"/>
      <c r="AE182" s="33"/>
      <c r="AF182" s="1"/>
      <c r="AG182" s="1"/>
      <c r="AH182" s="19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7"/>
      <c r="D183" s="1"/>
      <c r="E183" s="1"/>
      <c r="F183" s="1"/>
      <c r="G183" s="1"/>
      <c r="H183" s="1"/>
      <c r="I183" s="1"/>
      <c r="J183" s="1"/>
      <c r="K183" s="1"/>
      <c r="L183" s="3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9"/>
      <c r="AE183" s="33"/>
      <c r="AF183" s="1"/>
      <c r="AG183" s="1"/>
      <c r="AH183" s="19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7"/>
      <c r="D184" s="1"/>
      <c r="E184" s="1"/>
      <c r="F184" s="1"/>
      <c r="G184" s="1"/>
      <c r="H184" s="1"/>
      <c r="I184" s="1"/>
      <c r="J184" s="1"/>
      <c r="K184" s="1"/>
      <c r="L184" s="3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9"/>
      <c r="AE184" s="33"/>
      <c r="AF184" s="1"/>
      <c r="AG184" s="1"/>
      <c r="AH184" s="19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7"/>
      <c r="D185" s="1"/>
      <c r="E185" s="1"/>
      <c r="F185" s="1"/>
      <c r="G185" s="1"/>
      <c r="H185" s="1"/>
      <c r="I185" s="1"/>
      <c r="J185" s="1"/>
      <c r="K185" s="1"/>
      <c r="L185" s="3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9"/>
      <c r="AE185" s="33"/>
      <c r="AF185" s="1"/>
      <c r="AG185" s="1"/>
      <c r="AH185" s="19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7"/>
      <c r="D186" s="1"/>
      <c r="E186" s="1"/>
      <c r="F186" s="1"/>
      <c r="G186" s="1"/>
      <c r="H186" s="1"/>
      <c r="I186" s="1"/>
      <c r="J186" s="1"/>
      <c r="K186" s="1"/>
      <c r="L186" s="3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9"/>
      <c r="AE186" s="33"/>
      <c r="AF186" s="1"/>
      <c r="AG186" s="1"/>
      <c r="AH186" s="19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7"/>
      <c r="D187" s="1"/>
      <c r="E187" s="1"/>
      <c r="F187" s="1"/>
      <c r="G187" s="1"/>
      <c r="H187" s="1"/>
      <c r="I187" s="1"/>
      <c r="J187" s="1"/>
      <c r="K187" s="1"/>
      <c r="L187" s="3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9"/>
      <c r="AE187" s="33"/>
      <c r="AF187" s="1"/>
      <c r="AG187" s="1"/>
      <c r="AH187" s="19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7"/>
      <c r="D188" s="1"/>
      <c r="E188" s="1"/>
      <c r="F188" s="1"/>
      <c r="G188" s="1"/>
      <c r="H188" s="1"/>
      <c r="I188" s="1"/>
      <c r="J188" s="1"/>
      <c r="K188" s="1"/>
      <c r="L188" s="3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9"/>
      <c r="AE188" s="33"/>
      <c r="AF188" s="1"/>
      <c r="AG188" s="1"/>
      <c r="AH188" s="19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7"/>
      <c r="D189" s="1"/>
      <c r="E189" s="1"/>
      <c r="F189" s="1"/>
      <c r="G189" s="1"/>
      <c r="H189" s="1"/>
      <c r="I189" s="1"/>
      <c r="J189" s="1"/>
      <c r="K189" s="1"/>
      <c r="L189" s="3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9"/>
      <c r="AE189" s="33"/>
      <c r="AF189" s="1"/>
      <c r="AG189" s="1"/>
      <c r="AH189" s="19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7"/>
      <c r="D190" s="1"/>
      <c r="E190" s="1"/>
      <c r="F190" s="1"/>
      <c r="G190" s="1"/>
      <c r="H190" s="1"/>
      <c r="I190" s="1"/>
      <c r="J190" s="1"/>
      <c r="K190" s="1"/>
      <c r="L190" s="3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9"/>
      <c r="AE190" s="33"/>
      <c r="AF190" s="1"/>
      <c r="AG190" s="1"/>
      <c r="AH190" s="19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7"/>
      <c r="D191" s="1"/>
      <c r="E191" s="1"/>
      <c r="F191" s="1"/>
      <c r="G191" s="1"/>
      <c r="H191" s="1"/>
      <c r="I191" s="1"/>
      <c r="J191" s="1"/>
      <c r="K191" s="1"/>
      <c r="L191" s="3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9"/>
      <c r="AE191" s="33"/>
      <c r="AF191" s="1"/>
      <c r="AG191" s="1"/>
      <c r="AH191" s="19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7"/>
      <c r="D192" s="1"/>
      <c r="E192" s="1"/>
      <c r="F192" s="1"/>
      <c r="G192" s="1"/>
      <c r="H192" s="1"/>
      <c r="I192" s="1"/>
      <c r="J192" s="1"/>
      <c r="K192" s="1"/>
      <c r="L192" s="3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9"/>
      <c r="AE192" s="33"/>
      <c r="AF192" s="1"/>
      <c r="AG192" s="1"/>
      <c r="AH192" s="19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7"/>
      <c r="D193" s="1"/>
      <c r="E193" s="1"/>
      <c r="F193" s="1"/>
      <c r="G193" s="1"/>
      <c r="H193" s="1"/>
      <c r="I193" s="1"/>
      <c r="J193" s="1"/>
      <c r="K193" s="1"/>
      <c r="L193" s="3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9"/>
      <c r="AE193" s="33"/>
      <c r="AF193" s="1"/>
      <c r="AG193" s="1"/>
      <c r="AH193" s="19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7"/>
      <c r="D194" s="1"/>
      <c r="E194" s="1"/>
      <c r="F194" s="1"/>
      <c r="G194" s="1"/>
      <c r="H194" s="1"/>
      <c r="I194" s="1"/>
      <c r="J194" s="1"/>
      <c r="K194" s="1"/>
      <c r="L194" s="3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9"/>
      <c r="AE194" s="33"/>
      <c r="AF194" s="1"/>
      <c r="AG194" s="1"/>
      <c r="AH194" s="19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7"/>
      <c r="D195" s="1"/>
      <c r="E195" s="1"/>
      <c r="F195" s="1"/>
      <c r="G195" s="1"/>
      <c r="H195" s="1"/>
      <c r="I195" s="1"/>
      <c r="J195" s="1"/>
      <c r="K195" s="1"/>
      <c r="L195" s="3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9"/>
      <c r="AE195" s="33"/>
      <c r="AF195" s="1"/>
      <c r="AG195" s="1"/>
      <c r="AH195" s="19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7"/>
      <c r="D196" s="1"/>
      <c r="E196" s="1"/>
      <c r="F196" s="1"/>
      <c r="G196" s="1"/>
      <c r="H196" s="1"/>
      <c r="I196" s="1"/>
      <c r="J196" s="1"/>
      <c r="K196" s="1"/>
      <c r="L196" s="3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9"/>
      <c r="AE196" s="33"/>
      <c r="AF196" s="1"/>
      <c r="AG196" s="1"/>
      <c r="AH196" s="19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7"/>
      <c r="D197" s="1"/>
      <c r="E197" s="1"/>
      <c r="F197" s="1"/>
      <c r="G197" s="1"/>
      <c r="H197" s="1"/>
      <c r="I197" s="1"/>
      <c r="J197" s="1"/>
      <c r="K197" s="1"/>
      <c r="L197" s="3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9"/>
      <c r="AE197" s="33"/>
      <c r="AF197" s="1"/>
      <c r="AG197" s="1"/>
      <c r="AH197" s="19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7"/>
      <c r="D198" s="1"/>
      <c r="E198" s="1"/>
      <c r="F198" s="1"/>
      <c r="G198" s="1"/>
      <c r="H198" s="1"/>
      <c r="I198" s="1"/>
      <c r="J198" s="1"/>
      <c r="K198" s="1"/>
      <c r="L198" s="3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9"/>
      <c r="AE198" s="33"/>
      <c r="AF198" s="1"/>
      <c r="AG198" s="1"/>
      <c r="AH198" s="19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7"/>
      <c r="D199" s="1"/>
      <c r="E199" s="1"/>
      <c r="F199" s="1"/>
      <c r="G199" s="1"/>
      <c r="H199" s="1"/>
      <c r="I199" s="1"/>
      <c r="J199" s="1"/>
      <c r="K199" s="1"/>
      <c r="L199" s="3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9"/>
      <c r="AE199" s="33"/>
      <c r="AF199" s="1"/>
      <c r="AG199" s="1"/>
      <c r="AH199" s="19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7"/>
      <c r="D200" s="1"/>
      <c r="E200" s="1"/>
      <c r="F200" s="1"/>
      <c r="G200" s="1"/>
      <c r="H200" s="1"/>
      <c r="I200" s="1"/>
      <c r="J200" s="1"/>
      <c r="K200" s="1"/>
      <c r="L200" s="3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9"/>
      <c r="AE200" s="33"/>
      <c r="AF200" s="1"/>
      <c r="AG200" s="1"/>
      <c r="AH200" s="19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7"/>
      <c r="D201" s="1"/>
      <c r="E201" s="1"/>
      <c r="F201" s="1"/>
      <c r="G201" s="1"/>
      <c r="H201" s="1"/>
      <c r="I201" s="1"/>
      <c r="J201" s="1"/>
      <c r="K201" s="1"/>
      <c r="L201" s="3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9"/>
      <c r="AE201" s="33"/>
      <c r="AF201" s="1"/>
      <c r="AG201" s="1"/>
      <c r="AH201" s="19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7"/>
      <c r="D202" s="1"/>
      <c r="E202" s="1"/>
      <c r="F202" s="1"/>
      <c r="G202" s="1"/>
      <c r="H202" s="1"/>
      <c r="I202" s="1"/>
      <c r="J202" s="1"/>
      <c r="K202" s="1"/>
      <c r="L202" s="3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9"/>
      <c r="AE202" s="33"/>
      <c r="AF202" s="1"/>
      <c r="AG202" s="1"/>
      <c r="AH202" s="19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7"/>
      <c r="D203" s="1"/>
      <c r="E203" s="1"/>
      <c r="F203" s="1"/>
      <c r="G203" s="1"/>
      <c r="H203" s="1"/>
      <c r="I203" s="1"/>
      <c r="J203" s="1"/>
      <c r="K203" s="1"/>
      <c r="L203" s="3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9"/>
      <c r="AE203" s="33"/>
      <c r="AF203" s="1"/>
      <c r="AG203" s="1"/>
      <c r="AH203" s="19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7"/>
      <c r="D204" s="1"/>
      <c r="E204" s="1"/>
      <c r="F204" s="1"/>
      <c r="G204" s="1"/>
      <c r="H204" s="1"/>
      <c r="I204" s="1"/>
      <c r="J204" s="1"/>
      <c r="K204" s="1"/>
      <c r="L204" s="3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9"/>
      <c r="AE204" s="33"/>
      <c r="AF204" s="1"/>
      <c r="AG204" s="1"/>
      <c r="AH204" s="19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7"/>
      <c r="D205" s="1"/>
      <c r="E205" s="1"/>
      <c r="F205" s="1"/>
      <c r="G205" s="1"/>
      <c r="H205" s="1"/>
      <c r="I205" s="1"/>
      <c r="J205" s="1"/>
      <c r="K205" s="1"/>
      <c r="L205" s="3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9"/>
      <c r="AE205" s="33"/>
      <c r="AF205" s="1"/>
      <c r="AG205" s="1"/>
      <c r="AH205" s="19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7"/>
      <c r="D206" s="1"/>
      <c r="E206" s="1"/>
      <c r="F206" s="1"/>
      <c r="G206" s="1"/>
      <c r="H206" s="1"/>
      <c r="I206" s="1"/>
      <c r="J206" s="1"/>
      <c r="K206" s="1"/>
      <c r="L206" s="3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9"/>
      <c r="AE206" s="33"/>
      <c r="AF206" s="1"/>
      <c r="AG206" s="1"/>
      <c r="AH206" s="19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7"/>
      <c r="D207" s="1"/>
      <c r="E207" s="1"/>
      <c r="F207" s="1"/>
      <c r="G207" s="1"/>
      <c r="H207" s="1"/>
      <c r="I207" s="1"/>
      <c r="J207" s="1"/>
      <c r="K207" s="1"/>
      <c r="L207" s="3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9"/>
      <c r="AE207" s="33"/>
      <c r="AF207" s="1"/>
      <c r="AG207" s="1"/>
      <c r="AH207" s="19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7"/>
      <c r="D208" s="1"/>
      <c r="E208" s="1"/>
      <c r="F208" s="1"/>
      <c r="G208" s="1"/>
      <c r="H208" s="1"/>
      <c r="I208" s="1"/>
      <c r="J208" s="1"/>
      <c r="K208" s="1"/>
      <c r="L208" s="3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9"/>
      <c r="AE208" s="33"/>
      <c r="AF208" s="1"/>
      <c r="AG208" s="1"/>
      <c r="AH208" s="19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7"/>
      <c r="D209" s="1"/>
      <c r="E209" s="1"/>
      <c r="F209" s="1"/>
      <c r="G209" s="1"/>
      <c r="H209" s="1"/>
      <c r="I209" s="1"/>
      <c r="J209" s="1"/>
      <c r="K209" s="1"/>
      <c r="L209" s="3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9"/>
      <c r="AE209" s="33"/>
      <c r="AF209" s="1"/>
      <c r="AG209" s="1"/>
      <c r="AH209" s="19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7"/>
      <c r="D210" s="1"/>
      <c r="E210" s="1"/>
      <c r="F210" s="1"/>
      <c r="G210" s="1"/>
      <c r="H210" s="1"/>
      <c r="I210" s="1"/>
      <c r="J210" s="1"/>
      <c r="K210" s="1"/>
      <c r="L210" s="3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9"/>
      <c r="AE210" s="33"/>
      <c r="AF210" s="1"/>
      <c r="AG210" s="1"/>
      <c r="AH210" s="19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7"/>
      <c r="D211" s="1"/>
      <c r="E211" s="1"/>
      <c r="F211" s="1"/>
      <c r="G211" s="1"/>
      <c r="H211" s="1"/>
      <c r="I211" s="1"/>
      <c r="J211" s="1"/>
      <c r="K211" s="1"/>
      <c r="L211" s="3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9"/>
      <c r="AE211" s="33"/>
      <c r="AF211" s="1"/>
      <c r="AG211" s="1"/>
      <c r="AH211" s="19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7"/>
      <c r="D212" s="1"/>
      <c r="E212" s="1"/>
      <c r="F212" s="1"/>
      <c r="G212" s="1"/>
      <c r="H212" s="1"/>
      <c r="I212" s="1"/>
      <c r="J212" s="1"/>
      <c r="K212" s="1"/>
      <c r="L212" s="3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9"/>
      <c r="AE212" s="33"/>
      <c r="AF212" s="1"/>
      <c r="AG212" s="1"/>
      <c r="AH212" s="19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7"/>
      <c r="D213" s="1"/>
      <c r="E213" s="1"/>
      <c r="F213" s="1"/>
      <c r="G213" s="1"/>
      <c r="H213" s="1"/>
      <c r="I213" s="1"/>
      <c r="J213" s="1"/>
      <c r="K213" s="1"/>
      <c r="L213" s="3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9"/>
      <c r="AE213" s="33"/>
      <c r="AF213" s="1"/>
      <c r="AG213" s="1"/>
      <c r="AH213" s="19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7"/>
      <c r="D214" s="1"/>
      <c r="E214" s="1"/>
      <c r="F214" s="1"/>
      <c r="G214" s="1"/>
      <c r="H214" s="1"/>
      <c r="I214" s="1"/>
      <c r="J214" s="1"/>
      <c r="K214" s="1"/>
      <c r="L214" s="3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9"/>
      <c r="AE214" s="33"/>
      <c r="AF214" s="1"/>
      <c r="AG214" s="1"/>
      <c r="AH214" s="19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7"/>
      <c r="D215" s="1"/>
      <c r="E215" s="1"/>
      <c r="F215" s="1"/>
      <c r="G215" s="1"/>
      <c r="H215" s="1"/>
      <c r="I215" s="1"/>
      <c r="J215" s="1"/>
      <c r="K215" s="1"/>
      <c r="L215" s="3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9"/>
      <c r="AE215" s="33"/>
      <c r="AF215" s="1"/>
      <c r="AG215" s="1"/>
      <c r="AH215" s="19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7"/>
      <c r="D216" s="1"/>
      <c r="E216" s="1"/>
      <c r="F216" s="1"/>
      <c r="G216" s="1"/>
      <c r="H216" s="1"/>
      <c r="I216" s="1"/>
      <c r="J216" s="1"/>
      <c r="K216" s="1"/>
      <c r="L216" s="3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9"/>
      <c r="AE216" s="33"/>
      <c r="AF216" s="1"/>
      <c r="AG216" s="1"/>
      <c r="AH216" s="19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7"/>
      <c r="D217" s="1"/>
      <c r="E217" s="1"/>
      <c r="F217" s="1"/>
      <c r="G217" s="1"/>
      <c r="H217" s="1"/>
      <c r="I217" s="1"/>
      <c r="J217" s="1"/>
      <c r="K217" s="1"/>
      <c r="L217" s="3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9"/>
      <c r="AE217" s="33"/>
      <c r="AF217" s="1"/>
      <c r="AG217" s="1"/>
      <c r="AH217" s="19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7"/>
      <c r="D218" s="1"/>
      <c r="E218" s="1"/>
      <c r="F218" s="1"/>
      <c r="G218" s="1"/>
      <c r="H218" s="1"/>
      <c r="I218" s="1"/>
      <c r="J218" s="1"/>
      <c r="K218" s="1"/>
      <c r="L218" s="3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9"/>
      <c r="AE218" s="33"/>
      <c r="AF218" s="1"/>
      <c r="AG218" s="1"/>
      <c r="AH218" s="19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7"/>
      <c r="D219" s="1"/>
      <c r="E219" s="1"/>
      <c r="F219" s="1"/>
      <c r="G219" s="1"/>
      <c r="H219" s="1"/>
      <c r="I219" s="1"/>
      <c r="J219" s="1"/>
      <c r="K219" s="1"/>
      <c r="L219" s="3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9"/>
      <c r="AE219" s="33"/>
      <c r="AF219" s="1"/>
      <c r="AG219" s="1"/>
      <c r="AH219" s="19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7"/>
      <c r="D220" s="1"/>
      <c r="E220" s="1"/>
      <c r="F220" s="1"/>
      <c r="G220" s="1"/>
      <c r="H220" s="1"/>
      <c r="I220" s="1"/>
      <c r="J220" s="1"/>
      <c r="K220" s="1"/>
      <c r="L220" s="3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9"/>
      <c r="AE220" s="33"/>
      <c r="AF220" s="1"/>
      <c r="AG220" s="1"/>
      <c r="AH220" s="19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7"/>
      <c r="D221" s="1"/>
      <c r="E221" s="1"/>
      <c r="F221" s="1"/>
      <c r="G221" s="1"/>
      <c r="H221" s="1"/>
      <c r="I221" s="1"/>
      <c r="J221" s="1"/>
      <c r="K221" s="1"/>
      <c r="L221" s="3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9"/>
      <c r="AE221" s="33"/>
      <c r="AF221" s="1"/>
      <c r="AG221" s="1"/>
      <c r="AH221" s="19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7"/>
      <c r="D222" s="1"/>
      <c r="E222" s="1"/>
      <c r="F222" s="1"/>
      <c r="G222" s="1"/>
      <c r="H222" s="1"/>
      <c r="I222" s="1"/>
      <c r="J222" s="1"/>
      <c r="K222" s="1"/>
      <c r="L222" s="3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9"/>
      <c r="AE222" s="33"/>
      <c r="AF222" s="1"/>
      <c r="AG222" s="1"/>
      <c r="AH222" s="19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7"/>
      <c r="D223" s="1"/>
      <c r="E223" s="1"/>
      <c r="F223" s="1"/>
      <c r="G223" s="1"/>
      <c r="H223" s="1"/>
      <c r="I223" s="1"/>
      <c r="J223" s="1"/>
      <c r="K223" s="1"/>
      <c r="L223" s="3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9"/>
      <c r="AE223" s="33"/>
      <c r="AF223" s="1"/>
      <c r="AG223" s="1"/>
      <c r="AH223" s="19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7"/>
      <c r="D224" s="1"/>
      <c r="E224" s="1"/>
      <c r="F224" s="1"/>
      <c r="G224" s="1"/>
      <c r="H224" s="1"/>
      <c r="I224" s="1"/>
      <c r="J224" s="1"/>
      <c r="K224" s="1"/>
      <c r="L224" s="3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9"/>
      <c r="AE224" s="33"/>
      <c r="AF224" s="1"/>
      <c r="AG224" s="1"/>
      <c r="AH224" s="19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7"/>
      <c r="D225" s="1"/>
      <c r="E225" s="1"/>
      <c r="F225" s="1"/>
      <c r="G225" s="1"/>
      <c r="H225" s="1"/>
      <c r="I225" s="1"/>
      <c r="J225" s="1"/>
      <c r="K225" s="1"/>
      <c r="L225" s="3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9"/>
      <c r="AE225" s="33"/>
      <c r="AF225" s="1"/>
      <c r="AG225" s="1"/>
      <c r="AH225" s="19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7"/>
      <c r="D226" s="1"/>
      <c r="E226" s="1"/>
      <c r="F226" s="1"/>
      <c r="G226" s="1"/>
      <c r="H226" s="1"/>
      <c r="I226" s="1"/>
      <c r="J226" s="1"/>
      <c r="K226" s="1"/>
      <c r="L226" s="3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9"/>
      <c r="AE226" s="33"/>
      <c r="AF226" s="1"/>
      <c r="AG226" s="1"/>
      <c r="AH226" s="19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7"/>
      <c r="D227" s="1"/>
      <c r="E227" s="1"/>
      <c r="F227" s="1"/>
      <c r="G227" s="1"/>
      <c r="H227" s="1"/>
      <c r="I227" s="1"/>
      <c r="J227" s="1"/>
      <c r="K227" s="1"/>
      <c r="L227" s="3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9"/>
      <c r="AE227" s="33"/>
      <c r="AF227" s="1"/>
      <c r="AG227" s="1"/>
      <c r="AH227" s="19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7"/>
      <c r="D228" s="1"/>
      <c r="E228" s="1"/>
      <c r="F228" s="1"/>
      <c r="G228" s="1"/>
      <c r="H228" s="1"/>
      <c r="I228" s="1"/>
      <c r="J228" s="1"/>
      <c r="K228" s="1"/>
      <c r="L228" s="3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9"/>
      <c r="AE228" s="33"/>
      <c r="AF228" s="1"/>
      <c r="AG228" s="1"/>
      <c r="AH228" s="19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7"/>
      <c r="D229" s="1"/>
      <c r="E229" s="1"/>
      <c r="F229" s="1"/>
      <c r="G229" s="1"/>
      <c r="H229" s="1"/>
      <c r="I229" s="1"/>
      <c r="J229" s="1"/>
      <c r="K229" s="1"/>
      <c r="L229" s="3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9"/>
      <c r="AE229" s="33"/>
      <c r="AF229" s="1"/>
      <c r="AG229" s="1"/>
      <c r="AH229" s="19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7"/>
      <c r="D230" s="1"/>
      <c r="E230" s="1"/>
      <c r="F230" s="1"/>
      <c r="G230" s="1"/>
      <c r="H230" s="1"/>
      <c r="I230" s="1"/>
      <c r="J230" s="1"/>
      <c r="K230" s="1"/>
      <c r="L230" s="3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9"/>
      <c r="AE230" s="33"/>
      <c r="AF230" s="1"/>
      <c r="AG230" s="1"/>
      <c r="AH230" s="19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7"/>
      <c r="D231" s="1"/>
      <c r="E231" s="1"/>
      <c r="F231" s="1"/>
      <c r="G231" s="1"/>
      <c r="H231" s="1"/>
      <c r="I231" s="1"/>
      <c r="J231" s="1"/>
      <c r="K231" s="1"/>
      <c r="L231" s="3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9"/>
      <c r="AE231" s="33"/>
      <c r="AF231" s="1"/>
      <c r="AG231" s="1"/>
      <c r="AH231" s="19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7"/>
      <c r="D232" s="1"/>
      <c r="E232" s="1"/>
      <c r="F232" s="1"/>
      <c r="G232" s="1"/>
      <c r="H232" s="1"/>
      <c r="I232" s="1"/>
      <c r="J232" s="1"/>
      <c r="K232" s="1"/>
      <c r="L232" s="3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9"/>
      <c r="AE232" s="33"/>
      <c r="AF232" s="1"/>
      <c r="AG232" s="1"/>
      <c r="AH232" s="19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7"/>
      <c r="D233" s="1"/>
      <c r="E233" s="1"/>
      <c r="F233" s="1"/>
      <c r="G233" s="1"/>
      <c r="H233" s="1"/>
      <c r="I233" s="1"/>
      <c r="J233" s="1"/>
      <c r="K233" s="1"/>
      <c r="L233" s="3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9"/>
      <c r="AE233" s="33"/>
      <c r="AF233" s="1"/>
      <c r="AG233" s="1"/>
      <c r="AH233" s="19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7"/>
      <c r="D234" s="1"/>
      <c r="E234" s="1"/>
      <c r="F234" s="1"/>
      <c r="G234" s="1"/>
      <c r="H234" s="1"/>
      <c r="I234" s="1"/>
      <c r="J234" s="1"/>
      <c r="K234" s="1"/>
      <c r="L234" s="3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9"/>
      <c r="AE234" s="33"/>
      <c r="AF234" s="1"/>
      <c r="AG234" s="1"/>
      <c r="AH234" s="19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7"/>
      <c r="D235" s="1"/>
      <c r="E235" s="1"/>
      <c r="F235" s="1"/>
      <c r="G235" s="1"/>
      <c r="H235" s="1"/>
      <c r="I235" s="1"/>
      <c r="J235" s="1"/>
      <c r="K235" s="1"/>
      <c r="L235" s="3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9"/>
      <c r="AE235" s="33"/>
      <c r="AF235" s="1"/>
      <c r="AG235" s="1"/>
      <c r="AH235" s="19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7"/>
      <c r="D236" s="1"/>
      <c r="E236" s="1"/>
      <c r="F236" s="1"/>
      <c r="G236" s="1"/>
      <c r="H236" s="1"/>
      <c r="I236" s="1"/>
      <c r="J236" s="1"/>
      <c r="K236" s="1"/>
      <c r="L236" s="3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9"/>
      <c r="AE236" s="33"/>
      <c r="AF236" s="1"/>
      <c r="AG236" s="1"/>
      <c r="AH236" s="19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7"/>
      <c r="D237" s="1"/>
      <c r="E237" s="1"/>
      <c r="F237" s="1"/>
      <c r="G237" s="1"/>
      <c r="H237" s="1"/>
      <c r="I237" s="1"/>
      <c r="J237" s="1"/>
      <c r="K237" s="1"/>
      <c r="L237" s="3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9"/>
      <c r="AE237" s="33"/>
      <c r="AF237" s="1"/>
      <c r="AG237" s="1"/>
      <c r="AH237" s="19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7"/>
      <c r="D238" s="1"/>
      <c r="E238" s="1"/>
      <c r="F238" s="1"/>
      <c r="G238" s="1"/>
      <c r="H238" s="1"/>
      <c r="I238" s="1"/>
      <c r="J238" s="1"/>
      <c r="K238" s="1"/>
      <c r="L238" s="3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9"/>
      <c r="AE238" s="33"/>
      <c r="AF238" s="1"/>
      <c r="AG238" s="1"/>
      <c r="AH238" s="19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7"/>
      <c r="D239" s="1"/>
      <c r="E239" s="1"/>
      <c r="F239" s="1"/>
      <c r="G239" s="1"/>
      <c r="H239" s="1"/>
      <c r="I239" s="1"/>
      <c r="J239" s="1"/>
      <c r="K239" s="1"/>
      <c r="L239" s="3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9"/>
      <c r="AE239" s="33"/>
      <c r="AF239" s="1"/>
      <c r="AG239" s="1"/>
      <c r="AH239" s="19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7"/>
      <c r="D240" s="1"/>
      <c r="E240" s="1"/>
      <c r="F240" s="1"/>
      <c r="G240" s="1"/>
      <c r="H240" s="1"/>
      <c r="I240" s="1"/>
      <c r="J240" s="1"/>
      <c r="K240" s="1"/>
      <c r="L240" s="3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9"/>
      <c r="AE240" s="33"/>
      <c r="AF240" s="1"/>
      <c r="AG240" s="1"/>
      <c r="AH240" s="19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7"/>
      <c r="D241" s="1"/>
      <c r="E241" s="1"/>
      <c r="F241" s="1"/>
      <c r="G241" s="1"/>
      <c r="H241" s="1"/>
      <c r="I241" s="1"/>
      <c r="J241" s="1"/>
      <c r="K241" s="1"/>
      <c r="L241" s="3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9"/>
      <c r="AE241" s="33"/>
      <c r="AF241" s="1"/>
      <c r="AG241" s="1"/>
      <c r="AH241" s="19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7"/>
      <c r="D242" s="1"/>
      <c r="E242" s="1"/>
      <c r="F242" s="1"/>
      <c r="G242" s="1"/>
      <c r="H242" s="1"/>
      <c r="I242" s="1"/>
      <c r="J242" s="1"/>
      <c r="K242" s="1"/>
      <c r="L242" s="3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9"/>
      <c r="AE242" s="33"/>
      <c r="AF242" s="1"/>
      <c r="AG242" s="1"/>
      <c r="AH242" s="19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7"/>
      <c r="D243" s="1"/>
      <c r="E243" s="1"/>
      <c r="F243" s="1"/>
      <c r="G243" s="1"/>
      <c r="H243" s="1"/>
      <c r="I243" s="1"/>
      <c r="J243" s="1"/>
      <c r="K243" s="1"/>
      <c r="L243" s="3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9"/>
      <c r="AE243" s="33"/>
      <c r="AF243" s="1"/>
      <c r="AG243" s="1"/>
      <c r="AH243" s="19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7"/>
      <c r="D244" s="1"/>
      <c r="E244" s="1"/>
      <c r="F244" s="1"/>
      <c r="G244" s="1"/>
      <c r="H244" s="1"/>
      <c r="I244" s="1"/>
      <c r="J244" s="1"/>
      <c r="K244" s="1"/>
      <c r="L244" s="3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9"/>
      <c r="AE244" s="33"/>
      <c r="AF244" s="1"/>
      <c r="AG244" s="1"/>
      <c r="AH244" s="19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7"/>
      <c r="D245" s="1"/>
      <c r="E245" s="1"/>
      <c r="F245" s="1"/>
      <c r="G245" s="1"/>
      <c r="H245" s="1"/>
      <c r="I245" s="1"/>
      <c r="J245" s="1"/>
      <c r="K245" s="1"/>
      <c r="L245" s="3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9"/>
      <c r="AE245" s="33"/>
      <c r="AF245" s="1"/>
      <c r="AG245" s="1"/>
      <c r="AH245" s="19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7"/>
      <c r="D246" s="1"/>
      <c r="E246" s="1"/>
      <c r="F246" s="1"/>
      <c r="G246" s="1"/>
      <c r="H246" s="1"/>
      <c r="I246" s="1"/>
      <c r="J246" s="1"/>
      <c r="K246" s="1"/>
      <c r="L246" s="3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9"/>
      <c r="AE246" s="33"/>
      <c r="AF246" s="1"/>
      <c r="AG246" s="1"/>
      <c r="AH246" s="19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7"/>
      <c r="D247" s="1"/>
      <c r="E247" s="1"/>
      <c r="F247" s="1"/>
      <c r="G247" s="1"/>
      <c r="H247" s="1"/>
      <c r="I247" s="1"/>
      <c r="J247" s="1"/>
      <c r="K247" s="1"/>
      <c r="L247" s="3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9"/>
      <c r="AE247" s="33"/>
      <c r="AF247" s="1"/>
      <c r="AG247" s="1"/>
      <c r="AH247" s="19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7"/>
      <c r="D248" s="1"/>
      <c r="E248" s="1"/>
      <c r="F248" s="1"/>
      <c r="G248" s="1"/>
      <c r="H248" s="1"/>
      <c r="I248" s="1"/>
      <c r="J248" s="1"/>
      <c r="K248" s="1"/>
      <c r="L248" s="3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9"/>
      <c r="AE248" s="33"/>
      <c r="AF248" s="1"/>
      <c r="AG248" s="1"/>
      <c r="AH248" s="19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7"/>
      <c r="D249" s="1"/>
      <c r="E249" s="1"/>
      <c r="F249" s="1"/>
      <c r="G249" s="1"/>
      <c r="H249" s="1"/>
      <c r="I249" s="1"/>
      <c r="J249" s="1"/>
      <c r="K249" s="1"/>
      <c r="L249" s="3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9"/>
      <c r="AE249" s="33"/>
      <c r="AF249" s="1"/>
      <c r="AG249" s="1"/>
      <c r="AH249" s="19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7"/>
      <c r="D250" s="1"/>
      <c r="E250" s="1"/>
      <c r="F250" s="1"/>
      <c r="G250" s="1"/>
      <c r="H250" s="1"/>
      <c r="I250" s="1"/>
      <c r="J250" s="1"/>
      <c r="K250" s="1"/>
      <c r="L250" s="3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9"/>
      <c r="AE250" s="33"/>
      <c r="AF250" s="1"/>
      <c r="AG250" s="1"/>
      <c r="AH250" s="19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7"/>
      <c r="D251" s="1"/>
      <c r="E251" s="1"/>
      <c r="F251" s="1"/>
      <c r="G251" s="1"/>
      <c r="H251" s="1"/>
      <c r="I251" s="1"/>
      <c r="J251" s="1"/>
      <c r="K251" s="1"/>
      <c r="L251" s="3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9"/>
      <c r="AE251" s="33"/>
      <c r="AF251" s="1"/>
      <c r="AG251" s="1"/>
      <c r="AH251" s="19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7"/>
      <c r="D252" s="1"/>
      <c r="E252" s="1"/>
      <c r="F252" s="1"/>
      <c r="G252" s="1"/>
      <c r="H252" s="1"/>
      <c r="I252" s="1"/>
      <c r="J252" s="1"/>
      <c r="K252" s="1"/>
      <c r="L252" s="3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9"/>
      <c r="AE252" s="33"/>
      <c r="AF252" s="1"/>
      <c r="AG252" s="1"/>
      <c r="AH252" s="19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7"/>
      <c r="D253" s="1"/>
      <c r="E253" s="1"/>
      <c r="F253" s="1"/>
      <c r="G253" s="1"/>
      <c r="H253" s="1"/>
      <c r="I253" s="1"/>
      <c r="J253" s="1"/>
      <c r="K253" s="1"/>
      <c r="L253" s="3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9"/>
      <c r="AE253" s="33"/>
      <c r="AF253" s="1"/>
      <c r="AG253" s="1"/>
      <c r="AH253" s="19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7"/>
      <c r="D254" s="1"/>
      <c r="E254" s="1"/>
      <c r="F254" s="1"/>
      <c r="G254" s="1"/>
      <c r="H254" s="1"/>
      <c r="I254" s="1"/>
      <c r="J254" s="1"/>
      <c r="K254" s="1"/>
      <c r="L254" s="3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9"/>
      <c r="AE254" s="33"/>
      <c r="AF254" s="1"/>
      <c r="AG254" s="1"/>
      <c r="AH254" s="19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7"/>
      <c r="D255" s="1"/>
      <c r="E255" s="1"/>
      <c r="F255" s="1"/>
      <c r="G255" s="1"/>
      <c r="H255" s="1"/>
      <c r="I255" s="1"/>
      <c r="J255" s="1"/>
      <c r="K255" s="1"/>
      <c r="L255" s="3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9"/>
      <c r="AE255" s="33"/>
      <c r="AF255" s="1"/>
      <c r="AG255" s="1"/>
      <c r="AH255" s="19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7"/>
      <c r="D256" s="1"/>
      <c r="E256" s="1"/>
      <c r="F256" s="1"/>
      <c r="G256" s="1"/>
      <c r="H256" s="1"/>
      <c r="I256" s="1"/>
      <c r="J256" s="1"/>
      <c r="K256" s="1"/>
      <c r="L256" s="3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9"/>
      <c r="AE256" s="33"/>
      <c r="AF256" s="1"/>
      <c r="AG256" s="1"/>
      <c r="AH256" s="19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7"/>
      <c r="D257" s="1"/>
      <c r="E257" s="1"/>
      <c r="F257" s="1"/>
      <c r="G257" s="1"/>
      <c r="H257" s="1"/>
      <c r="I257" s="1"/>
      <c r="J257" s="1"/>
      <c r="K257" s="1"/>
      <c r="L257" s="3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9"/>
      <c r="AE257" s="33"/>
      <c r="AF257" s="1"/>
      <c r="AG257" s="1"/>
      <c r="AH257" s="19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7"/>
      <c r="D258" s="1"/>
      <c r="E258" s="1"/>
      <c r="F258" s="1"/>
      <c r="G258" s="1"/>
      <c r="H258" s="1"/>
      <c r="I258" s="1"/>
      <c r="J258" s="1"/>
      <c r="K258" s="1"/>
      <c r="L258" s="3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9"/>
      <c r="AE258" s="33"/>
      <c r="AF258" s="1"/>
      <c r="AG258" s="1"/>
      <c r="AH258" s="19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7"/>
      <c r="D259" s="1"/>
      <c r="E259" s="1"/>
      <c r="F259" s="1"/>
      <c r="G259" s="1"/>
      <c r="H259" s="1"/>
      <c r="I259" s="1"/>
      <c r="J259" s="1"/>
      <c r="K259" s="1"/>
      <c r="L259" s="3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9"/>
      <c r="AE259" s="33"/>
      <c r="AF259" s="1"/>
      <c r="AG259" s="1"/>
      <c r="AH259" s="19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7"/>
      <c r="D260" s="1"/>
      <c r="E260" s="1"/>
      <c r="F260" s="1"/>
      <c r="G260" s="1"/>
      <c r="H260" s="1"/>
      <c r="I260" s="1"/>
      <c r="J260" s="1"/>
      <c r="K260" s="1"/>
      <c r="L260" s="3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9"/>
      <c r="AE260" s="33"/>
      <c r="AF260" s="1"/>
      <c r="AG260" s="1"/>
      <c r="AH260" s="19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7"/>
      <c r="D261" s="1"/>
      <c r="E261" s="1"/>
      <c r="F261" s="1"/>
      <c r="G261" s="1"/>
      <c r="H261" s="1"/>
      <c r="I261" s="1"/>
      <c r="J261" s="1"/>
      <c r="K261" s="1"/>
      <c r="L261" s="3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9"/>
      <c r="AE261" s="33"/>
      <c r="AF261" s="1"/>
      <c r="AG261" s="1"/>
      <c r="AH261" s="19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7"/>
      <c r="D262" s="1"/>
      <c r="E262" s="1"/>
      <c r="F262" s="1"/>
      <c r="G262" s="1"/>
      <c r="H262" s="1"/>
      <c r="I262" s="1"/>
      <c r="J262" s="1"/>
      <c r="K262" s="1"/>
      <c r="L262" s="3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9"/>
      <c r="AE262" s="33"/>
      <c r="AF262" s="1"/>
      <c r="AG262" s="1"/>
      <c r="AH262" s="19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7"/>
      <c r="D263" s="1"/>
      <c r="E263" s="1"/>
      <c r="F263" s="1"/>
      <c r="G263" s="1"/>
      <c r="H263" s="1"/>
      <c r="I263" s="1"/>
      <c r="J263" s="1"/>
      <c r="K263" s="1"/>
      <c r="L263" s="3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9"/>
      <c r="AE263" s="33"/>
      <c r="AF263" s="1"/>
      <c r="AG263" s="1"/>
      <c r="AH263" s="19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7"/>
      <c r="D264" s="1"/>
      <c r="E264" s="1"/>
      <c r="F264" s="1"/>
      <c r="G264" s="1"/>
      <c r="H264" s="1"/>
      <c r="I264" s="1"/>
      <c r="J264" s="1"/>
      <c r="K264" s="1"/>
      <c r="L264" s="3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9"/>
      <c r="AE264" s="33"/>
      <c r="AF264" s="1"/>
      <c r="AG264" s="1"/>
      <c r="AH264" s="19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7"/>
      <c r="D265" s="1"/>
      <c r="E265" s="1"/>
      <c r="F265" s="1"/>
      <c r="G265" s="1"/>
      <c r="H265" s="1"/>
      <c r="I265" s="1"/>
      <c r="J265" s="1"/>
      <c r="K265" s="1"/>
      <c r="L265" s="3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9"/>
      <c r="AE265" s="33"/>
      <c r="AF265" s="1"/>
      <c r="AG265" s="1"/>
      <c r="AH265" s="19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7"/>
      <c r="D266" s="1"/>
      <c r="E266" s="1"/>
      <c r="F266" s="1"/>
      <c r="G266" s="1"/>
      <c r="H266" s="1"/>
      <c r="I266" s="1"/>
      <c r="J266" s="1"/>
      <c r="K266" s="1"/>
      <c r="L266" s="3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9"/>
      <c r="AE266" s="33"/>
      <c r="AF266" s="1"/>
      <c r="AG266" s="1"/>
      <c r="AH266" s="19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7"/>
      <c r="D267" s="1"/>
      <c r="E267" s="1"/>
      <c r="F267" s="1"/>
      <c r="G267" s="1"/>
      <c r="H267" s="1"/>
      <c r="I267" s="1"/>
      <c r="J267" s="1"/>
      <c r="K267" s="1"/>
      <c r="L267" s="3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9"/>
      <c r="AE267" s="33"/>
      <c r="AF267" s="1"/>
      <c r="AG267" s="1"/>
      <c r="AH267" s="19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7"/>
      <c r="D268" s="1"/>
      <c r="E268" s="1"/>
      <c r="F268" s="1"/>
      <c r="G268" s="1"/>
      <c r="H268" s="1"/>
      <c r="I268" s="1"/>
      <c r="J268" s="1"/>
      <c r="K268" s="1"/>
      <c r="L268" s="3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9"/>
      <c r="AE268" s="33"/>
      <c r="AF268" s="1"/>
      <c r="AG268" s="1"/>
      <c r="AH268" s="19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7"/>
      <c r="D269" s="1"/>
      <c r="E269" s="1"/>
      <c r="F269" s="1"/>
      <c r="G269" s="1"/>
      <c r="H269" s="1"/>
      <c r="I269" s="1"/>
      <c r="J269" s="1"/>
      <c r="K269" s="1"/>
      <c r="L269" s="3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9"/>
      <c r="AE269" s="33"/>
      <c r="AF269" s="1"/>
      <c r="AG269" s="1"/>
      <c r="AH269" s="19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7"/>
      <c r="D270" s="1"/>
      <c r="E270" s="1"/>
      <c r="F270" s="1"/>
      <c r="G270" s="1"/>
      <c r="H270" s="1"/>
      <c r="I270" s="1"/>
      <c r="J270" s="1"/>
      <c r="K270" s="1"/>
      <c r="L270" s="3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9"/>
      <c r="AE270" s="33"/>
      <c r="AF270" s="1"/>
      <c r="AG270" s="1"/>
      <c r="AH270" s="19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7"/>
      <c r="D271" s="1"/>
      <c r="E271" s="1"/>
      <c r="F271" s="1"/>
      <c r="G271" s="1"/>
      <c r="H271" s="1"/>
      <c r="I271" s="1"/>
      <c r="J271" s="1"/>
      <c r="K271" s="1"/>
      <c r="L271" s="3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9"/>
      <c r="AE271" s="33"/>
      <c r="AF271" s="1"/>
      <c r="AG271" s="1"/>
      <c r="AH271" s="19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7"/>
      <c r="D272" s="1"/>
      <c r="E272" s="1"/>
      <c r="F272" s="1"/>
      <c r="G272" s="1"/>
      <c r="H272" s="1"/>
      <c r="I272" s="1"/>
      <c r="J272" s="1"/>
      <c r="K272" s="1"/>
      <c r="L272" s="3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9"/>
      <c r="AE272" s="33"/>
      <c r="AF272" s="1"/>
      <c r="AG272" s="1"/>
      <c r="AH272" s="19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7"/>
      <c r="D273" s="1"/>
      <c r="E273" s="1"/>
      <c r="F273" s="1"/>
      <c r="G273" s="1"/>
      <c r="H273" s="1"/>
      <c r="I273" s="1"/>
      <c r="J273" s="1"/>
      <c r="K273" s="1"/>
      <c r="L273" s="3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9"/>
      <c r="AE273" s="33"/>
      <c r="AF273" s="1"/>
      <c r="AG273" s="1"/>
      <c r="AH273" s="19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7"/>
      <c r="D274" s="1"/>
      <c r="E274" s="1"/>
      <c r="F274" s="1"/>
      <c r="G274" s="1"/>
      <c r="H274" s="1"/>
      <c r="I274" s="1"/>
      <c r="J274" s="1"/>
      <c r="K274" s="1"/>
      <c r="L274" s="3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9"/>
      <c r="AE274" s="33"/>
      <c r="AF274" s="1"/>
      <c r="AG274" s="1"/>
      <c r="AH274" s="19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7"/>
      <c r="D275" s="1"/>
      <c r="E275" s="1"/>
      <c r="F275" s="1"/>
      <c r="G275" s="1"/>
      <c r="H275" s="1"/>
      <c r="I275" s="1"/>
      <c r="J275" s="1"/>
      <c r="K275" s="1"/>
      <c r="L275" s="3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9"/>
      <c r="AE275" s="33"/>
      <c r="AF275" s="1"/>
      <c r="AG275" s="1"/>
      <c r="AH275" s="19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7"/>
      <c r="D276" s="1"/>
      <c r="E276" s="1"/>
      <c r="F276" s="1"/>
      <c r="G276" s="1"/>
      <c r="H276" s="1"/>
      <c r="I276" s="1"/>
      <c r="J276" s="1"/>
      <c r="K276" s="1"/>
      <c r="L276" s="3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9"/>
      <c r="AE276" s="33"/>
      <c r="AF276" s="1"/>
      <c r="AG276" s="1"/>
      <c r="AH276" s="19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7"/>
      <c r="D277" s="1"/>
      <c r="E277" s="1"/>
      <c r="F277" s="1"/>
      <c r="G277" s="1"/>
      <c r="H277" s="1"/>
      <c r="I277" s="1"/>
      <c r="J277" s="1"/>
      <c r="K277" s="1"/>
      <c r="L277" s="3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9"/>
      <c r="AE277" s="33"/>
      <c r="AF277" s="1"/>
      <c r="AG277" s="1"/>
      <c r="AH277" s="19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7"/>
      <c r="D278" s="1"/>
      <c r="E278" s="1"/>
      <c r="F278" s="1"/>
      <c r="G278" s="1"/>
      <c r="H278" s="1"/>
      <c r="I278" s="1"/>
      <c r="J278" s="1"/>
      <c r="K278" s="1"/>
      <c r="L278" s="3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9"/>
      <c r="AE278" s="33"/>
      <c r="AF278" s="1"/>
      <c r="AG278" s="1"/>
      <c r="AH278" s="19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7"/>
      <c r="D279" s="1"/>
      <c r="E279" s="1"/>
      <c r="F279" s="1"/>
      <c r="G279" s="1"/>
      <c r="H279" s="1"/>
      <c r="I279" s="1"/>
      <c r="J279" s="1"/>
      <c r="K279" s="1"/>
      <c r="L279" s="3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9"/>
      <c r="AE279" s="33"/>
      <c r="AF279" s="1"/>
      <c r="AG279" s="1"/>
      <c r="AH279" s="19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7"/>
      <c r="D280" s="1"/>
      <c r="E280" s="1"/>
      <c r="F280" s="1"/>
      <c r="G280" s="1"/>
      <c r="H280" s="1"/>
      <c r="I280" s="1"/>
      <c r="J280" s="1"/>
      <c r="K280" s="1"/>
      <c r="L280" s="3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9"/>
      <c r="AE280" s="33"/>
      <c r="AF280" s="1"/>
      <c r="AG280" s="1"/>
      <c r="AH280" s="19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7"/>
      <c r="D281" s="1"/>
      <c r="E281" s="1"/>
      <c r="F281" s="1"/>
      <c r="G281" s="1"/>
      <c r="H281" s="1"/>
      <c r="I281" s="1"/>
      <c r="J281" s="1"/>
      <c r="K281" s="1"/>
      <c r="L281" s="3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9"/>
      <c r="AE281" s="33"/>
      <c r="AF281" s="1"/>
      <c r="AG281" s="1"/>
      <c r="AH281" s="19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7"/>
      <c r="D282" s="1"/>
      <c r="E282" s="1"/>
      <c r="F282" s="1"/>
      <c r="G282" s="1"/>
      <c r="H282" s="1"/>
      <c r="I282" s="1"/>
      <c r="J282" s="1"/>
      <c r="K282" s="1"/>
      <c r="L282" s="3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9"/>
      <c r="AE282" s="33"/>
      <c r="AF282" s="1"/>
      <c r="AG282" s="1"/>
      <c r="AH282" s="19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7"/>
      <c r="D283" s="1"/>
      <c r="E283" s="1"/>
      <c r="F283" s="1"/>
      <c r="G283" s="1"/>
      <c r="H283" s="1"/>
      <c r="I283" s="1"/>
      <c r="J283" s="1"/>
      <c r="K283" s="1"/>
      <c r="L283" s="3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9"/>
      <c r="AE283" s="33"/>
      <c r="AF283" s="1"/>
      <c r="AG283" s="1"/>
      <c r="AH283" s="19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7"/>
      <c r="D284" s="1"/>
      <c r="E284" s="1"/>
      <c r="F284" s="1"/>
      <c r="G284" s="1"/>
      <c r="H284" s="1"/>
      <c r="I284" s="1"/>
      <c r="J284" s="1"/>
      <c r="K284" s="1"/>
      <c r="L284" s="3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9"/>
      <c r="AE284" s="33"/>
      <c r="AF284" s="1"/>
      <c r="AG284" s="1"/>
      <c r="AH284" s="19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7"/>
      <c r="D285" s="1"/>
      <c r="E285" s="1"/>
      <c r="F285" s="1"/>
      <c r="G285" s="1"/>
      <c r="H285" s="1"/>
      <c r="I285" s="1"/>
      <c r="J285" s="1"/>
      <c r="K285" s="1"/>
      <c r="L285" s="3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9"/>
      <c r="AE285" s="33"/>
      <c r="AF285" s="1"/>
      <c r="AG285" s="1"/>
      <c r="AH285" s="19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7"/>
      <c r="D286" s="1"/>
      <c r="E286" s="1"/>
      <c r="F286" s="1"/>
      <c r="G286" s="1"/>
      <c r="H286" s="1"/>
      <c r="I286" s="1"/>
      <c r="J286" s="1"/>
      <c r="K286" s="1"/>
      <c r="L286" s="3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9"/>
      <c r="AE286" s="33"/>
      <c r="AF286" s="1"/>
      <c r="AG286" s="1"/>
      <c r="AH286" s="19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7"/>
      <c r="D287" s="1"/>
      <c r="E287" s="1"/>
      <c r="F287" s="1"/>
      <c r="G287" s="1"/>
      <c r="H287" s="1"/>
      <c r="I287" s="1"/>
      <c r="J287" s="1"/>
      <c r="K287" s="1"/>
      <c r="L287" s="3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9"/>
      <c r="AE287" s="33"/>
      <c r="AF287" s="1"/>
      <c r="AG287" s="1"/>
      <c r="AH287" s="19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7"/>
      <c r="D288" s="1"/>
      <c r="E288" s="1"/>
      <c r="F288" s="1"/>
      <c r="G288" s="1"/>
      <c r="H288" s="1"/>
      <c r="I288" s="1"/>
      <c r="J288" s="1"/>
      <c r="K288" s="1"/>
      <c r="L288" s="3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9"/>
      <c r="AE288" s="33"/>
      <c r="AF288" s="1"/>
      <c r="AG288" s="1"/>
      <c r="AH288" s="19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7"/>
      <c r="D289" s="1"/>
      <c r="E289" s="1"/>
      <c r="F289" s="1"/>
      <c r="G289" s="1"/>
      <c r="H289" s="1"/>
      <c r="I289" s="1"/>
      <c r="J289" s="1"/>
      <c r="K289" s="1"/>
      <c r="L289" s="3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9"/>
      <c r="AE289" s="33"/>
      <c r="AF289" s="1"/>
      <c r="AG289" s="1"/>
      <c r="AH289" s="19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7"/>
      <c r="D290" s="1"/>
      <c r="E290" s="1"/>
      <c r="F290" s="1"/>
      <c r="G290" s="1"/>
      <c r="H290" s="1"/>
      <c r="I290" s="1"/>
      <c r="J290" s="1"/>
      <c r="K290" s="1"/>
      <c r="L290" s="3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9"/>
      <c r="AE290" s="33"/>
      <c r="AF290" s="1"/>
      <c r="AG290" s="1"/>
      <c r="AH290" s="19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7"/>
      <c r="D291" s="1"/>
      <c r="E291" s="1"/>
      <c r="F291" s="1"/>
      <c r="G291" s="1"/>
      <c r="H291" s="1"/>
      <c r="I291" s="1"/>
      <c r="J291" s="1"/>
      <c r="K291" s="1"/>
      <c r="L291" s="3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9"/>
      <c r="AE291" s="33"/>
      <c r="AF291" s="1"/>
      <c r="AG291" s="1"/>
      <c r="AH291" s="19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7"/>
      <c r="D292" s="1"/>
      <c r="E292" s="1"/>
      <c r="F292" s="1"/>
      <c r="G292" s="1"/>
      <c r="H292" s="1"/>
      <c r="I292" s="1"/>
      <c r="J292" s="1"/>
      <c r="K292" s="1"/>
      <c r="L292" s="3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9"/>
      <c r="AE292" s="33"/>
      <c r="AF292" s="1"/>
      <c r="AG292" s="1"/>
      <c r="AH292" s="19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7"/>
      <c r="D293" s="1"/>
      <c r="E293" s="1"/>
      <c r="F293" s="1"/>
      <c r="G293" s="1"/>
      <c r="H293" s="1"/>
      <c r="I293" s="1"/>
      <c r="J293" s="1"/>
      <c r="K293" s="1"/>
      <c r="L293" s="3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9"/>
      <c r="AE293" s="33"/>
      <c r="AF293" s="1"/>
      <c r="AG293" s="1"/>
      <c r="AH293" s="19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7"/>
      <c r="D294" s="1"/>
      <c r="E294" s="1"/>
      <c r="F294" s="1"/>
      <c r="G294" s="1"/>
      <c r="H294" s="1"/>
      <c r="I294" s="1"/>
      <c r="J294" s="1"/>
      <c r="K294" s="1"/>
      <c r="L294" s="3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9"/>
      <c r="AE294" s="33"/>
      <c r="AF294" s="1"/>
      <c r="AG294" s="1"/>
      <c r="AH294" s="19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7"/>
      <c r="D295" s="1"/>
      <c r="E295" s="1"/>
      <c r="F295" s="1"/>
      <c r="G295" s="1"/>
      <c r="H295" s="1"/>
      <c r="I295" s="1"/>
      <c r="J295" s="1"/>
      <c r="K295" s="1"/>
      <c r="L295" s="3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9"/>
      <c r="AE295" s="33"/>
      <c r="AF295" s="1"/>
      <c r="AG295" s="1"/>
      <c r="AH295" s="19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7"/>
      <c r="D296" s="1"/>
      <c r="E296" s="1"/>
      <c r="F296" s="1"/>
      <c r="G296" s="1"/>
      <c r="H296" s="1"/>
      <c r="I296" s="1"/>
      <c r="J296" s="1"/>
      <c r="K296" s="1"/>
      <c r="L296" s="3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9"/>
      <c r="AE296" s="33"/>
      <c r="AF296" s="1"/>
      <c r="AG296" s="1"/>
      <c r="AH296" s="19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7"/>
      <c r="D297" s="1"/>
      <c r="E297" s="1"/>
      <c r="F297" s="1"/>
      <c r="G297" s="1"/>
      <c r="H297" s="1"/>
      <c r="I297" s="1"/>
      <c r="J297" s="1"/>
      <c r="K297" s="1"/>
      <c r="L297" s="3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9"/>
      <c r="AE297" s="33"/>
      <c r="AF297" s="1"/>
      <c r="AG297" s="1"/>
      <c r="AH297" s="19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7"/>
      <c r="D298" s="1"/>
      <c r="E298" s="1"/>
      <c r="F298" s="1"/>
      <c r="G298" s="1"/>
      <c r="H298" s="1"/>
      <c r="I298" s="1"/>
      <c r="J298" s="1"/>
      <c r="K298" s="1"/>
      <c r="L298" s="3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9"/>
      <c r="AE298" s="33"/>
      <c r="AF298" s="1"/>
      <c r="AG298" s="1"/>
      <c r="AH298" s="19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7"/>
      <c r="D299" s="1"/>
      <c r="E299" s="1"/>
      <c r="F299" s="1"/>
      <c r="G299" s="1"/>
      <c r="H299" s="1"/>
      <c r="I299" s="1"/>
      <c r="J299" s="1"/>
      <c r="K299" s="1"/>
      <c r="L299" s="3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9"/>
      <c r="AE299" s="33"/>
      <c r="AF299" s="1"/>
      <c r="AG299" s="1"/>
      <c r="AH299" s="19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7"/>
      <c r="D300" s="1"/>
      <c r="E300" s="1"/>
      <c r="F300" s="1"/>
      <c r="G300" s="1"/>
      <c r="H300" s="1"/>
      <c r="I300" s="1"/>
      <c r="J300" s="1"/>
      <c r="K300" s="1"/>
      <c r="L300" s="3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9"/>
      <c r="AE300" s="33"/>
      <c r="AF300" s="1"/>
      <c r="AG300" s="1"/>
      <c r="AH300" s="19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7"/>
      <c r="D301" s="1"/>
      <c r="E301" s="1"/>
      <c r="F301" s="1"/>
      <c r="G301" s="1"/>
      <c r="H301" s="1"/>
      <c r="I301" s="1"/>
      <c r="J301" s="1"/>
      <c r="K301" s="1"/>
      <c r="L301" s="3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9"/>
      <c r="AE301" s="33"/>
      <c r="AF301" s="1"/>
      <c r="AG301" s="1"/>
      <c r="AH301" s="19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7"/>
      <c r="D302" s="1"/>
      <c r="E302" s="1"/>
      <c r="F302" s="1"/>
      <c r="G302" s="1"/>
      <c r="H302" s="1"/>
      <c r="I302" s="1"/>
      <c r="J302" s="1"/>
      <c r="K302" s="1"/>
      <c r="L302" s="3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9"/>
      <c r="AE302" s="33"/>
      <c r="AF302" s="1"/>
      <c r="AG302" s="1"/>
      <c r="AH302" s="19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7"/>
      <c r="D303" s="1"/>
      <c r="E303" s="1"/>
      <c r="F303" s="1"/>
      <c r="G303" s="1"/>
      <c r="H303" s="1"/>
      <c r="I303" s="1"/>
      <c r="J303" s="1"/>
      <c r="K303" s="1"/>
      <c r="L303" s="3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9"/>
      <c r="AE303" s="33"/>
      <c r="AF303" s="1"/>
      <c r="AG303" s="1"/>
      <c r="AH303" s="19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7"/>
      <c r="D304" s="1"/>
      <c r="E304" s="1"/>
      <c r="F304" s="1"/>
      <c r="G304" s="1"/>
      <c r="H304" s="1"/>
      <c r="I304" s="1"/>
      <c r="J304" s="1"/>
      <c r="K304" s="1"/>
      <c r="L304" s="3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9"/>
      <c r="AE304" s="33"/>
      <c r="AF304" s="1"/>
      <c r="AG304" s="1"/>
      <c r="AH304" s="19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7"/>
      <c r="D305" s="1"/>
      <c r="E305" s="1"/>
      <c r="F305" s="1"/>
      <c r="G305" s="1"/>
      <c r="H305" s="1"/>
      <c r="I305" s="1"/>
      <c r="J305" s="1"/>
      <c r="K305" s="1"/>
      <c r="L305" s="3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9"/>
      <c r="AE305" s="33"/>
      <c r="AF305" s="1"/>
      <c r="AG305" s="1"/>
      <c r="AH305" s="19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7"/>
      <c r="D306" s="1"/>
      <c r="E306" s="1"/>
      <c r="F306" s="1"/>
      <c r="G306" s="1"/>
      <c r="H306" s="1"/>
      <c r="I306" s="1"/>
      <c r="J306" s="1"/>
      <c r="K306" s="1"/>
      <c r="L306" s="3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9"/>
      <c r="AE306" s="33"/>
      <c r="AF306" s="1"/>
      <c r="AG306" s="1"/>
      <c r="AH306" s="19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7"/>
      <c r="D307" s="1"/>
      <c r="E307" s="1"/>
      <c r="F307" s="1"/>
      <c r="G307" s="1"/>
      <c r="H307" s="1"/>
      <c r="I307" s="1"/>
      <c r="J307" s="1"/>
      <c r="K307" s="1"/>
      <c r="L307" s="3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9"/>
      <c r="AE307" s="33"/>
      <c r="AF307" s="1"/>
      <c r="AG307" s="1"/>
      <c r="AH307" s="19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7"/>
      <c r="D308" s="1"/>
      <c r="E308" s="1"/>
      <c r="F308" s="1"/>
      <c r="G308" s="1"/>
      <c r="H308" s="1"/>
      <c r="I308" s="1"/>
      <c r="J308" s="1"/>
      <c r="K308" s="1"/>
      <c r="L308" s="3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9"/>
      <c r="AE308" s="33"/>
      <c r="AF308" s="1"/>
      <c r="AG308" s="1"/>
      <c r="AH308" s="19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7"/>
      <c r="D309" s="1"/>
      <c r="E309" s="1"/>
      <c r="F309" s="1"/>
      <c r="G309" s="1"/>
      <c r="H309" s="1"/>
      <c r="I309" s="1"/>
      <c r="J309" s="1"/>
      <c r="K309" s="1"/>
      <c r="L309" s="3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9"/>
      <c r="AE309" s="33"/>
      <c r="AF309" s="1"/>
      <c r="AG309" s="1"/>
      <c r="AH309" s="19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7"/>
      <c r="D310" s="1"/>
      <c r="E310" s="1"/>
      <c r="F310" s="1"/>
      <c r="G310" s="1"/>
      <c r="H310" s="1"/>
      <c r="I310" s="1"/>
      <c r="J310" s="1"/>
      <c r="K310" s="1"/>
      <c r="L310" s="3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9"/>
      <c r="AE310" s="33"/>
      <c r="AF310" s="1"/>
      <c r="AG310" s="1"/>
      <c r="AH310" s="19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7"/>
      <c r="D311" s="1"/>
      <c r="E311" s="1"/>
      <c r="F311" s="1"/>
      <c r="G311" s="1"/>
      <c r="H311" s="1"/>
      <c r="I311" s="1"/>
      <c r="J311" s="1"/>
      <c r="K311" s="1"/>
      <c r="L311" s="3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9"/>
      <c r="AE311" s="33"/>
      <c r="AF311" s="1"/>
      <c r="AG311" s="1"/>
      <c r="AH311" s="19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7"/>
      <c r="D312" s="1"/>
      <c r="E312" s="1"/>
      <c r="F312" s="1"/>
      <c r="G312" s="1"/>
      <c r="H312" s="1"/>
      <c r="I312" s="1"/>
      <c r="J312" s="1"/>
      <c r="K312" s="1"/>
      <c r="L312" s="3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9"/>
      <c r="AE312" s="33"/>
      <c r="AF312" s="1"/>
      <c r="AG312" s="1"/>
      <c r="AH312" s="19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7"/>
      <c r="D313" s="1"/>
      <c r="E313" s="1"/>
      <c r="F313" s="1"/>
      <c r="G313" s="1"/>
      <c r="H313" s="1"/>
      <c r="I313" s="1"/>
      <c r="J313" s="1"/>
      <c r="K313" s="1"/>
      <c r="L313" s="3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9"/>
      <c r="AE313" s="33"/>
      <c r="AF313" s="1"/>
      <c r="AG313" s="1"/>
      <c r="AH313" s="19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7"/>
      <c r="D314" s="1"/>
      <c r="E314" s="1"/>
      <c r="F314" s="1"/>
      <c r="G314" s="1"/>
      <c r="H314" s="1"/>
      <c r="I314" s="1"/>
      <c r="J314" s="1"/>
      <c r="K314" s="1"/>
      <c r="L314" s="3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9"/>
      <c r="AE314" s="33"/>
      <c r="AF314" s="1"/>
      <c r="AG314" s="1"/>
      <c r="AH314" s="19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7"/>
      <c r="D315" s="1"/>
      <c r="E315" s="1"/>
      <c r="F315" s="1"/>
      <c r="G315" s="1"/>
      <c r="H315" s="1"/>
      <c r="I315" s="1"/>
      <c r="J315" s="1"/>
      <c r="K315" s="1"/>
      <c r="L315" s="3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9"/>
      <c r="AE315" s="33"/>
      <c r="AF315" s="1"/>
      <c r="AG315" s="1"/>
      <c r="AH315" s="19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7"/>
      <c r="D316" s="1"/>
      <c r="E316" s="1"/>
      <c r="F316" s="1"/>
      <c r="G316" s="1"/>
      <c r="H316" s="1"/>
      <c r="I316" s="1"/>
      <c r="J316" s="1"/>
      <c r="K316" s="1"/>
      <c r="L316" s="3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9"/>
      <c r="AE316" s="33"/>
      <c r="AF316" s="1"/>
      <c r="AG316" s="1"/>
      <c r="AH316" s="19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7"/>
      <c r="D317" s="1"/>
      <c r="E317" s="1"/>
      <c r="F317" s="1"/>
      <c r="G317" s="1"/>
      <c r="H317" s="1"/>
      <c r="I317" s="1"/>
      <c r="J317" s="1"/>
      <c r="K317" s="1"/>
      <c r="L317" s="3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9"/>
      <c r="AE317" s="33"/>
      <c r="AF317" s="1"/>
      <c r="AG317" s="1"/>
      <c r="AH317" s="19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7"/>
      <c r="D318" s="1"/>
      <c r="E318" s="1"/>
      <c r="F318" s="1"/>
      <c r="G318" s="1"/>
      <c r="H318" s="1"/>
      <c r="I318" s="1"/>
      <c r="J318" s="1"/>
      <c r="K318" s="1"/>
      <c r="L318" s="3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9"/>
      <c r="AE318" s="33"/>
      <c r="AF318" s="1"/>
      <c r="AG318" s="1"/>
      <c r="AH318" s="19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7"/>
      <c r="D319" s="1"/>
      <c r="E319" s="1"/>
      <c r="F319" s="1"/>
      <c r="G319" s="1"/>
      <c r="H319" s="1"/>
      <c r="I319" s="1"/>
      <c r="J319" s="1"/>
      <c r="K319" s="1"/>
      <c r="L319" s="3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9"/>
      <c r="AE319" s="33"/>
      <c r="AF319" s="1"/>
      <c r="AG319" s="1"/>
      <c r="AH319" s="19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7"/>
      <c r="D320" s="1"/>
      <c r="E320" s="1"/>
      <c r="F320" s="1"/>
      <c r="G320" s="1"/>
      <c r="H320" s="1"/>
      <c r="I320" s="1"/>
      <c r="J320" s="1"/>
      <c r="K320" s="1"/>
      <c r="L320" s="3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9"/>
      <c r="AE320" s="33"/>
      <c r="AF320" s="1"/>
      <c r="AG320" s="1"/>
      <c r="AH320" s="19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7"/>
      <c r="D321" s="1"/>
      <c r="E321" s="1"/>
      <c r="F321" s="1"/>
      <c r="G321" s="1"/>
      <c r="H321" s="1"/>
      <c r="I321" s="1"/>
      <c r="J321" s="1"/>
      <c r="K321" s="1"/>
      <c r="L321" s="3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9"/>
      <c r="AE321" s="33"/>
      <c r="AF321" s="1"/>
      <c r="AG321" s="1"/>
      <c r="AH321" s="19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7"/>
      <c r="D322" s="1"/>
      <c r="E322" s="1"/>
      <c r="F322" s="1"/>
      <c r="G322" s="1"/>
      <c r="H322" s="1"/>
      <c r="I322" s="1"/>
      <c r="J322" s="1"/>
      <c r="K322" s="1"/>
      <c r="L322" s="3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9"/>
      <c r="AE322" s="33"/>
      <c r="AF322" s="1"/>
      <c r="AG322" s="1"/>
      <c r="AH322" s="19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7"/>
      <c r="D323" s="1"/>
      <c r="E323" s="1"/>
      <c r="F323" s="1"/>
      <c r="G323" s="1"/>
      <c r="H323" s="1"/>
      <c r="I323" s="1"/>
      <c r="J323" s="1"/>
      <c r="K323" s="1"/>
      <c r="L323" s="3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9"/>
      <c r="AE323" s="33"/>
      <c r="AF323" s="1"/>
      <c r="AG323" s="1"/>
      <c r="AH323" s="19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7"/>
      <c r="D324" s="1"/>
      <c r="E324" s="1"/>
      <c r="F324" s="1"/>
      <c r="G324" s="1"/>
      <c r="H324" s="1"/>
      <c r="I324" s="1"/>
      <c r="J324" s="1"/>
      <c r="K324" s="1"/>
      <c r="L324" s="3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9"/>
      <c r="AE324" s="33"/>
      <c r="AF324" s="1"/>
      <c r="AG324" s="1"/>
      <c r="AH324" s="19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7"/>
      <c r="D325" s="1"/>
      <c r="E325" s="1"/>
      <c r="F325" s="1"/>
      <c r="G325" s="1"/>
      <c r="H325" s="1"/>
      <c r="I325" s="1"/>
      <c r="J325" s="1"/>
      <c r="K325" s="1"/>
      <c r="L325" s="3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9"/>
      <c r="AE325" s="33"/>
      <c r="AF325" s="1"/>
      <c r="AG325" s="1"/>
      <c r="AH325" s="19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7"/>
      <c r="D326" s="1"/>
      <c r="E326" s="1"/>
      <c r="F326" s="1"/>
      <c r="G326" s="1"/>
      <c r="H326" s="1"/>
      <c r="I326" s="1"/>
      <c r="J326" s="1"/>
      <c r="K326" s="1"/>
      <c r="L326" s="3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9"/>
      <c r="AE326" s="33"/>
      <c r="AF326" s="1"/>
      <c r="AG326" s="1"/>
      <c r="AH326" s="19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7"/>
      <c r="D327" s="1"/>
      <c r="E327" s="1"/>
      <c r="F327" s="1"/>
      <c r="G327" s="1"/>
      <c r="H327" s="1"/>
      <c r="I327" s="1"/>
      <c r="J327" s="1"/>
      <c r="K327" s="1"/>
      <c r="L327" s="3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9"/>
      <c r="AE327" s="33"/>
      <c r="AF327" s="1"/>
      <c r="AG327" s="1"/>
      <c r="AH327" s="19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7"/>
      <c r="D328" s="1"/>
      <c r="E328" s="1"/>
      <c r="F328" s="1"/>
      <c r="G328" s="1"/>
      <c r="H328" s="1"/>
      <c r="I328" s="1"/>
      <c r="J328" s="1"/>
      <c r="K328" s="1"/>
      <c r="L328" s="3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9"/>
      <c r="AE328" s="33"/>
      <c r="AF328" s="1"/>
      <c r="AG328" s="1"/>
      <c r="AH328" s="19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7"/>
      <c r="D329" s="1"/>
      <c r="E329" s="1"/>
      <c r="F329" s="1"/>
      <c r="G329" s="1"/>
      <c r="H329" s="1"/>
      <c r="I329" s="1"/>
      <c r="J329" s="1"/>
      <c r="K329" s="1"/>
      <c r="L329" s="3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9"/>
      <c r="AE329" s="33"/>
      <c r="AF329" s="1"/>
      <c r="AG329" s="1"/>
      <c r="AH329" s="19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7"/>
      <c r="D330" s="1"/>
      <c r="E330" s="1"/>
      <c r="F330" s="1"/>
      <c r="G330" s="1"/>
      <c r="H330" s="1"/>
      <c r="I330" s="1"/>
      <c r="J330" s="1"/>
      <c r="K330" s="1"/>
      <c r="L330" s="3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9"/>
      <c r="AE330" s="33"/>
      <c r="AF330" s="1"/>
      <c r="AG330" s="1"/>
      <c r="AH330" s="19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7"/>
      <c r="D331" s="1"/>
      <c r="E331" s="1"/>
      <c r="F331" s="1"/>
      <c r="G331" s="1"/>
      <c r="H331" s="1"/>
      <c r="I331" s="1"/>
      <c r="J331" s="1"/>
      <c r="K331" s="1"/>
      <c r="L331" s="3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9"/>
      <c r="AE331" s="33"/>
      <c r="AF331" s="1"/>
      <c r="AG331" s="1"/>
      <c r="AH331" s="19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7"/>
      <c r="D332" s="1"/>
      <c r="E332" s="1"/>
      <c r="F332" s="1"/>
      <c r="G332" s="1"/>
      <c r="H332" s="1"/>
      <c r="I332" s="1"/>
      <c r="J332" s="1"/>
      <c r="K332" s="1"/>
      <c r="L332" s="3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9"/>
      <c r="AE332" s="33"/>
      <c r="AF332" s="1"/>
      <c r="AG332" s="1"/>
      <c r="AH332" s="19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7"/>
      <c r="D333" s="1"/>
      <c r="E333" s="1"/>
      <c r="F333" s="1"/>
      <c r="G333" s="1"/>
      <c r="H333" s="1"/>
      <c r="I333" s="1"/>
      <c r="J333" s="1"/>
      <c r="K333" s="1"/>
      <c r="L333" s="3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9"/>
      <c r="AE333" s="33"/>
      <c r="AF333" s="1"/>
      <c r="AG333" s="1"/>
      <c r="AH333" s="19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7"/>
      <c r="D334" s="1"/>
      <c r="E334" s="1"/>
      <c r="F334" s="1"/>
      <c r="G334" s="1"/>
      <c r="H334" s="1"/>
      <c r="I334" s="1"/>
      <c r="J334" s="1"/>
      <c r="K334" s="1"/>
      <c r="L334" s="3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9"/>
      <c r="AE334" s="33"/>
      <c r="AF334" s="1"/>
      <c r="AG334" s="1"/>
      <c r="AH334" s="19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7"/>
      <c r="D335" s="1"/>
      <c r="E335" s="1"/>
      <c r="F335" s="1"/>
      <c r="G335" s="1"/>
      <c r="H335" s="1"/>
      <c r="I335" s="1"/>
      <c r="J335" s="1"/>
      <c r="K335" s="1"/>
      <c r="L335" s="3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9"/>
      <c r="AE335" s="33"/>
      <c r="AF335" s="1"/>
      <c r="AG335" s="1"/>
      <c r="AH335" s="19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7"/>
      <c r="D336" s="1"/>
      <c r="E336" s="1"/>
      <c r="F336" s="1"/>
      <c r="G336" s="1"/>
      <c r="H336" s="1"/>
      <c r="I336" s="1"/>
      <c r="J336" s="1"/>
      <c r="K336" s="1"/>
      <c r="L336" s="3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9"/>
      <c r="AE336" s="33"/>
      <c r="AF336" s="1"/>
      <c r="AG336" s="1"/>
      <c r="AH336" s="19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7"/>
      <c r="D337" s="1"/>
      <c r="E337" s="1"/>
      <c r="F337" s="1"/>
      <c r="G337" s="1"/>
      <c r="H337" s="1"/>
      <c r="I337" s="1"/>
      <c r="J337" s="1"/>
      <c r="K337" s="1"/>
      <c r="L337" s="3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9"/>
      <c r="AE337" s="33"/>
      <c r="AF337" s="1"/>
      <c r="AG337" s="1"/>
      <c r="AH337" s="19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7"/>
      <c r="D338" s="1"/>
      <c r="E338" s="1"/>
      <c r="F338" s="1"/>
      <c r="G338" s="1"/>
      <c r="H338" s="1"/>
      <c r="I338" s="1"/>
      <c r="J338" s="1"/>
      <c r="K338" s="1"/>
      <c r="L338" s="3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9"/>
      <c r="AE338" s="33"/>
      <c r="AF338" s="1"/>
      <c r="AG338" s="1"/>
      <c r="AH338" s="19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7"/>
      <c r="D339" s="1"/>
      <c r="E339" s="1"/>
      <c r="F339" s="1"/>
      <c r="G339" s="1"/>
      <c r="H339" s="1"/>
      <c r="I339" s="1"/>
      <c r="J339" s="1"/>
      <c r="K339" s="1"/>
      <c r="L339" s="3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9"/>
      <c r="AE339" s="33"/>
      <c r="AF339" s="1"/>
      <c r="AG339" s="1"/>
      <c r="AH339" s="19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7"/>
      <c r="D340" s="1"/>
      <c r="E340" s="1"/>
      <c r="F340" s="1"/>
      <c r="G340" s="1"/>
      <c r="H340" s="1"/>
      <c r="I340" s="1"/>
      <c r="J340" s="1"/>
      <c r="K340" s="1"/>
      <c r="L340" s="3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9"/>
      <c r="AE340" s="33"/>
      <c r="AF340" s="1"/>
      <c r="AG340" s="1"/>
      <c r="AH340" s="19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7"/>
      <c r="D341" s="1"/>
      <c r="E341" s="1"/>
      <c r="F341" s="1"/>
      <c r="G341" s="1"/>
      <c r="H341" s="1"/>
      <c r="I341" s="1"/>
      <c r="J341" s="1"/>
      <c r="K341" s="1"/>
      <c r="L341" s="3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9"/>
      <c r="AE341" s="33"/>
      <c r="AF341" s="1"/>
      <c r="AG341" s="1"/>
      <c r="AH341" s="19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7"/>
      <c r="D342" s="1"/>
      <c r="E342" s="1"/>
      <c r="F342" s="1"/>
      <c r="G342" s="1"/>
      <c r="H342" s="1"/>
      <c r="I342" s="1"/>
      <c r="J342" s="1"/>
      <c r="K342" s="1"/>
      <c r="L342" s="3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9"/>
      <c r="AE342" s="33"/>
      <c r="AF342" s="1"/>
      <c r="AG342" s="1"/>
      <c r="AH342" s="19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7"/>
      <c r="D343" s="1"/>
      <c r="E343" s="1"/>
      <c r="F343" s="1"/>
      <c r="G343" s="1"/>
      <c r="H343" s="1"/>
      <c r="I343" s="1"/>
      <c r="J343" s="1"/>
      <c r="K343" s="1"/>
      <c r="L343" s="3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9"/>
      <c r="AE343" s="33"/>
      <c r="AF343" s="1"/>
      <c r="AG343" s="1"/>
      <c r="AH343" s="19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7"/>
      <c r="D344" s="1"/>
      <c r="E344" s="1"/>
      <c r="F344" s="1"/>
      <c r="G344" s="1"/>
      <c r="H344" s="1"/>
      <c r="I344" s="1"/>
      <c r="J344" s="1"/>
      <c r="K344" s="1"/>
      <c r="L344" s="3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9"/>
      <c r="AE344" s="33"/>
      <c r="AF344" s="1"/>
      <c r="AG344" s="1"/>
      <c r="AH344" s="19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7"/>
      <c r="D345" s="1"/>
      <c r="E345" s="1"/>
      <c r="F345" s="1"/>
      <c r="G345" s="1"/>
      <c r="H345" s="1"/>
      <c r="I345" s="1"/>
      <c r="J345" s="1"/>
      <c r="K345" s="1"/>
      <c r="L345" s="3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9"/>
      <c r="AE345" s="33"/>
      <c r="AF345" s="1"/>
      <c r="AG345" s="1"/>
      <c r="AH345" s="19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7"/>
      <c r="D346" s="1"/>
      <c r="E346" s="1"/>
      <c r="F346" s="1"/>
      <c r="G346" s="1"/>
      <c r="H346" s="1"/>
      <c r="I346" s="1"/>
      <c r="J346" s="1"/>
      <c r="K346" s="1"/>
      <c r="L346" s="3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9"/>
      <c r="AE346" s="33"/>
      <c r="AF346" s="1"/>
      <c r="AG346" s="1"/>
      <c r="AH346" s="19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7"/>
      <c r="D347" s="1"/>
      <c r="E347" s="1"/>
      <c r="F347" s="1"/>
      <c r="G347" s="1"/>
      <c r="H347" s="1"/>
      <c r="I347" s="1"/>
      <c r="J347" s="1"/>
      <c r="K347" s="1"/>
      <c r="L347" s="3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9"/>
      <c r="AE347" s="33"/>
      <c r="AF347" s="1"/>
      <c r="AG347" s="1"/>
      <c r="AH347" s="19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7"/>
      <c r="D348" s="1"/>
      <c r="E348" s="1"/>
      <c r="F348" s="1"/>
      <c r="G348" s="1"/>
      <c r="H348" s="1"/>
      <c r="I348" s="1"/>
      <c r="J348" s="1"/>
      <c r="K348" s="1"/>
      <c r="L348" s="3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9"/>
      <c r="AE348" s="33"/>
      <c r="AF348" s="1"/>
      <c r="AG348" s="1"/>
      <c r="AH348" s="19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7"/>
      <c r="D349" s="1"/>
      <c r="E349" s="1"/>
      <c r="F349" s="1"/>
      <c r="G349" s="1"/>
      <c r="H349" s="1"/>
      <c r="I349" s="1"/>
      <c r="J349" s="1"/>
      <c r="K349" s="1"/>
      <c r="L349" s="3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9"/>
      <c r="AE349" s="33"/>
      <c r="AF349" s="1"/>
      <c r="AG349" s="1"/>
      <c r="AH349" s="19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7"/>
      <c r="D350" s="1"/>
      <c r="E350" s="1"/>
      <c r="F350" s="1"/>
      <c r="G350" s="1"/>
      <c r="H350" s="1"/>
      <c r="I350" s="1"/>
      <c r="J350" s="1"/>
      <c r="K350" s="1"/>
      <c r="L350" s="3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9"/>
      <c r="AE350" s="33"/>
      <c r="AF350" s="1"/>
      <c r="AG350" s="1"/>
      <c r="AH350" s="19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7"/>
      <c r="D351" s="1"/>
      <c r="E351" s="1"/>
      <c r="F351" s="1"/>
      <c r="G351" s="1"/>
      <c r="H351" s="1"/>
      <c r="I351" s="1"/>
      <c r="J351" s="1"/>
      <c r="K351" s="1"/>
      <c r="L351" s="3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9"/>
      <c r="AE351" s="33"/>
      <c r="AF351" s="1"/>
      <c r="AG351" s="1"/>
      <c r="AH351" s="19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7"/>
      <c r="D352" s="1"/>
      <c r="E352" s="1"/>
      <c r="F352" s="1"/>
      <c r="G352" s="1"/>
      <c r="H352" s="1"/>
      <c r="I352" s="1"/>
      <c r="J352" s="1"/>
      <c r="K352" s="1"/>
      <c r="L352" s="3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9"/>
      <c r="AE352" s="33"/>
      <c r="AF352" s="1"/>
      <c r="AG352" s="1"/>
      <c r="AH352" s="19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7"/>
      <c r="D353" s="1"/>
      <c r="E353" s="1"/>
      <c r="F353" s="1"/>
      <c r="G353" s="1"/>
      <c r="H353" s="1"/>
      <c r="I353" s="1"/>
      <c r="J353" s="1"/>
      <c r="K353" s="1"/>
      <c r="L353" s="3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9"/>
      <c r="AE353" s="33"/>
      <c r="AF353" s="1"/>
      <c r="AG353" s="1"/>
      <c r="AH353" s="19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7"/>
      <c r="D354" s="1"/>
      <c r="E354" s="1"/>
      <c r="F354" s="1"/>
      <c r="G354" s="1"/>
      <c r="H354" s="1"/>
      <c r="I354" s="1"/>
      <c r="J354" s="1"/>
      <c r="K354" s="1"/>
      <c r="L354" s="3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9"/>
      <c r="AE354" s="33"/>
      <c r="AF354" s="1"/>
      <c r="AG354" s="1"/>
      <c r="AH354" s="19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7"/>
      <c r="D355" s="1"/>
      <c r="E355" s="1"/>
      <c r="F355" s="1"/>
      <c r="G355" s="1"/>
      <c r="H355" s="1"/>
      <c r="I355" s="1"/>
      <c r="J355" s="1"/>
      <c r="K355" s="1"/>
      <c r="L355" s="3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9"/>
      <c r="AE355" s="33"/>
      <c r="AF355" s="1"/>
      <c r="AG355" s="1"/>
      <c r="AH355" s="19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7"/>
      <c r="D356" s="1"/>
      <c r="E356" s="1"/>
      <c r="F356" s="1"/>
      <c r="G356" s="1"/>
      <c r="H356" s="1"/>
      <c r="I356" s="1"/>
      <c r="J356" s="1"/>
      <c r="K356" s="1"/>
      <c r="L356" s="3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9"/>
      <c r="AE356" s="33"/>
      <c r="AF356" s="1"/>
      <c r="AG356" s="1"/>
      <c r="AH356" s="19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7"/>
      <c r="D357" s="1"/>
      <c r="E357" s="1"/>
      <c r="F357" s="1"/>
      <c r="G357" s="1"/>
      <c r="H357" s="1"/>
      <c r="I357" s="1"/>
      <c r="J357" s="1"/>
      <c r="K357" s="1"/>
      <c r="L357" s="3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9"/>
      <c r="AE357" s="33"/>
      <c r="AF357" s="1"/>
      <c r="AG357" s="1"/>
      <c r="AH357" s="19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7"/>
      <c r="D358" s="1"/>
      <c r="E358" s="1"/>
      <c r="F358" s="1"/>
      <c r="G358" s="1"/>
      <c r="H358" s="1"/>
      <c r="I358" s="1"/>
      <c r="J358" s="1"/>
      <c r="K358" s="1"/>
      <c r="L358" s="3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9"/>
      <c r="AE358" s="33"/>
      <c r="AF358" s="1"/>
      <c r="AG358" s="1"/>
      <c r="AH358" s="19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7"/>
      <c r="D359" s="1"/>
      <c r="E359" s="1"/>
      <c r="F359" s="1"/>
      <c r="G359" s="1"/>
      <c r="H359" s="1"/>
      <c r="I359" s="1"/>
      <c r="J359" s="1"/>
      <c r="K359" s="1"/>
      <c r="L359" s="3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9"/>
      <c r="AE359" s="33"/>
      <c r="AF359" s="1"/>
      <c r="AG359" s="1"/>
      <c r="AH359" s="19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7"/>
      <c r="D360" s="1"/>
      <c r="E360" s="1"/>
      <c r="F360" s="1"/>
      <c r="G360" s="1"/>
      <c r="H360" s="1"/>
      <c r="I360" s="1"/>
      <c r="J360" s="1"/>
      <c r="K360" s="1"/>
      <c r="L360" s="3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9"/>
      <c r="AE360" s="33"/>
      <c r="AF360" s="1"/>
      <c r="AG360" s="1"/>
      <c r="AH360" s="19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7"/>
      <c r="D361" s="1"/>
      <c r="E361" s="1"/>
      <c r="F361" s="1"/>
      <c r="G361" s="1"/>
      <c r="H361" s="1"/>
      <c r="I361" s="1"/>
      <c r="J361" s="1"/>
      <c r="K361" s="1"/>
      <c r="L361" s="3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9"/>
      <c r="AE361" s="33"/>
      <c r="AF361" s="1"/>
      <c r="AG361" s="1"/>
      <c r="AH361" s="19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7"/>
      <c r="D362" s="1"/>
      <c r="E362" s="1"/>
      <c r="F362" s="1"/>
      <c r="G362" s="1"/>
      <c r="H362" s="1"/>
      <c r="I362" s="1"/>
      <c r="J362" s="1"/>
      <c r="K362" s="1"/>
      <c r="L362" s="3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9"/>
      <c r="AE362" s="33"/>
      <c r="AF362" s="1"/>
      <c r="AG362" s="1"/>
      <c r="AH362" s="19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7"/>
      <c r="D363" s="1"/>
      <c r="E363" s="1"/>
      <c r="F363" s="1"/>
      <c r="G363" s="1"/>
      <c r="H363" s="1"/>
      <c r="I363" s="1"/>
      <c r="J363" s="1"/>
      <c r="K363" s="1"/>
      <c r="L363" s="3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9"/>
      <c r="AE363" s="33"/>
      <c r="AF363" s="1"/>
      <c r="AG363" s="1"/>
      <c r="AH363" s="19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7"/>
      <c r="D364" s="1"/>
      <c r="E364" s="1"/>
      <c r="F364" s="1"/>
      <c r="G364" s="1"/>
      <c r="H364" s="1"/>
      <c r="I364" s="1"/>
      <c r="J364" s="1"/>
      <c r="K364" s="1"/>
      <c r="L364" s="3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9"/>
      <c r="AE364" s="33"/>
      <c r="AF364" s="1"/>
      <c r="AG364" s="1"/>
      <c r="AH364" s="19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7"/>
      <c r="D365" s="1"/>
      <c r="E365" s="1"/>
      <c r="F365" s="1"/>
      <c r="G365" s="1"/>
      <c r="H365" s="1"/>
      <c r="I365" s="1"/>
      <c r="J365" s="1"/>
      <c r="K365" s="1"/>
      <c r="L365" s="3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9"/>
      <c r="AE365" s="33"/>
      <c r="AF365" s="1"/>
      <c r="AG365" s="1"/>
      <c r="AH365" s="19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7"/>
      <c r="D366" s="1"/>
      <c r="E366" s="1"/>
      <c r="F366" s="1"/>
      <c r="G366" s="1"/>
      <c r="H366" s="1"/>
      <c r="I366" s="1"/>
      <c r="J366" s="1"/>
      <c r="K366" s="1"/>
      <c r="L366" s="3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9"/>
      <c r="AE366" s="33"/>
      <c r="AF366" s="1"/>
      <c r="AG366" s="1"/>
      <c r="AH366" s="19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7"/>
      <c r="D367" s="1"/>
      <c r="E367" s="1"/>
      <c r="F367" s="1"/>
      <c r="G367" s="1"/>
      <c r="H367" s="1"/>
      <c r="I367" s="1"/>
      <c r="J367" s="1"/>
      <c r="K367" s="1"/>
      <c r="L367" s="3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9"/>
      <c r="AE367" s="33"/>
      <c r="AF367" s="1"/>
      <c r="AG367" s="1"/>
      <c r="AH367" s="19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7"/>
      <c r="D368" s="1"/>
      <c r="E368" s="1"/>
      <c r="F368" s="1"/>
      <c r="G368" s="1"/>
      <c r="H368" s="1"/>
      <c r="I368" s="1"/>
      <c r="J368" s="1"/>
      <c r="K368" s="1"/>
      <c r="L368" s="3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9"/>
      <c r="AE368" s="33"/>
      <c r="AF368" s="1"/>
      <c r="AG368" s="1"/>
      <c r="AH368" s="19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7"/>
      <c r="D369" s="1"/>
      <c r="E369" s="1"/>
      <c r="F369" s="1"/>
      <c r="G369" s="1"/>
      <c r="H369" s="1"/>
      <c r="I369" s="1"/>
      <c r="J369" s="1"/>
      <c r="K369" s="1"/>
      <c r="L369" s="3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9"/>
      <c r="AE369" s="33"/>
      <c r="AF369" s="1"/>
      <c r="AG369" s="1"/>
      <c r="AH369" s="19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7"/>
      <c r="D370" s="1"/>
      <c r="E370" s="1"/>
      <c r="F370" s="1"/>
      <c r="G370" s="1"/>
      <c r="H370" s="1"/>
      <c r="I370" s="1"/>
      <c r="J370" s="1"/>
      <c r="K370" s="1"/>
      <c r="L370" s="3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9"/>
      <c r="AE370" s="33"/>
      <c r="AF370" s="1"/>
      <c r="AG370" s="1"/>
      <c r="AH370" s="19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7"/>
      <c r="D371" s="1"/>
      <c r="E371" s="1"/>
      <c r="F371" s="1"/>
      <c r="G371" s="1"/>
      <c r="H371" s="1"/>
      <c r="I371" s="1"/>
      <c r="J371" s="1"/>
      <c r="K371" s="1"/>
      <c r="L371" s="3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9"/>
      <c r="AE371" s="33"/>
      <c r="AF371" s="1"/>
      <c r="AG371" s="1"/>
      <c r="AH371" s="19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7"/>
      <c r="D372" s="1"/>
      <c r="E372" s="1"/>
      <c r="F372" s="1"/>
      <c r="G372" s="1"/>
      <c r="H372" s="1"/>
      <c r="I372" s="1"/>
      <c r="J372" s="1"/>
      <c r="K372" s="1"/>
      <c r="L372" s="3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9"/>
      <c r="AE372" s="33"/>
      <c r="AF372" s="1"/>
      <c r="AG372" s="1"/>
      <c r="AH372" s="19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7"/>
      <c r="D373" s="1"/>
      <c r="E373" s="1"/>
      <c r="F373" s="1"/>
      <c r="G373" s="1"/>
      <c r="H373" s="1"/>
      <c r="I373" s="1"/>
      <c r="J373" s="1"/>
      <c r="K373" s="1"/>
      <c r="L373" s="3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9"/>
      <c r="AE373" s="33"/>
      <c r="AF373" s="1"/>
      <c r="AG373" s="1"/>
      <c r="AH373" s="19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7"/>
      <c r="D374" s="1"/>
      <c r="E374" s="1"/>
      <c r="F374" s="1"/>
      <c r="G374" s="1"/>
      <c r="H374" s="1"/>
      <c r="I374" s="1"/>
      <c r="J374" s="1"/>
      <c r="K374" s="1"/>
      <c r="L374" s="3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9"/>
      <c r="AE374" s="33"/>
      <c r="AF374" s="1"/>
      <c r="AG374" s="1"/>
      <c r="AH374" s="19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7"/>
      <c r="D375" s="1"/>
      <c r="E375" s="1"/>
      <c r="F375" s="1"/>
      <c r="G375" s="1"/>
      <c r="H375" s="1"/>
      <c r="I375" s="1"/>
      <c r="J375" s="1"/>
      <c r="K375" s="1"/>
      <c r="L375" s="3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9"/>
      <c r="AE375" s="33"/>
      <c r="AF375" s="1"/>
      <c r="AG375" s="1"/>
      <c r="AH375" s="19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7"/>
      <c r="D376" s="1"/>
      <c r="E376" s="1"/>
      <c r="F376" s="1"/>
      <c r="G376" s="1"/>
      <c r="H376" s="1"/>
      <c r="I376" s="1"/>
      <c r="J376" s="1"/>
      <c r="K376" s="1"/>
      <c r="L376" s="3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9"/>
      <c r="AE376" s="33"/>
      <c r="AF376" s="1"/>
      <c r="AG376" s="1"/>
      <c r="AH376" s="19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7"/>
      <c r="D377" s="1"/>
      <c r="E377" s="1"/>
      <c r="F377" s="1"/>
      <c r="G377" s="1"/>
      <c r="H377" s="1"/>
      <c r="I377" s="1"/>
      <c r="J377" s="1"/>
      <c r="K377" s="1"/>
      <c r="L377" s="3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9"/>
      <c r="AE377" s="33"/>
      <c r="AF377" s="1"/>
      <c r="AG377" s="1"/>
      <c r="AH377" s="19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7"/>
      <c r="D378" s="1"/>
      <c r="E378" s="1"/>
      <c r="F378" s="1"/>
      <c r="G378" s="1"/>
      <c r="H378" s="1"/>
      <c r="I378" s="1"/>
      <c r="J378" s="1"/>
      <c r="K378" s="1"/>
      <c r="L378" s="3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9"/>
      <c r="AE378" s="33"/>
      <c r="AF378" s="1"/>
      <c r="AG378" s="1"/>
      <c r="AH378" s="19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7"/>
      <c r="D379" s="1"/>
      <c r="E379" s="1"/>
      <c r="F379" s="1"/>
      <c r="G379" s="1"/>
      <c r="H379" s="1"/>
      <c r="I379" s="1"/>
      <c r="J379" s="1"/>
      <c r="K379" s="1"/>
      <c r="L379" s="3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9"/>
      <c r="AE379" s="33"/>
      <c r="AF379" s="1"/>
      <c r="AG379" s="1"/>
      <c r="AH379" s="19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7"/>
      <c r="D380" s="1"/>
      <c r="E380" s="1"/>
      <c r="F380" s="1"/>
      <c r="G380" s="1"/>
      <c r="H380" s="1"/>
      <c r="I380" s="1"/>
      <c r="J380" s="1"/>
      <c r="K380" s="1"/>
      <c r="L380" s="3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9"/>
      <c r="AE380" s="33"/>
      <c r="AF380" s="1"/>
      <c r="AG380" s="1"/>
      <c r="AH380" s="19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7"/>
      <c r="D381" s="1"/>
      <c r="E381" s="1"/>
      <c r="F381" s="1"/>
      <c r="G381" s="1"/>
      <c r="H381" s="1"/>
      <c r="I381" s="1"/>
      <c r="J381" s="1"/>
      <c r="K381" s="1"/>
      <c r="L381" s="3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9"/>
      <c r="AE381" s="33"/>
      <c r="AF381" s="1"/>
      <c r="AG381" s="1"/>
      <c r="AH381" s="19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7"/>
      <c r="D382" s="1"/>
      <c r="E382" s="1"/>
      <c r="F382" s="1"/>
      <c r="G382" s="1"/>
      <c r="H382" s="1"/>
      <c r="I382" s="1"/>
      <c r="J382" s="1"/>
      <c r="K382" s="1"/>
      <c r="L382" s="3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9"/>
      <c r="AE382" s="33"/>
      <c r="AF382" s="1"/>
      <c r="AG382" s="1"/>
      <c r="AH382" s="19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7"/>
      <c r="D383" s="1"/>
      <c r="E383" s="1"/>
      <c r="F383" s="1"/>
      <c r="G383" s="1"/>
      <c r="H383" s="1"/>
      <c r="I383" s="1"/>
      <c r="J383" s="1"/>
      <c r="K383" s="1"/>
      <c r="L383" s="3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9"/>
      <c r="AE383" s="33"/>
      <c r="AF383" s="1"/>
      <c r="AG383" s="1"/>
      <c r="AH383" s="19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7"/>
      <c r="D384" s="1"/>
      <c r="E384" s="1"/>
      <c r="F384" s="1"/>
      <c r="G384" s="1"/>
      <c r="H384" s="1"/>
      <c r="I384" s="1"/>
      <c r="J384" s="1"/>
      <c r="K384" s="1"/>
      <c r="L384" s="3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9"/>
      <c r="AE384" s="33"/>
      <c r="AF384" s="1"/>
      <c r="AG384" s="1"/>
      <c r="AH384" s="19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7"/>
      <c r="D385" s="1"/>
      <c r="E385" s="1"/>
      <c r="F385" s="1"/>
      <c r="G385" s="1"/>
      <c r="H385" s="1"/>
      <c r="I385" s="1"/>
      <c r="J385" s="1"/>
      <c r="K385" s="1"/>
      <c r="L385" s="3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9"/>
      <c r="AE385" s="33"/>
      <c r="AF385" s="1"/>
      <c r="AG385" s="1"/>
      <c r="AH385" s="19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7"/>
      <c r="D386" s="1"/>
      <c r="E386" s="1"/>
      <c r="F386" s="1"/>
      <c r="G386" s="1"/>
      <c r="H386" s="1"/>
      <c r="I386" s="1"/>
      <c r="J386" s="1"/>
      <c r="K386" s="1"/>
      <c r="L386" s="3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9"/>
      <c r="AE386" s="33"/>
      <c r="AF386" s="1"/>
      <c r="AG386" s="1"/>
      <c r="AH386" s="19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7"/>
      <c r="D387" s="1"/>
      <c r="E387" s="1"/>
      <c r="F387" s="1"/>
      <c r="G387" s="1"/>
      <c r="H387" s="1"/>
      <c r="I387" s="1"/>
      <c r="J387" s="1"/>
      <c r="K387" s="1"/>
      <c r="L387" s="3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9"/>
      <c r="AE387" s="33"/>
      <c r="AF387" s="1"/>
      <c r="AG387" s="1"/>
      <c r="AH387" s="19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7"/>
      <c r="D388" s="1"/>
      <c r="E388" s="1"/>
      <c r="F388" s="1"/>
      <c r="G388" s="1"/>
      <c r="H388" s="1"/>
      <c r="I388" s="1"/>
      <c r="J388" s="1"/>
      <c r="K388" s="1"/>
      <c r="L388" s="3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9"/>
      <c r="AE388" s="33"/>
      <c r="AF388" s="1"/>
      <c r="AG388" s="1"/>
      <c r="AH388" s="19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7"/>
      <c r="D389" s="1"/>
      <c r="E389" s="1"/>
      <c r="F389" s="1"/>
      <c r="G389" s="1"/>
      <c r="H389" s="1"/>
      <c r="I389" s="1"/>
      <c r="J389" s="1"/>
      <c r="K389" s="1"/>
      <c r="L389" s="3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9"/>
      <c r="AE389" s="33"/>
      <c r="AF389" s="1"/>
      <c r="AG389" s="1"/>
      <c r="AH389" s="19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7"/>
      <c r="D390" s="1"/>
      <c r="E390" s="1"/>
      <c r="F390" s="1"/>
      <c r="G390" s="1"/>
      <c r="H390" s="1"/>
      <c r="I390" s="1"/>
      <c r="J390" s="1"/>
      <c r="K390" s="1"/>
      <c r="L390" s="3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9"/>
      <c r="AE390" s="33"/>
      <c r="AF390" s="1"/>
      <c r="AG390" s="1"/>
      <c r="AH390" s="19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7"/>
      <c r="D391" s="1"/>
      <c r="E391" s="1"/>
      <c r="F391" s="1"/>
      <c r="G391" s="1"/>
      <c r="H391" s="1"/>
      <c r="I391" s="1"/>
      <c r="J391" s="1"/>
      <c r="K391" s="1"/>
      <c r="L391" s="3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9"/>
      <c r="AE391" s="33"/>
      <c r="AF391" s="1"/>
      <c r="AG391" s="1"/>
      <c r="AH391" s="19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7"/>
      <c r="D392" s="1"/>
      <c r="E392" s="1"/>
      <c r="F392" s="1"/>
      <c r="G392" s="1"/>
      <c r="H392" s="1"/>
      <c r="I392" s="1"/>
      <c r="J392" s="1"/>
      <c r="K392" s="1"/>
      <c r="L392" s="3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9"/>
      <c r="AE392" s="33"/>
      <c r="AF392" s="1"/>
      <c r="AG392" s="1"/>
      <c r="AH392" s="19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7"/>
      <c r="D393" s="1"/>
      <c r="E393" s="1"/>
      <c r="F393" s="1"/>
      <c r="G393" s="1"/>
      <c r="H393" s="1"/>
      <c r="I393" s="1"/>
      <c r="J393" s="1"/>
      <c r="K393" s="1"/>
      <c r="L393" s="3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9"/>
      <c r="AE393" s="33"/>
      <c r="AF393" s="1"/>
      <c r="AG393" s="1"/>
      <c r="AH393" s="19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7"/>
      <c r="D394" s="1"/>
      <c r="E394" s="1"/>
      <c r="F394" s="1"/>
      <c r="G394" s="1"/>
      <c r="H394" s="1"/>
      <c r="I394" s="1"/>
      <c r="J394" s="1"/>
      <c r="K394" s="1"/>
      <c r="L394" s="3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9"/>
      <c r="AE394" s="33"/>
      <c r="AF394" s="1"/>
      <c r="AG394" s="1"/>
      <c r="AH394" s="19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7"/>
      <c r="D395" s="1"/>
      <c r="E395" s="1"/>
      <c r="F395" s="1"/>
      <c r="G395" s="1"/>
      <c r="H395" s="1"/>
      <c r="I395" s="1"/>
      <c r="J395" s="1"/>
      <c r="K395" s="1"/>
      <c r="L395" s="3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9"/>
      <c r="AE395" s="33"/>
      <c r="AF395" s="1"/>
      <c r="AG395" s="1"/>
      <c r="AH395" s="19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7"/>
      <c r="D396" s="1"/>
      <c r="E396" s="1"/>
      <c r="F396" s="1"/>
      <c r="G396" s="1"/>
      <c r="H396" s="1"/>
      <c r="I396" s="1"/>
      <c r="J396" s="1"/>
      <c r="K396" s="1"/>
      <c r="L396" s="3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9"/>
      <c r="AE396" s="33"/>
      <c r="AF396" s="1"/>
      <c r="AG396" s="1"/>
      <c r="AH396" s="19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7"/>
      <c r="D397" s="1"/>
      <c r="E397" s="1"/>
      <c r="F397" s="1"/>
      <c r="G397" s="1"/>
      <c r="H397" s="1"/>
      <c r="I397" s="1"/>
      <c r="J397" s="1"/>
      <c r="K397" s="1"/>
      <c r="L397" s="3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9"/>
      <c r="AE397" s="33"/>
      <c r="AF397" s="1"/>
      <c r="AG397" s="1"/>
      <c r="AH397" s="19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7"/>
      <c r="D398" s="1"/>
      <c r="E398" s="1"/>
      <c r="F398" s="1"/>
      <c r="G398" s="1"/>
      <c r="H398" s="1"/>
      <c r="I398" s="1"/>
      <c r="J398" s="1"/>
      <c r="K398" s="1"/>
      <c r="L398" s="3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9"/>
      <c r="AE398" s="33"/>
      <c r="AF398" s="1"/>
      <c r="AG398" s="1"/>
      <c r="AH398" s="19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7"/>
      <c r="D399" s="1"/>
      <c r="E399" s="1"/>
      <c r="F399" s="1"/>
      <c r="G399" s="1"/>
      <c r="H399" s="1"/>
      <c r="I399" s="1"/>
      <c r="J399" s="1"/>
      <c r="K399" s="1"/>
      <c r="L399" s="3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9"/>
      <c r="AE399" s="33"/>
      <c r="AF399" s="1"/>
      <c r="AG399" s="1"/>
      <c r="AH399" s="19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7"/>
      <c r="D400" s="1"/>
      <c r="E400" s="1"/>
      <c r="F400" s="1"/>
      <c r="G400" s="1"/>
      <c r="H400" s="1"/>
      <c r="I400" s="1"/>
      <c r="J400" s="1"/>
      <c r="K400" s="1"/>
      <c r="L400" s="3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9"/>
      <c r="AE400" s="33"/>
      <c r="AF400" s="1"/>
      <c r="AG400" s="1"/>
      <c r="AH400" s="19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7"/>
      <c r="D401" s="1"/>
      <c r="E401" s="1"/>
      <c r="F401" s="1"/>
      <c r="G401" s="1"/>
      <c r="H401" s="1"/>
      <c r="I401" s="1"/>
      <c r="J401" s="1"/>
      <c r="K401" s="1"/>
      <c r="L401" s="3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9"/>
      <c r="AE401" s="33"/>
      <c r="AF401" s="1"/>
      <c r="AG401" s="1"/>
      <c r="AH401" s="19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7"/>
      <c r="D402" s="1"/>
      <c r="E402" s="1"/>
      <c r="F402" s="1"/>
      <c r="G402" s="1"/>
      <c r="H402" s="1"/>
      <c r="I402" s="1"/>
      <c r="J402" s="1"/>
      <c r="K402" s="1"/>
      <c r="L402" s="3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9"/>
      <c r="AE402" s="33"/>
      <c r="AF402" s="1"/>
      <c r="AG402" s="1"/>
      <c r="AH402" s="19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7"/>
      <c r="D403" s="1"/>
      <c r="E403" s="1"/>
      <c r="F403" s="1"/>
      <c r="G403" s="1"/>
      <c r="H403" s="1"/>
      <c r="I403" s="1"/>
      <c r="J403" s="1"/>
      <c r="K403" s="1"/>
      <c r="L403" s="3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9"/>
      <c r="AE403" s="33"/>
      <c r="AF403" s="1"/>
      <c r="AG403" s="1"/>
      <c r="AH403" s="19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7"/>
      <c r="D404" s="1"/>
      <c r="E404" s="1"/>
      <c r="F404" s="1"/>
      <c r="G404" s="1"/>
      <c r="H404" s="1"/>
      <c r="I404" s="1"/>
      <c r="J404" s="1"/>
      <c r="K404" s="1"/>
      <c r="L404" s="3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9"/>
      <c r="AE404" s="33"/>
      <c r="AF404" s="1"/>
      <c r="AG404" s="1"/>
      <c r="AH404" s="19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7"/>
      <c r="D405" s="1"/>
      <c r="E405" s="1"/>
      <c r="F405" s="1"/>
      <c r="G405" s="1"/>
      <c r="H405" s="1"/>
      <c r="I405" s="1"/>
      <c r="J405" s="1"/>
      <c r="K405" s="1"/>
      <c r="L405" s="3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9"/>
      <c r="AE405" s="33"/>
      <c r="AF405" s="1"/>
      <c r="AG405" s="1"/>
      <c r="AH405" s="19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7"/>
      <c r="D406" s="1"/>
      <c r="E406" s="1"/>
      <c r="F406" s="1"/>
      <c r="G406" s="1"/>
      <c r="H406" s="1"/>
      <c r="I406" s="1"/>
      <c r="J406" s="1"/>
      <c r="K406" s="1"/>
      <c r="L406" s="3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9"/>
      <c r="AE406" s="33"/>
      <c r="AF406" s="1"/>
      <c r="AG406" s="1"/>
      <c r="AH406" s="19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7"/>
      <c r="D407" s="1"/>
      <c r="E407" s="1"/>
      <c r="F407" s="1"/>
      <c r="G407" s="1"/>
      <c r="H407" s="1"/>
      <c r="I407" s="1"/>
      <c r="J407" s="1"/>
      <c r="K407" s="1"/>
      <c r="L407" s="3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9"/>
      <c r="AE407" s="33"/>
      <c r="AF407" s="1"/>
      <c r="AG407" s="1"/>
      <c r="AH407" s="19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7"/>
      <c r="D408" s="1"/>
      <c r="E408" s="1"/>
      <c r="F408" s="1"/>
      <c r="G408" s="1"/>
      <c r="H408" s="1"/>
      <c r="I408" s="1"/>
      <c r="J408" s="1"/>
      <c r="K408" s="1"/>
      <c r="L408" s="3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9"/>
      <c r="AE408" s="33"/>
      <c r="AF408" s="1"/>
      <c r="AG408" s="1"/>
      <c r="AH408" s="19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7"/>
      <c r="D409" s="1"/>
      <c r="E409" s="1"/>
      <c r="F409" s="1"/>
      <c r="G409" s="1"/>
      <c r="H409" s="1"/>
      <c r="I409" s="1"/>
      <c r="J409" s="1"/>
      <c r="K409" s="1"/>
      <c r="L409" s="3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9"/>
      <c r="AE409" s="33"/>
      <c r="AF409" s="1"/>
      <c r="AG409" s="1"/>
      <c r="AH409" s="19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7"/>
      <c r="D410" s="1"/>
      <c r="E410" s="1"/>
      <c r="F410" s="1"/>
      <c r="G410" s="1"/>
      <c r="H410" s="1"/>
      <c r="I410" s="1"/>
      <c r="J410" s="1"/>
      <c r="K410" s="1"/>
      <c r="L410" s="3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9"/>
      <c r="AE410" s="33"/>
      <c r="AF410" s="1"/>
      <c r="AG410" s="1"/>
      <c r="AH410" s="19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7"/>
      <c r="D411" s="1"/>
      <c r="E411" s="1"/>
      <c r="F411" s="1"/>
      <c r="G411" s="1"/>
      <c r="H411" s="1"/>
      <c r="I411" s="1"/>
      <c r="J411" s="1"/>
      <c r="K411" s="1"/>
      <c r="L411" s="3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9"/>
      <c r="AE411" s="33"/>
      <c r="AF411" s="1"/>
      <c r="AG411" s="1"/>
      <c r="AH411" s="19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7"/>
      <c r="D412" s="1"/>
      <c r="E412" s="1"/>
      <c r="F412" s="1"/>
      <c r="G412" s="1"/>
      <c r="H412" s="1"/>
      <c r="I412" s="1"/>
      <c r="J412" s="1"/>
      <c r="K412" s="1"/>
      <c r="L412" s="3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9"/>
      <c r="AE412" s="33"/>
      <c r="AF412" s="1"/>
      <c r="AG412" s="1"/>
      <c r="AH412" s="19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7"/>
      <c r="D413" s="1"/>
      <c r="E413" s="1"/>
      <c r="F413" s="1"/>
      <c r="G413" s="1"/>
      <c r="H413" s="1"/>
      <c r="I413" s="1"/>
      <c r="J413" s="1"/>
      <c r="K413" s="1"/>
      <c r="L413" s="3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9"/>
      <c r="AE413" s="33"/>
      <c r="AF413" s="1"/>
      <c r="AG413" s="1"/>
      <c r="AH413" s="19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7"/>
      <c r="D414" s="1"/>
      <c r="E414" s="1"/>
      <c r="F414" s="1"/>
      <c r="G414" s="1"/>
      <c r="H414" s="1"/>
      <c r="I414" s="1"/>
      <c r="J414" s="1"/>
      <c r="K414" s="1"/>
      <c r="L414" s="3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9"/>
      <c r="AE414" s="33"/>
      <c r="AF414" s="1"/>
      <c r="AG414" s="1"/>
      <c r="AH414" s="19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7"/>
      <c r="D415" s="1"/>
      <c r="E415" s="1"/>
      <c r="F415" s="1"/>
      <c r="G415" s="1"/>
      <c r="H415" s="1"/>
      <c r="I415" s="1"/>
      <c r="J415" s="1"/>
      <c r="K415" s="1"/>
      <c r="L415" s="3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9"/>
      <c r="AE415" s="33"/>
      <c r="AF415" s="1"/>
      <c r="AG415" s="1"/>
      <c r="AH415" s="19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7"/>
      <c r="D416" s="1"/>
      <c r="E416" s="1"/>
      <c r="F416" s="1"/>
      <c r="G416" s="1"/>
      <c r="H416" s="1"/>
      <c r="I416" s="1"/>
      <c r="J416" s="1"/>
      <c r="K416" s="1"/>
      <c r="L416" s="3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9"/>
      <c r="AE416" s="33"/>
      <c r="AF416" s="1"/>
      <c r="AG416" s="1"/>
      <c r="AH416" s="19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7"/>
      <c r="D417" s="1"/>
      <c r="E417" s="1"/>
      <c r="F417" s="1"/>
      <c r="G417" s="1"/>
      <c r="H417" s="1"/>
      <c r="I417" s="1"/>
      <c r="J417" s="1"/>
      <c r="K417" s="1"/>
      <c r="L417" s="3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9"/>
      <c r="AE417" s="33"/>
      <c r="AF417" s="1"/>
      <c r="AG417" s="1"/>
      <c r="AH417" s="19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7"/>
      <c r="D418" s="1"/>
      <c r="E418" s="1"/>
      <c r="F418" s="1"/>
      <c r="G418" s="1"/>
      <c r="H418" s="1"/>
      <c r="I418" s="1"/>
      <c r="J418" s="1"/>
      <c r="K418" s="1"/>
      <c r="L418" s="3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9"/>
      <c r="AE418" s="33"/>
      <c r="AF418" s="1"/>
      <c r="AG418" s="1"/>
      <c r="AH418" s="19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7"/>
      <c r="D419" s="1"/>
      <c r="E419" s="1"/>
      <c r="F419" s="1"/>
      <c r="G419" s="1"/>
      <c r="H419" s="1"/>
      <c r="I419" s="1"/>
      <c r="J419" s="1"/>
      <c r="K419" s="1"/>
      <c r="L419" s="3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9"/>
      <c r="AE419" s="33"/>
      <c r="AF419" s="1"/>
      <c r="AG419" s="1"/>
      <c r="AH419" s="19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7"/>
      <c r="D420" s="1"/>
      <c r="E420" s="1"/>
      <c r="F420" s="1"/>
      <c r="G420" s="1"/>
      <c r="H420" s="1"/>
      <c r="I420" s="1"/>
      <c r="J420" s="1"/>
      <c r="K420" s="1"/>
      <c r="L420" s="3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9"/>
      <c r="AE420" s="33"/>
      <c r="AF420" s="1"/>
      <c r="AG420" s="1"/>
      <c r="AH420" s="19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7"/>
      <c r="D421" s="1"/>
      <c r="E421" s="1"/>
      <c r="F421" s="1"/>
      <c r="G421" s="1"/>
      <c r="H421" s="1"/>
      <c r="I421" s="1"/>
      <c r="J421" s="1"/>
      <c r="K421" s="1"/>
      <c r="L421" s="3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9"/>
      <c r="AE421" s="33"/>
      <c r="AF421" s="1"/>
      <c r="AG421" s="1"/>
      <c r="AH421" s="19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7"/>
      <c r="D422" s="1"/>
      <c r="E422" s="1"/>
      <c r="F422" s="1"/>
      <c r="G422" s="1"/>
      <c r="H422" s="1"/>
      <c r="I422" s="1"/>
      <c r="J422" s="1"/>
      <c r="K422" s="1"/>
      <c r="L422" s="3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9"/>
      <c r="AE422" s="33"/>
      <c r="AF422" s="1"/>
      <c r="AG422" s="1"/>
      <c r="AH422" s="19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7"/>
      <c r="D423" s="1"/>
      <c r="E423" s="1"/>
      <c r="F423" s="1"/>
      <c r="G423" s="1"/>
      <c r="H423" s="1"/>
      <c r="I423" s="1"/>
      <c r="J423" s="1"/>
      <c r="K423" s="1"/>
      <c r="L423" s="3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9"/>
      <c r="AE423" s="33"/>
      <c r="AF423" s="1"/>
      <c r="AG423" s="1"/>
      <c r="AH423" s="19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7"/>
      <c r="D424" s="1"/>
      <c r="E424" s="1"/>
      <c r="F424" s="1"/>
      <c r="G424" s="1"/>
      <c r="H424" s="1"/>
      <c r="I424" s="1"/>
      <c r="J424" s="1"/>
      <c r="K424" s="1"/>
      <c r="L424" s="3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9"/>
      <c r="AE424" s="33"/>
      <c r="AF424" s="1"/>
      <c r="AG424" s="1"/>
      <c r="AH424" s="19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7"/>
      <c r="D425" s="1"/>
      <c r="E425" s="1"/>
      <c r="F425" s="1"/>
      <c r="G425" s="1"/>
      <c r="H425" s="1"/>
      <c r="I425" s="1"/>
      <c r="J425" s="1"/>
      <c r="K425" s="1"/>
      <c r="L425" s="3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9"/>
      <c r="AE425" s="33"/>
      <c r="AF425" s="1"/>
      <c r="AG425" s="1"/>
      <c r="AH425" s="19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7"/>
      <c r="D426" s="1"/>
      <c r="E426" s="1"/>
      <c r="F426" s="1"/>
      <c r="G426" s="1"/>
      <c r="H426" s="1"/>
      <c r="I426" s="1"/>
      <c r="J426" s="1"/>
      <c r="K426" s="1"/>
      <c r="L426" s="3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9"/>
      <c r="AE426" s="33"/>
      <c r="AF426" s="1"/>
      <c r="AG426" s="1"/>
      <c r="AH426" s="19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7"/>
      <c r="D427" s="1"/>
      <c r="E427" s="1"/>
      <c r="F427" s="1"/>
      <c r="G427" s="1"/>
      <c r="H427" s="1"/>
      <c r="I427" s="1"/>
      <c r="J427" s="1"/>
      <c r="K427" s="1"/>
      <c r="L427" s="3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9"/>
      <c r="AE427" s="33"/>
      <c r="AF427" s="1"/>
      <c r="AG427" s="1"/>
      <c r="AH427" s="19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7"/>
      <c r="D428" s="1"/>
      <c r="E428" s="1"/>
      <c r="F428" s="1"/>
      <c r="G428" s="1"/>
      <c r="H428" s="1"/>
      <c r="I428" s="1"/>
      <c r="J428" s="1"/>
      <c r="K428" s="1"/>
      <c r="L428" s="3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9"/>
      <c r="AE428" s="33"/>
      <c r="AF428" s="1"/>
      <c r="AG428" s="1"/>
      <c r="AH428" s="19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7"/>
      <c r="D429" s="1"/>
      <c r="E429" s="1"/>
      <c r="F429" s="1"/>
      <c r="G429" s="1"/>
      <c r="H429" s="1"/>
      <c r="I429" s="1"/>
      <c r="J429" s="1"/>
      <c r="K429" s="1"/>
      <c r="L429" s="3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9"/>
      <c r="AE429" s="33"/>
      <c r="AF429" s="1"/>
      <c r="AG429" s="1"/>
      <c r="AH429" s="19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7"/>
      <c r="D430" s="1"/>
      <c r="E430" s="1"/>
      <c r="F430" s="1"/>
      <c r="G430" s="1"/>
      <c r="H430" s="1"/>
      <c r="I430" s="1"/>
      <c r="J430" s="1"/>
      <c r="K430" s="1"/>
      <c r="L430" s="3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9"/>
      <c r="AE430" s="33"/>
      <c r="AF430" s="1"/>
      <c r="AG430" s="1"/>
      <c r="AH430" s="19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7"/>
      <c r="D431" s="1"/>
      <c r="E431" s="1"/>
      <c r="F431" s="1"/>
      <c r="G431" s="1"/>
      <c r="H431" s="1"/>
      <c r="I431" s="1"/>
      <c r="J431" s="1"/>
      <c r="K431" s="1"/>
      <c r="L431" s="3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9"/>
      <c r="AE431" s="33"/>
      <c r="AF431" s="1"/>
      <c r="AG431" s="1"/>
      <c r="AH431" s="19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7"/>
      <c r="D432" s="1"/>
      <c r="E432" s="1"/>
      <c r="F432" s="1"/>
      <c r="G432" s="1"/>
      <c r="H432" s="1"/>
      <c r="I432" s="1"/>
      <c r="J432" s="1"/>
      <c r="K432" s="1"/>
      <c r="L432" s="3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9"/>
      <c r="AE432" s="33"/>
      <c r="AF432" s="1"/>
      <c r="AG432" s="1"/>
      <c r="AH432" s="19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7"/>
      <c r="D433" s="1"/>
      <c r="E433" s="1"/>
      <c r="F433" s="1"/>
      <c r="G433" s="1"/>
      <c r="H433" s="1"/>
      <c r="I433" s="1"/>
      <c r="J433" s="1"/>
      <c r="K433" s="1"/>
      <c r="L433" s="3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9"/>
      <c r="AE433" s="33"/>
      <c r="AF433" s="1"/>
      <c r="AG433" s="1"/>
      <c r="AH433" s="19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7"/>
      <c r="D434" s="1"/>
      <c r="E434" s="1"/>
      <c r="F434" s="1"/>
      <c r="G434" s="1"/>
      <c r="H434" s="1"/>
      <c r="I434" s="1"/>
      <c r="J434" s="1"/>
      <c r="K434" s="1"/>
      <c r="L434" s="3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9"/>
      <c r="AE434" s="33"/>
      <c r="AF434" s="1"/>
      <c r="AG434" s="1"/>
      <c r="AH434" s="19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7"/>
      <c r="D435" s="1"/>
      <c r="E435" s="1"/>
      <c r="F435" s="1"/>
      <c r="G435" s="1"/>
      <c r="H435" s="1"/>
      <c r="I435" s="1"/>
      <c r="J435" s="1"/>
      <c r="K435" s="1"/>
      <c r="L435" s="3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9"/>
      <c r="AE435" s="33"/>
      <c r="AF435" s="1"/>
      <c r="AG435" s="1"/>
      <c r="AH435" s="19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7"/>
      <c r="D436" s="1"/>
      <c r="E436" s="1"/>
      <c r="F436" s="1"/>
      <c r="G436" s="1"/>
      <c r="H436" s="1"/>
      <c r="I436" s="1"/>
      <c r="J436" s="1"/>
      <c r="K436" s="1"/>
      <c r="L436" s="3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9"/>
      <c r="AE436" s="33"/>
      <c r="AF436" s="1"/>
      <c r="AG436" s="1"/>
      <c r="AH436" s="19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7"/>
      <c r="D437" s="1"/>
      <c r="E437" s="1"/>
      <c r="F437" s="1"/>
      <c r="G437" s="1"/>
      <c r="H437" s="1"/>
      <c r="I437" s="1"/>
      <c r="J437" s="1"/>
      <c r="K437" s="1"/>
      <c r="L437" s="3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9"/>
      <c r="AE437" s="33"/>
      <c r="AF437" s="1"/>
      <c r="AG437" s="1"/>
      <c r="AH437" s="19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7"/>
      <c r="D438" s="1"/>
      <c r="E438" s="1"/>
      <c r="F438" s="1"/>
      <c r="G438" s="1"/>
      <c r="H438" s="1"/>
      <c r="I438" s="1"/>
      <c r="J438" s="1"/>
      <c r="K438" s="1"/>
      <c r="L438" s="3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9"/>
      <c r="AE438" s="33"/>
      <c r="AF438" s="1"/>
      <c r="AG438" s="1"/>
      <c r="AH438" s="19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7"/>
      <c r="D439" s="1"/>
      <c r="E439" s="1"/>
      <c r="F439" s="1"/>
      <c r="G439" s="1"/>
      <c r="H439" s="1"/>
      <c r="I439" s="1"/>
      <c r="J439" s="1"/>
      <c r="K439" s="1"/>
      <c r="L439" s="3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9"/>
      <c r="AE439" s="33"/>
      <c r="AF439" s="1"/>
      <c r="AG439" s="1"/>
      <c r="AH439" s="19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7"/>
      <c r="D440" s="1"/>
      <c r="E440" s="1"/>
      <c r="F440" s="1"/>
      <c r="G440" s="1"/>
      <c r="H440" s="1"/>
      <c r="I440" s="1"/>
      <c r="J440" s="1"/>
      <c r="K440" s="1"/>
      <c r="L440" s="3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9"/>
      <c r="AE440" s="33"/>
      <c r="AF440" s="1"/>
      <c r="AG440" s="1"/>
      <c r="AH440" s="19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7"/>
      <c r="D441" s="1"/>
      <c r="E441" s="1"/>
      <c r="F441" s="1"/>
      <c r="G441" s="1"/>
      <c r="H441" s="1"/>
      <c r="I441" s="1"/>
      <c r="J441" s="1"/>
      <c r="K441" s="1"/>
      <c r="L441" s="3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9"/>
      <c r="AE441" s="33"/>
      <c r="AF441" s="1"/>
      <c r="AG441" s="1"/>
      <c r="AH441" s="19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7"/>
      <c r="D442" s="1"/>
      <c r="E442" s="1"/>
      <c r="F442" s="1"/>
      <c r="G442" s="1"/>
      <c r="H442" s="1"/>
      <c r="I442" s="1"/>
      <c r="J442" s="1"/>
      <c r="K442" s="1"/>
      <c r="L442" s="3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9"/>
      <c r="AE442" s="33"/>
      <c r="AF442" s="1"/>
      <c r="AG442" s="1"/>
      <c r="AH442" s="19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7"/>
      <c r="D443" s="1"/>
      <c r="E443" s="1"/>
      <c r="F443" s="1"/>
      <c r="G443" s="1"/>
      <c r="H443" s="1"/>
      <c r="I443" s="1"/>
      <c r="J443" s="1"/>
      <c r="K443" s="1"/>
      <c r="L443" s="3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9"/>
      <c r="AE443" s="33"/>
      <c r="AF443" s="1"/>
      <c r="AG443" s="1"/>
      <c r="AH443" s="19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7"/>
      <c r="D444" s="1"/>
      <c r="E444" s="1"/>
      <c r="F444" s="1"/>
      <c r="G444" s="1"/>
      <c r="H444" s="1"/>
      <c r="I444" s="1"/>
      <c r="J444" s="1"/>
      <c r="K444" s="1"/>
      <c r="L444" s="3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9"/>
      <c r="AE444" s="33"/>
      <c r="AF444" s="1"/>
      <c r="AG444" s="1"/>
      <c r="AH444" s="19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7"/>
      <c r="D445" s="1"/>
      <c r="E445" s="1"/>
      <c r="F445" s="1"/>
      <c r="G445" s="1"/>
      <c r="H445" s="1"/>
      <c r="I445" s="1"/>
      <c r="J445" s="1"/>
      <c r="K445" s="1"/>
      <c r="L445" s="3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9"/>
      <c r="AE445" s="33"/>
      <c r="AF445" s="1"/>
      <c r="AG445" s="1"/>
      <c r="AH445" s="19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7"/>
      <c r="D446" s="1"/>
      <c r="E446" s="1"/>
      <c r="F446" s="1"/>
      <c r="G446" s="1"/>
      <c r="H446" s="1"/>
      <c r="I446" s="1"/>
      <c r="J446" s="1"/>
      <c r="K446" s="1"/>
      <c r="L446" s="3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9"/>
      <c r="AE446" s="33"/>
      <c r="AF446" s="1"/>
      <c r="AG446" s="1"/>
      <c r="AH446" s="19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7"/>
      <c r="D447" s="1"/>
      <c r="E447" s="1"/>
      <c r="F447" s="1"/>
      <c r="G447" s="1"/>
      <c r="H447" s="1"/>
      <c r="I447" s="1"/>
      <c r="J447" s="1"/>
      <c r="K447" s="1"/>
      <c r="L447" s="3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9"/>
      <c r="AE447" s="33"/>
      <c r="AF447" s="1"/>
      <c r="AG447" s="1"/>
      <c r="AH447" s="19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7"/>
      <c r="D448" s="1"/>
      <c r="E448" s="1"/>
      <c r="F448" s="1"/>
      <c r="G448" s="1"/>
      <c r="H448" s="1"/>
      <c r="I448" s="1"/>
      <c r="J448" s="1"/>
      <c r="K448" s="1"/>
      <c r="L448" s="3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9"/>
      <c r="AE448" s="33"/>
      <c r="AF448" s="1"/>
      <c r="AG448" s="1"/>
      <c r="AH448" s="19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7"/>
      <c r="D449" s="1"/>
      <c r="E449" s="1"/>
      <c r="F449" s="1"/>
      <c r="G449" s="1"/>
      <c r="H449" s="1"/>
      <c r="I449" s="1"/>
      <c r="J449" s="1"/>
      <c r="K449" s="1"/>
      <c r="L449" s="3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9"/>
      <c r="AE449" s="33"/>
      <c r="AF449" s="1"/>
      <c r="AG449" s="1"/>
      <c r="AH449" s="19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7"/>
      <c r="D450" s="1"/>
      <c r="E450" s="1"/>
      <c r="F450" s="1"/>
      <c r="G450" s="1"/>
      <c r="H450" s="1"/>
      <c r="I450" s="1"/>
      <c r="J450" s="1"/>
      <c r="K450" s="1"/>
      <c r="L450" s="3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9"/>
      <c r="AE450" s="33"/>
      <c r="AF450" s="1"/>
      <c r="AG450" s="1"/>
      <c r="AH450" s="19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7"/>
      <c r="D451" s="1"/>
      <c r="E451" s="1"/>
      <c r="F451" s="1"/>
      <c r="G451" s="1"/>
      <c r="H451" s="1"/>
      <c r="I451" s="1"/>
      <c r="J451" s="1"/>
      <c r="K451" s="1"/>
      <c r="L451" s="3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9"/>
      <c r="AE451" s="33"/>
      <c r="AF451" s="1"/>
      <c r="AG451" s="1"/>
      <c r="AH451" s="19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7"/>
      <c r="D452" s="1"/>
      <c r="E452" s="1"/>
      <c r="F452" s="1"/>
      <c r="G452" s="1"/>
      <c r="H452" s="1"/>
      <c r="I452" s="1"/>
      <c r="J452" s="1"/>
      <c r="K452" s="1"/>
      <c r="L452" s="3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9"/>
      <c r="AE452" s="33"/>
      <c r="AF452" s="1"/>
      <c r="AG452" s="1"/>
      <c r="AH452" s="19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7"/>
      <c r="D453" s="1"/>
      <c r="E453" s="1"/>
      <c r="F453" s="1"/>
      <c r="G453" s="1"/>
      <c r="H453" s="1"/>
      <c r="I453" s="1"/>
      <c r="J453" s="1"/>
      <c r="K453" s="1"/>
      <c r="L453" s="3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9"/>
      <c r="AE453" s="33"/>
      <c r="AF453" s="1"/>
      <c r="AG453" s="1"/>
      <c r="AH453" s="19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7"/>
      <c r="D454" s="1"/>
      <c r="E454" s="1"/>
      <c r="F454" s="1"/>
      <c r="G454" s="1"/>
      <c r="H454" s="1"/>
      <c r="I454" s="1"/>
      <c r="J454" s="1"/>
      <c r="K454" s="1"/>
      <c r="L454" s="3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9"/>
      <c r="AE454" s="33"/>
      <c r="AF454" s="1"/>
      <c r="AG454" s="1"/>
      <c r="AH454" s="19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7"/>
      <c r="D455" s="1"/>
      <c r="E455" s="1"/>
      <c r="F455" s="1"/>
      <c r="G455" s="1"/>
      <c r="H455" s="1"/>
      <c r="I455" s="1"/>
      <c r="J455" s="1"/>
      <c r="K455" s="1"/>
      <c r="L455" s="3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9"/>
      <c r="AE455" s="33"/>
      <c r="AF455" s="1"/>
      <c r="AG455" s="1"/>
      <c r="AH455" s="19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7"/>
      <c r="D456" s="1"/>
      <c r="E456" s="1"/>
      <c r="F456" s="1"/>
      <c r="G456" s="1"/>
      <c r="H456" s="1"/>
      <c r="I456" s="1"/>
      <c r="J456" s="1"/>
      <c r="K456" s="1"/>
      <c r="L456" s="3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9"/>
      <c r="AE456" s="33"/>
      <c r="AF456" s="1"/>
      <c r="AG456" s="1"/>
      <c r="AH456" s="19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7"/>
      <c r="D457" s="1"/>
      <c r="E457" s="1"/>
      <c r="F457" s="1"/>
      <c r="G457" s="1"/>
      <c r="H457" s="1"/>
      <c r="I457" s="1"/>
      <c r="J457" s="1"/>
      <c r="K457" s="1"/>
      <c r="L457" s="3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9"/>
      <c r="AE457" s="33"/>
      <c r="AF457" s="1"/>
      <c r="AG457" s="1"/>
      <c r="AH457" s="19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7"/>
      <c r="D458" s="1"/>
      <c r="E458" s="1"/>
      <c r="F458" s="1"/>
      <c r="G458" s="1"/>
      <c r="H458" s="1"/>
      <c r="I458" s="1"/>
      <c r="J458" s="1"/>
      <c r="K458" s="1"/>
      <c r="L458" s="3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9"/>
      <c r="AE458" s="33"/>
      <c r="AF458" s="1"/>
      <c r="AG458" s="1"/>
      <c r="AH458" s="19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7"/>
      <c r="D459" s="1"/>
      <c r="E459" s="1"/>
      <c r="F459" s="1"/>
      <c r="G459" s="1"/>
      <c r="H459" s="1"/>
      <c r="I459" s="1"/>
      <c r="J459" s="1"/>
      <c r="K459" s="1"/>
      <c r="L459" s="3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9"/>
      <c r="AE459" s="33"/>
      <c r="AF459" s="1"/>
      <c r="AG459" s="1"/>
      <c r="AH459" s="19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7"/>
      <c r="D460" s="1"/>
      <c r="E460" s="1"/>
      <c r="F460" s="1"/>
      <c r="G460" s="1"/>
      <c r="H460" s="1"/>
      <c r="I460" s="1"/>
      <c r="J460" s="1"/>
      <c r="K460" s="1"/>
      <c r="L460" s="3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9"/>
      <c r="AE460" s="33"/>
      <c r="AF460" s="1"/>
      <c r="AG460" s="1"/>
      <c r="AH460" s="19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7"/>
      <c r="D461" s="1"/>
      <c r="E461" s="1"/>
      <c r="F461" s="1"/>
      <c r="G461" s="1"/>
      <c r="H461" s="1"/>
      <c r="I461" s="1"/>
      <c r="J461" s="1"/>
      <c r="K461" s="1"/>
      <c r="L461" s="3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9"/>
      <c r="AE461" s="33"/>
      <c r="AF461" s="1"/>
      <c r="AG461" s="1"/>
      <c r="AH461" s="19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7"/>
      <c r="D462" s="1"/>
      <c r="E462" s="1"/>
      <c r="F462" s="1"/>
      <c r="G462" s="1"/>
      <c r="H462" s="1"/>
      <c r="I462" s="1"/>
      <c r="J462" s="1"/>
      <c r="K462" s="1"/>
      <c r="L462" s="3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9"/>
      <c r="AE462" s="33"/>
      <c r="AF462" s="1"/>
      <c r="AG462" s="1"/>
      <c r="AH462" s="19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7"/>
      <c r="D463" s="1"/>
      <c r="E463" s="1"/>
      <c r="F463" s="1"/>
      <c r="G463" s="1"/>
      <c r="H463" s="1"/>
      <c r="I463" s="1"/>
      <c r="J463" s="1"/>
      <c r="K463" s="1"/>
      <c r="L463" s="3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9"/>
      <c r="AE463" s="33"/>
      <c r="AF463" s="1"/>
      <c r="AG463" s="1"/>
      <c r="AH463" s="19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7"/>
      <c r="D464" s="1"/>
      <c r="E464" s="1"/>
      <c r="F464" s="1"/>
      <c r="G464" s="1"/>
      <c r="H464" s="1"/>
      <c r="I464" s="1"/>
      <c r="J464" s="1"/>
      <c r="K464" s="1"/>
      <c r="L464" s="3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9"/>
      <c r="AE464" s="33"/>
      <c r="AF464" s="1"/>
      <c r="AG464" s="1"/>
      <c r="AH464" s="19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7"/>
      <c r="D465" s="1"/>
      <c r="E465" s="1"/>
      <c r="F465" s="1"/>
      <c r="G465" s="1"/>
      <c r="H465" s="1"/>
      <c r="I465" s="1"/>
      <c r="J465" s="1"/>
      <c r="K465" s="1"/>
      <c r="L465" s="3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9"/>
      <c r="AE465" s="33"/>
      <c r="AF465" s="1"/>
      <c r="AG465" s="1"/>
      <c r="AH465" s="19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7"/>
      <c r="D466" s="1"/>
      <c r="E466" s="1"/>
      <c r="F466" s="1"/>
      <c r="G466" s="1"/>
      <c r="H466" s="1"/>
      <c r="I466" s="1"/>
      <c r="J466" s="1"/>
      <c r="K466" s="1"/>
      <c r="L466" s="3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9"/>
      <c r="AE466" s="33"/>
      <c r="AF466" s="1"/>
      <c r="AG466" s="1"/>
      <c r="AH466" s="19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7"/>
      <c r="D467" s="1"/>
      <c r="E467" s="1"/>
      <c r="F467" s="1"/>
      <c r="G467" s="1"/>
      <c r="H467" s="1"/>
      <c r="I467" s="1"/>
      <c r="J467" s="1"/>
      <c r="K467" s="1"/>
      <c r="L467" s="3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9"/>
      <c r="AE467" s="33"/>
      <c r="AF467" s="1"/>
      <c r="AG467" s="1"/>
      <c r="AH467" s="19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7"/>
      <c r="D468" s="1"/>
      <c r="E468" s="1"/>
      <c r="F468" s="1"/>
      <c r="G468" s="1"/>
      <c r="H468" s="1"/>
      <c r="I468" s="1"/>
      <c r="J468" s="1"/>
      <c r="K468" s="1"/>
      <c r="L468" s="3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9"/>
      <c r="AE468" s="33"/>
      <c r="AF468" s="1"/>
      <c r="AG468" s="1"/>
      <c r="AH468" s="19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7"/>
      <c r="D469" s="1"/>
      <c r="E469" s="1"/>
      <c r="F469" s="1"/>
      <c r="G469" s="1"/>
      <c r="H469" s="1"/>
      <c r="I469" s="1"/>
      <c r="J469" s="1"/>
      <c r="K469" s="1"/>
      <c r="L469" s="3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9"/>
      <c r="AE469" s="33"/>
      <c r="AF469" s="1"/>
      <c r="AG469" s="1"/>
      <c r="AH469" s="19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7"/>
      <c r="D470" s="1"/>
      <c r="E470" s="1"/>
      <c r="F470" s="1"/>
      <c r="G470" s="1"/>
      <c r="H470" s="1"/>
      <c r="I470" s="1"/>
      <c r="J470" s="1"/>
      <c r="K470" s="1"/>
      <c r="L470" s="3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9"/>
      <c r="AE470" s="33"/>
      <c r="AF470" s="1"/>
      <c r="AG470" s="1"/>
      <c r="AH470" s="19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7"/>
      <c r="D471" s="1"/>
      <c r="E471" s="1"/>
      <c r="F471" s="1"/>
      <c r="G471" s="1"/>
      <c r="H471" s="1"/>
      <c r="I471" s="1"/>
      <c r="J471" s="1"/>
      <c r="K471" s="1"/>
      <c r="L471" s="3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9"/>
      <c r="AE471" s="33"/>
      <c r="AF471" s="1"/>
      <c r="AG471" s="1"/>
      <c r="AH471" s="19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7"/>
      <c r="D472" s="1"/>
      <c r="E472" s="1"/>
      <c r="F472" s="1"/>
      <c r="G472" s="1"/>
      <c r="H472" s="1"/>
      <c r="I472" s="1"/>
      <c r="J472" s="1"/>
      <c r="K472" s="1"/>
      <c r="L472" s="3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9"/>
      <c r="AE472" s="33"/>
      <c r="AF472" s="1"/>
      <c r="AG472" s="1"/>
      <c r="AH472" s="19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7"/>
      <c r="D473" s="1"/>
      <c r="E473" s="1"/>
      <c r="F473" s="1"/>
      <c r="G473" s="1"/>
      <c r="H473" s="1"/>
      <c r="I473" s="1"/>
      <c r="J473" s="1"/>
      <c r="K473" s="1"/>
      <c r="L473" s="3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9"/>
      <c r="AE473" s="33"/>
      <c r="AF473" s="1"/>
      <c r="AG473" s="1"/>
      <c r="AH473" s="19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7"/>
      <c r="D474" s="1"/>
      <c r="E474" s="1"/>
      <c r="F474" s="1"/>
      <c r="G474" s="1"/>
      <c r="H474" s="1"/>
      <c r="I474" s="1"/>
      <c r="J474" s="1"/>
      <c r="K474" s="1"/>
      <c r="L474" s="3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9"/>
      <c r="AE474" s="33"/>
      <c r="AF474" s="1"/>
      <c r="AG474" s="1"/>
      <c r="AH474" s="19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7"/>
      <c r="D475" s="1"/>
      <c r="E475" s="1"/>
      <c r="F475" s="1"/>
      <c r="G475" s="1"/>
      <c r="H475" s="1"/>
      <c r="I475" s="1"/>
      <c r="J475" s="1"/>
      <c r="K475" s="1"/>
      <c r="L475" s="3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9"/>
      <c r="AE475" s="33"/>
      <c r="AF475" s="1"/>
      <c r="AG475" s="1"/>
      <c r="AH475" s="19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7"/>
      <c r="D476" s="1"/>
      <c r="E476" s="1"/>
      <c r="F476" s="1"/>
      <c r="G476" s="1"/>
      <c r="H476" s="1"/>
      <c r="I476" s="1"/>
      <c r="J476" s="1"/>
      <c r="K476" s="1"/>
      <c r="L476" s="3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9"/>
      <c r="AE476" s="33"/>
      <c r="AF476" s="1"/>
      <c r="AG476" s="1"/>
      <c r="AH476" s="19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7"/>
      <c r="D477" s="1"/>
      <c r="E477" s="1"/>
      <c r="F477" s="1"/>
      <c r="G477" s="1"/>
      <c r="H477" s="1"/>
      <c r="I477" s="1"/>
      <c r="J477" s="1"/>
      <c r="K477" s="1"/>
      <c r="L477" s="3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9"/>
      <c r="AE477" s="33"/>
      <c r="AF477" s="1"/>
      <c r="AG477" s="1"/>
      <c r="AH477" s="19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7"/>
      <c r="D478" s="1"/>
      <c r="E478" s="1"/>
      <c r="F478" s="1"/>
      <c r="G478" s="1"/>
      <c r="H478" s="1"/>
      <c r="I478" s="1"/>
      <c r="J478" s="1"/>
      <c r="K478" s="1"/>
      <c r="L478" s="3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9"/>
      <c r="AE478" s="33"/>
      <c r="AF478" s="1"/>
      <c r="AG478" s="1"/>
      <c r="AH478" s="19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7"/>
      <c r="D479" s="1"/>
      <c r="E479" s="1"/>
      <c r="F479" s="1"/>
      <c r="G479" s="1"/>
      <c r="H479" s="1"/>
      <c r="I479" s="1"/>
      <c r="J479" s="1"/>
      <c r="K479" s="1"/>
      <c r="L479" s="3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9"/>
      <c r="AE479" s="33"/>
      <c r="AF479" s="1"/>
      <c r="AG479" s="1"/>
      <c r="AH479" s="19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7"/>
      <c r="D480" s="1"/>
      <c r="E480" s="1"/>
      <c r="F480" s="1"/>
      <c r="G480" s="1"/>
      <c r="H480" s="1"/>
      <c r="I480" s="1"/>
      <c r="J480" s="1"/>
      <c r="K480" s="1"/>
      <c r="L480" s="3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9"/>
      <c r="AE480" s="33"/>
      <c r="AF480" s="1"/>
      <c r="AG480" s="1"/>
      <c r="AH480" s="19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7"/>
      <c r="D481" s="1"/>
      <c r="E481" s="1"/>
      <c r="F481" s="1"/>
      <c r="G481" s="1"/>
      <c r="H481" s="1"/>
      <c r="I481" s="1"/>
      <c r="J481" s="1"/>
      <c r="K481" s="1"/>
      <c r="L481" s="3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9"/>
      <c r="AE481" s="33"/>
      <c r="AF481" s="1"/>
      <c r="AG481" s="1"/>
      <c r="AH481" s="19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7"/>
      <c r="D482" s="1"/>
      <c r="E482" s="1"/>
      <c r="F482" s="1"/>
      <c r="G482" s="1"/>
      <c r="H482" s="1"/>
      <c r="I482" s="1"/>
      <c r="J482" s="1"/>
      <c r="K482" s="1"/>
      <c r="L482" s="3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9"/>
      <c r="AE482" s="33"/>
      <c r="AF482" s="1"/>
      <c r="AG482" s="1"/>
      <c r="AH482" s="19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7"/>
      <c r="D483" s="1"/>
      <c r="E483" s="1"/>
      <c r="F483" s="1"/>
      <c r="G483" s="1"/>
      <c r="H483" s="1"/>
      <c r="I483" s="1"/>
      <c r="J483" s="1"/>
      <c r="K483" s="1"/>
      <c r="L483" s="3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9"/>
      <c r="AE483" s="33"/>
      <c r="AF483" s="1"/>
      <c r="AG483" s="1"/>
      <c r="AH483" s="19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7"/>
      <c r="D484" s="1"/>
      <c r="E484" s="1"/>
      <c r="F484" s="1"/>
      <c r="G484" s="1"/>
      <c r="H484" s="1"/>
      <c r="I484" s="1"/>
      <c r="J484" s="1"/>
      <c r="K484" s="1"/>
      <c r="L484" s="3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9"/>
      <c r="AE484" s="33"/>
      <c r="AF484" s="1"/>
      <c r="AG484" s="1"/>
      <c r="AH484" s="19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7"/>
      <c r="D485" s="1"/>
      <c r="E485" s="1"/>
      <c r="F485" s="1"/>
      <c r="G485" s="1"/>
      <c r="H485" s="1"/>
      <c r="I485" s="1"/>
      <c r="J485" s="1"/>
      <c r="K485" s="1"/>
      <c r="L485" s="3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9"/>
      <c r="AE485" s="33"/>
      <c r="AF485" s="1"/>
      <c r="AG485" s="1"/>
      <c r="AH485" s="19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7"/>
      <c r="D486" s="1"/>
      <c r="E486" s="1"/>
      <c r="F486" s="1"/>
      <c r="G486" s="1"/>
      <c r="H486" s="1"/>
      <c r="I486" s="1"/>
      <c r="J486" s="1"/>
      <c r="K486" s="1"/>
      <c r="L486" s="3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9"/>
      <c r="AE486" s="33"/>
      <c r="AF486" s="1"/>
      <c r="AG486" s="1"/>
      <c r="AH486" s="19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7"/>
      <c r="D487" s="1"/>
      <c r="E487" s="1"/>
      <c r="F487" s="1"/>
      <c r="G487" s="1"/>
      <c r="H487" s="1"/>
      <c r="I487" s="1"/>
      <c r="J487" s="1"/>
      <c r="K487" s="1"/>
      <c r="L487" s="3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9"/>
      <c r="AE487" s="33"/>
      <c r="AF487" s="1"/>
      <c r="AG487" s="1"/>
      <c r="AH487" s="19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7"/>
      <c r="D488" s="1"/>
      <c r="E488" s="1"/>
      <c r="F488" s="1"/>
      <c r="G488" s="1"/>
      <c r="H488" s="1"/>
      <c r="I488" s="1"/>
      <c r="J488" s="1"/>
      <c r="K488" s="1"/>
      <c r="L488" s="3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9"/>
      <c r="AE488" s="33"/>
      <c r="AF488" s="1"/>
      <c r="AG488" s="1"/>
      <c r="AH488" s="19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7"/>
      <c r="D489" s="1"/>
      <c r="E489" s="1"/>
      <c r="F489" s="1"/>
      <c r="G489" s="1"/>
      <c r="H489" s="1"/>
      <c r="I489" s="1"/>
      <c r="J489" s="1"/>
      <c r="K489" s="1"/>
      <c r="L489" s="3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9"/>
      <c r="AE489" s="33"/>
      <c r="AF489" s="1"/>
      <c r="AG489" s="1"/>
      <c r="AH489" s="19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7"/>
      <c r="D490" s="1"/>
      <c r="E490" s="1"/>
      <c r="F490" s="1"/>
      <c r="G490" s="1"/>
      <c r="H490" s="1"/>
      <c r="I490" s="1"/>
      <c r="J490" s="1"/>
      <c r="K490" s="1"/>
      <c r="L490" s="3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9"/>
      <c r="AE490" s="33"/>
      <c r="AF490" s="1"/>
      <c r="AG490" s="1"/>
      <c r="AH490" s="19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7"/>
      <c r="D491" s="1"/>
      <c r="E491" s="1"/>
      <c r="F491" s="1"/>
      <c r="G491" s="1"/>
      <c r="H491" s="1"/>
      <c r="I491" s="1"/>
      <c r="J491" s="1"/>
      <c r="K491" s="1"/>
      <c r="L491" s="3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9"/>
      <c r="AE491" s="33"/>
      <c r="AF491" s="1"/>
      <c r="AG491" s="1"/>
      <c r="AH491" s="19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7"/>
      <c r="D492" s="1"/>
      <c r="E492" s="1"/>
      <c r="F492" s="1"/>
      <c r="G492" s="1"/>
      <c r="H492" s="1"/>
      <c r="I492" s="1"/>
      <c r="J492" s="1"/>
      <c r="K492" s="1"/>
      <c r="L492" s="3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9"/>
      <c r="AE492" s="33"/>
      <c r="AF492" s="1"/>
      <c r="AG492" s="1"/>
      <c r="AH492" s="19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</sheetData>
  <autoFilter ref="A3:AH61" xr:uid="{890839A8-9639-4F75-82E3-6B0865ADE1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2025-04-08T14:02:28Z</dcterms:created>
  <dcterms:modified xsi:type="dcterms:W3CDTF">2025-05-16T05:45:29Z</dcterms:modified>
</cp:coreProperties>
</file>