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D66C4A1-0B3F-4C2C-8C61-7CEACE41E2BE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Y548" i="1" s="1"/>
  <c r="X544" i="1"/>
  <c r="X543" i="1"/>
  <c r="BO542" i="1"/>
  <c r="BM542" i="1"/>
  <c r="Y542" i="1"/>
  <c r="BN542" i="1" s="1"/>
  <c r="X539" i="1"/>
  <c r="X538" i="1"/>
  <c r="BO537" i="1"/>
  <c r="BN537" i="1"/>
  <c r="BM537" i="1"/>
  <c r="Y537" i="1"/>
  <c r="BP537" i="1" s="1"/>
  <c r="BO536" i="1"/>
  <c r="BM536" i="1"/>
  <c r="Y536" i="1"/>
  <c r="BP536" i="1" s="1"/>
  <c r="BO535" i="1"/>
  <c r="BM535" i="1"/>
  <c r="Y535" i="1"/>
  <c r="BN535" i="1" s="1"/>
  <c r="BO534" i="1"/>
  <c r="BM534" i="1"/>
  <c r="Y534" i="1"/>
  <c r="BN534" i="1" s="1"/>
  <c r="X532" i="1"/>
  <c r="X531" i="1"/>
  <c r="BO530" i="1"/>
  <c r="BM530" i="1"/>
  <c r="Y530" i="1"/>
  <c r="BP530" i="1" s="1"/>
  <c r="BO529" i="1"/>
  <c r="BN529" i="1"/>
  <c r="BM529" i="1"/>
  <c r="Y529" i="1"/>
  <c r="X527" i="1"/>
  <c r="X526" i="1"/>
  <c r="BO525" i="1"/>
  <c r="BM525" i="1"/>
  <c r="Y525" i="1"/>
  <c r="BP525" i="1" s="1"/>
  <c r="BO524" i="1"/>
  <c r="BM524" i="1"/>
  <c r="Y524" i="1"/>
  <c r="X522" i="1"/>
  <c r="X521" i="1"/>
  <c r="BO520" i="1"/>
  <c r="BM520" i="1"/>
  <c r="Y520" i="1"/>
  <c r="BP520" i="1" s="1"/>
  <c r="BO519" i="1"/>
  <c r="BM519" i="1"/>
  <c r="Y519" i="1"/>
  <c r="BP519" i="1" s="1"/>
  <c r="BO518" i="1"/>
  <c r="BM518" i="1"/>
  <c r="Y518" i="1"/>
  <c r="BP518" i="1" s="1"/>
  <c r="BO517" i="1"/>
  <c r="BM517" i="1"/>
  <c r="Y517" i="1"/>
  <c r="Z517" i="1" s="1"/>
  <c r="X515" i="1"/>
  <c r="X514" i="1"/>
  <c r="BO513" i="1"/>
  <c r="BM513" i="1"/>
  <c r="Y513" i="1"/>
  <c r="BO512" i="1"/>
  <c r="BM512" i="1"/>
  <c r="Y512" i="1"/>
  <c r="BN512" i="1" s="1"/>
  <c r="BP511" i="1"/>
  <c r="BO511" i="1"/>
  <c r="BM511" i="1"/>
  <c r="Y511" i="1"/>
  <c r="BN511" i="1" s="1"/>
  <c r="X507" i="1"/>
  <c r="X506" i="1"/>
  <c r="BO505" i="1"/>
  <c r="BM505" i="1"/>
  <c r="Y505" i="1"/>
  <c r="BP505" i="1" s="1"/>
  <c r="P505" i="1"/>
  <c r="BP504" i="1"/>
  <c r="BO504" i="1"/>
  <c r="BM504" i="1"/>
  <c r="Y504" i="1"/>
  <c r="Z504" i="1" s="1"/>
  <c r="P504" i="1"/>
  <c r="X502" i="1"/>
  <c r="X501" i="1"/>
  <c r="BO500" i="1"/>
  <c r="BM500" i="1"/>
  <c r="Y500" i="1"/>
  <c r="Z500" i="1" s="1"/>
  <c r="P500" i="1"/>
  <c r="BO499" i="1"/>
  <c r="BM499" i="1"/>
  <c r="Z499" i="1"/>
  <c r="Y499" i="1"/>
  <c r="BN499" i="1" s="1"/>
  <c r="P499" i="1"/>
  <c r="BO498" i="1"/>
  <c r="BM498" i="1"/>
  <c r="Z498" i="1"/>
  <c r="Y498" i="1"/>
  <c r="P498" i="1"/>
  <c r="X496" i="1"/>
  <c r="X495" i="1"/>
  <c r="BO494" i="1"/>
  <c r="BM494" i="1"/>
  <c r="Y494" i="1"/>
  <c r="Z494" i="1" s="1"/>
  <c r="P494" i="1"/>
  <c r="BO493" i="1"/>
  <c r="BM493" i="1"/>
  <c r="Y493" i="1"/>
  <c r="P493" i="1"/>
  <c r="BO492" i="1"/>
  <c r="BM492" i="1"/>
  <c r="Z492" i="1"/>
  <c r="Y492" i="1"/>
  <c r="BN492" i="1" s="1"/>
  <c r="P492" i="1"/>
  <c r="BO491" i="1"/>
  <c r="BM491" i="1"/>
  <c r="Y491" i="1"/>
  <c r="BN491" i="1" s="1"/>
  <c r="P491" i="1"/>
  <c r="BO490" i="1"/>
  <c r="BM490" i="1"/>
  <c r="Y490" i="1"/>
  <c r="BN490" i="1" s="1"/>
  <c r="P490" i="1"/>
  <c r="BO489" i="1"/>
  <c r="BN489" i="1"/>
  <c r="BM489" i="1"/>
  <c r="Y489" i="1"/>
  <c r="BP489" i="1" s="1"/>
  <c r="P489" i="1"/>
  <c r="BO488" i="1"/>
  <c r="BM488" i="1"/>
  <c r="Y488" i="1"/>
  <c r="Z488" i="1" s="1"/>
  <c r="P488" i="1"/>
  <c r="BO487" i="1"/>
  <c r="BN487" i="1"/>
  <c r="BM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BN482" i="1" s="1"/>
  <c r="P482" i="1"/>
  <c r="BO481" i="1"/>
  <c r="BM481" i="1"/>
  <c r="Y481" i="1"/>
  <c r="BP481" i="1" s="1"/>
  <c r="P481" i="1"/>
  <c r="BO480" i="1"/>
  <c r="BN480" i="1"/>
  <c r="BM480" i="1"/>
  <c r="Y480" i="1"/>
  <c r="BP480" i="1" s="1"/>
  <c r="P480" i="1"/>
  <c r="X478" i="1"/>
  <c r="X477" i="1"/>
  <c r="BO476" i="1"/>
  <c r="BM476" i="1"/>
  <c r="Y476" i="1"/>
  <c r="BP476" i="1" s="1"/>
  <c r="P476" i="1"/>
  <c r="BO475" i="1"/>
  <c r="BM475" i="1"/>
  <c r="Y475" i="1"/>
  <c r="BN475" i="1" s="1"/>
  <c r="P475" i="1"/>
  <c r="BO474" i="1"/>
  <c r="BM474" i="1"/>
  <c r="Y474" i="1"/>
  <c r="BN474" i="1" s="1"/>
  <c r="P474" i="1"/>
  <c r="BO473" i="1"/>
  <c r="BM473" i="1"/>
  <c r="Y473" i="1"/>
  <c r="BP473" i="1" s="1"/>
  <c r="P473" i="1"/>
  <c r="BP472" i="1"/>
  <c r="BO472" i="1"/>
  <c r="BN472" i="1"/>
  <c r="BM472" i="1"/>
  <c r="Y472" i="1"/>
  <c r="Z472" i="1" s="1"/>
  <c r="P472" i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N467" i="1" s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N464" i="1" s="1"/>
  <c r="P464" i="1"/>
  <c r="BO463" i="1"/>
  <c r="BM463" i="1"/>
  <c r="Y463" i="1"/>
  <c r="BN463" i="1" s="1"/>
  <c r="P463" i="1"/>
  <c r="BO462" i="1"/>
  <c r="BM462" i="1"/>
  <c r="Y462" i="1"/>
  <c r="BP462" i="1" s="1"/>
  <c r="P462" i="1"/>
  <c r="BO461" i="1"/>
  <c r="BM461" i="1"/>
  <c r="Y461" i="1"/>
  <c r="Z461" i="1" s="1"/>
  <c r="P461" i="1"/>
  <c r="X457" i="1"/>
  <c r="Y456" i="1"/>
  <c r="X456" i="1"/>
  <c r="BO455" i="1"/>
  <c r="BM455" i="1"/>
  <c r="Y455" i="1"/>
  <c r="Y457" i="1" s="1"/>
  <c r="P455" i="1"/>
  <c r="X453" i="1"/>
  <c r="X452" i="1"/>
  <c r="BO451" i="1"/>
  <c r="BM451" i="1"/>
  <c r="Y451" i="1"/>
  <c r="BP451" i="1" s="1"/>
  <c r="P451" i="1"/>
  <c r="X448" i="1"/>
  <c r="X447" i="1"/>
  <c r="BO446" i="1"/>
  <c r="BM446" i="1"/>
  <c r="Y446" i="1"/>
  <c r="BP446" i="1" s="1"/>
  <c r="P446" i="1"/>
  <c r="BO445" i="1"/>
  <c r="BN445" i="1"/>
  <c r="BM445" i="1"/>
  <c r="Y445" i="1"/>
  <c r="Z445" i="1" s="1"/>
  <c r="P445" i="1"/>
  <c r="X442" i="1"/>
  <c r="X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N438" i="1" s="1"/>
  <c r="P438" i="1"/>
  <c r="BO437" i="1"/>
  <c r="BN437" i="1"/>
  <c r="BM437" i="1"/>
  <c r="Y437" i="1"/>
  <c r="BP437" i="1" s="1"/>
  <c r="P437" i="1"/>
  <c r="X435" i="1"/>
  <c r="X434" i="1"/>
  <c r="BO433" i="1"/>
  <c r="BM433" i="1"/>
  <c r="Y433" i="1"/>
  <c r="P433" i="1"/>
  <c r="BO432" i="1"/>
  <c r="BM432" i="1"/>
  <c r="Y432" i="1"/>
  <c r="BN432" i="1" s="1"/>
  <c r="P432" i="1"/>
  <c r="X429" i="1"/>
  <c r="X428" i="1"/>
  <c r="BO427" i="1"/>
  <c r="BM427" i="1"/>
  <c r="Y427" i="1"/>
  <c r="P427" i="1"/>
  <c r="BO426" i="1"/>
  <c r="BM426" i="1"/>
  <c r="Z426" i="1"/>
  <c r="Y426" i="1"/>
  <c r="BP426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N420" i="1"/>
  <c r="BM420" i="1"/>
  <c r="Y420" i="1"/>
  <c r="Z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N416" i="1"/>
  <c r="BM416" i="1"/>
  <c r="Y416" i="1"/>
  <c r="P416" i="1"/>
  <c r="BO415" i="1"/>
  <c r="BN415" i="1"/>
  <c r="BM415" i="1"/>
  <c r="Y415" i="1"/>
  <c r="Z415" i="1" s="1"/>
  <c r="P415" i="1"/>
  <c r="BP414" i="1"/>
  <c r="BO414" i="1"/>
  <c r="BN414" i="1"/>
  <c r="BM414" i="1"/>
  <c r="Y414" i="1"/>
  <c r="Z414" i="1" s="1"/>
  <c r="P414" i="1"/>
  <c r="BO413" i="1"/>
  <c r="BM413" i="1"/>
  <c r="Y413" i="1"/>
  <c r="BP413" i="1" s="1"/>
  <c r="P413" i="1"/>
  <c r="X409" i="1"/>
  <c r="X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N402" i="1"/>
  <c r="BM402" i="1"/>
  <c r="Y402" i="1"/>
  <c r="Z402" i="1" s="1"/>
  <c r="P402" i="1"/>
  <c r="BO401" i="1"/>
  <c r="BM401" i="1"/>
  <c r="Y401" i="1"/>
  <c r="BP401" i="1" s="1"/>
  <c r="P401" i="1"/>
  <c r="BO400" i="1"/>
  <c r="BM400" i="1"/>
  <c r="Y400" i="1"/>
  <c r="Z400" i="1" s="1"/>
  <c r="P400" i="1"/>
  <c r="Y398" i="1"/>
  <c r="X398" i="1"/>
  <c r="Y397" i="1"/>
  <c r="X397" i="1"/>
  <c r="BO396" i="1"/>
  <c r="BN396" i="1"/>
  <c r="BM396" i="1"/>
  <c r="Z396" i="1"/>
  <c r="Z397" i="1" s="1"/>
  <c r="Y396" i="1"/>
  <c r="BP396" i="1" s="1"/>
  <c r="P396" i="1"/>
  <c r="X394" i="1"/>
  <c r="X393" i="1"/>
  <c r="BP392" i="1"/>
  <c r="BO392" i="1"/>
  <c r="BM392" i="1"/>
  <c r="Y392" i="1"/>
  <c r="BN392" i="1" s="1"/>
  <c r="P392" i="1"/>
  <c r="BO391" i="1"/>
  <c r="BM391" i="1"/>
  <c r="Y391" i="1"/>
  <c r="P391" i="1"/>
  <c r="BO390" i="1"/>
  <c r="BM390" i="1"/>
  <c r="Y390" i="1"/>
  <c r="BN390" i="1" s="1"/>
  <c r="P390" i="1"/>
  <c r="BP389" i="1"/>
  <c r="BO389" i="1"/>
  <c r="BM389" i="1"/>
  <c r="Y389" i="1"/>
  <c r="Z389" i="1" s="1"/>
  <c r="P389" i="1"/>
  <c r="BP388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BN379" i="1" s="1"/>
  <c r="P379" i="1"/>
  <c r="BO378" i="1"/>
  <c r="BM378" i="1"/>
  <c r="Y378" i="1"/>
  <c r="P378" i="1"/>
  <c r="X376" i="1"/>
  <c r="X375" i="1"/>
  <c r="BO374" i="1"/>
  <c r="BM374" i="1"/>
  <c r="Y374" i="1"/>
  <c r="BN374" i="1" s="1"/>
  <c r="P374" i="1"/>
  <c r="BO373" i="1"/>
  <c r="BM373" i="1"/>
  <c r="Y373" i="1"/>
  <c r="BN373" i="1" s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BN366" i="1" s="1"/>
  <c r="P366" i="1"/>
  <c r="BO365" i="1"/>
  <c r="BM365" i="1"/>
  <c r="Y365" i="1"/>
  <c r="BN365" i="1" s="1"/>
  <c r="P365" i="1"/>
  <c r="BO364" i="1"/>
  <c r="BM364" i="1"/>
  <c r="Y364" i="1"/>
  <c r="Z364" i="1" s="1"/>
  <c r="P364" i="1"/>
  <c r="BO363" i="1"/>
  <c r="BN363" i="1"/>
  <c r="BM363" i="1"/>
  <c r="Z363" i="1"/>
  <c r="Y363" i="1"/>
  <c r="BP363" i="1" s="1"/>
  <c r="P363" i="1"/>
  <c r="X359" i="1"/>
  <c r="X358" i="1"/>
  <c r="BO357" i="1"/>
  <c r="BM357" i="1"/>
  <c r="Z357" i="1"/>
  <c r="Y357" i="1"/>
  <c r="P357" i="1"/>
  <c r="BO356" i="1"/>
  <c r="BM356" i="1"/>
  <c r="Y356" i="1"/>
  <c r="BN356" i="1" s="1"/>
  <c r="P356" i="1"/>
  <c r="BO355" i="1"/>
  <c r="BM355" i="1"/>
  <c r="Y355" i="1"/>
  <c r="BP355" i="1" s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BN346" i="1" s="1"/>
  <c r="P346" i="1"/>
  <c r="BO345" i="1"/>
  <c r="BM345" i="1"/>
  <c r="Y345" i="1"/>
  <c r="BP345" i="1" s="1"/>
  <c r="P345" i="1"/>
  <c r="BO344" i="1"/>
  <c r="BM344" i="1"/>
  <c r="Y344" i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N338" i="1"/>
  <c r="BM338" i="1"/>
  <c r="Y338" i="1"/>
  <c r="BP337" i="1"/>
  <c r="BO337" i="1"/>
  <c r="BN337" i="1"/>
  <c r="BM337" i="1"/>
  <c r="Y337" i="1"/>
  <c r="Z337" i="1" s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N331" i="1"/>
  <c r="BM331" i="1"/>
  <c r="Y331" i="1"/>
  <c r="BP331" i="1" s="1"/>
  <c r="P331" i="1"/>
  <c r="X329" i="1"/>
  <c r="X328" i="1"/>
  <c r="BO327" i="1"/>
  <c r="BM327" i="1"/>
  <c r="Y327" i="1"/>
  <c r="Z327" i="1" s="1"/>
  <c r="P327" i="1"/>
  <c r="BP326" i="1"/>
  <c r="BO326" i="1"/>
  <c r="BM326" i="1"/>
  <c r="Z326" i="1"/>
  <c r="Y326" i="1"/>
  <c r="BN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P323" i="1" s="1"/>
  <c r="P323" i="1"/>
  <c r="X321" i="1"/>
  <c r="X320" i="1"/>
  <c r="BO319" i="1"/>
  <c r="BM319" i="1"/>
  <c r="Y319" i="1"/>
  <c r="Z319" i="1" s="1"/>
  <c r="P319" i="1"/>
  <c r="BO318" i="1"/>
  <c r="BM318" i="1"/>
  <c r="Z318" i="1"/>
  <c r="Y318" i="1"/>
  <c r="BP318" i="1" s="1"/>
  <c r="P318" i="1"/>
  <c r="BO317" i="1"/>
  <c r="BM317" i="1"/>
  <c r="Y317" i="1"/>
  <c r="P317" i="1"/>
  <c r="BO316" i="1"/>
  <c r="BM316" i="1"/>
  <c r="Y316" i="1"/>
  <c r="BP316" i="1" s="1"/>
  <c r="P316" i="1"/>
  <c r="X314" i="1"/>
  <c r="X313" i="1"/>
  <c r="BO312" i="1"/>
  <c r="BM312" i="1"/>
  <c r="Y312" i="1"/>
  <c r="BP312" i="1" s="1"/>
  <c r="P312" i="1"/>
  <c r="BP311" i="1"/>
  <c r="BO311" i="1"/>
  <c r="BM311" i="1"/>
  <c r="Y311" i="1"/>
  <c r="Z311" i="1" s="1"/>
  <c r="P311" i="1"/>
  <c r="BO310" i="1"/>
  <c r="BM310" i="1"/>
  <c r="Y310" i="1"/>
  <c r="BP310" i="1" s="1"/>
  <c r="P310" i="1"/>
  <c r="BO309" i="1"/>
  <c r="BM309" i="1"/>
  <c r="Y309" i="1"/>
  <c r="Z309" i="1" s="1"/>
  <c r="P309" i="1"/>
  <c r="BO308" i="1"/>
  <c r="BM308" i="1"/>
  <c r="Y308" i="1"/>
  <c r="BP308" i="1" s="1"/>
  <c r="P308" i="1"/>
  <c r="BO307" i="1"/>
  <c r="BM307" i="1"/>
  <c r="Y307" i="1"/>
  <c r="BN307" i="1" s="1"/>
  <c r="P307" i="1"/>
  <c r="X304" i="1"/>
  <c r="X303" i="1"/>
  <c r="BO302" i="1"/>
  <c r="BM302" i="1"/>
  <c r="Y302" i="1"/>
  <c r="Z302" i="1" s="1"/>
  <c r="Z303" i="1" s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X293" i="1"/>
  <c r="X292" i="1"/>
  <c r="BO291" i="1"/>
  <c r="BM291" i="1"/>
  <c r="Z291" i="1"/>
  <c r="Z292" i="1" s="1"/>
  <c r="Y291" i="1"/>
  <c r="Y292" i="1" s="1"/>
  <c r="P291" i="1"/>
  <c r="X288" i="1"/>
  <c r="X287" i="1"/>
  <c r="BO286" i="1"/>
  <c r="BM286" i="1"/>
  <c r="Y286" i="1"/>
  <c r="Y288" i="1" s="1"/>
  <c r="P286" i="1"/>
  <c r="Y284" i="1"/>
  <c r="X284" i="1"/>
  <c r="X283" i="1"/>
  <c r="BP282" i="1"/>
  <c r="BO282" i="1"/>
  <c r="BM282" i="1"/>
  <c r="Y282" i="1"/>
  <c r="P282" i="1"/>
  <c r="X279" i="1"/>
  <c r="X278" i="1"/>
  <c r="BO277" i="1"/>
  <c r="BN277" i="1"/>
  <c r="BM277" i="1"/>
  <c r="Y277" i="1"/>
  <c r="BP277" i="1" s="1"/>
  <c r="P277" i="1"/>
  <c r="BO276" i="1"/>
  <c r="BM276" i="1"/>
  <c r="Y276" i="1"/>
  <c r="Z276" i="1" s="1"/>
  <c r="P276" i="1"/>
  <c r="BO275" i="1"/>
  <c r="BM275" i="1"/>
  <c r="Y275" i="1"/>
  <c r="BP275" i="1" s="1"/>
  <c r="P275" i="1"/>
  <c r="BO274" i="1"/>
  <c r="BN274" i="1"/>
  <c r="BM274" i="1"/>
  <c r="Y274" i="1"/>
  <c r="BP274" i="1" s="1"/>
  <c r="P274" i="1"/>
  <c r="X271" i="1"/>
  <c r="X270" i="1"/>
  <c r="BP269" i="1"/>
  <c r="BO269" i="1"/>
  <c r="BN269" i="1"/>
  <c r="BM269" i="1"/>
  <c r="Y269" i="1"/>
  <c r="Z269" i="1" s="1"/>
  <c r="BO268" i="1"/>
  <c r="BM268" i="1"/>
  <c r="Y268" i="1"/>
  <c r="BN268" i="1" s="1"/>
  <c r="P268" i="1"/>
  <c r="BO267" i="1"/>
  <c r="BM267" i="1"/>
  <c r="Y267" i="1"/>
  <c r="BP267" i="1" s="1"/>
  <c r="P267" i="1"/>
  <c r="BO266" i="1"/>
  <c r="BM266" i="1"/>
  <c r="Y266" i="1"/>
  <c r="Z266" i="1" s="1"/>
  <c r="P266" i="1"/>
  <c r="X263" i="1"/>
  <c r="X262" i="1"/>
  <c r="BO261" i="1"/>
  <c r="BM261" i="1"/>
  <c r="Z261" i="1"/>
  <c r="Y261" i="1"/>
  <c r="BP261" i="1" s="1"/>
  <c r="P261" i="1"/>
  <c r="BO260" i="1"/>
  <c r="BM260" i="1"/>
  <c r="Y260" i="1"/>
  <c r="BP260" i="1" s="1"/>
  <c r="P260" i="1"/>
  <c r="BO259" i="1"/>
  <c r="BM259" i="1"/>
  <c r="Z259" i="1"/>
  <c r="Y259" i="1"/>
  <c r="BN259" i="1" s="1"/>
  <c r="P259" i="1"/>
  <c r="BO258" i="1"/>
  <c r="BM258" i="1"/>
  <c r="Y258" i="1"/>
  <c r="BP258" i="1" s="1"/>
  <c r="P258" i="1"/>
  <c r="BP257" i="1"/>
  <c r="BO257" i="1"/>
  <c r="BM257" i="1"/>
  <c r="Y257" i="1"/>
  <c r="Z257" i="1" s="1"/>
  <c r="P257" i="1"/>
  <c r="BO256" i="1"/>
  <c r="BN256" i="1"/>
  <c r="BM256" i="1"/>
  <c r="Z256" i="1"/>
  <c r="Y256" i="1"/>
  <c r="P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Z249" i="1" s="1"/>
  <c r="BO248" i="1"/>
  <c r="BM248" i="1"/>
  <c r="Y248" i="1"/>
  <c r="P248" i="1"/>
  <c r="BO247" i="1"/>
  <c r="BM247" i="1"/>
  <c r="Y247" i="1"/>
  <c r="Y245" i="1"/>
  <c r="X245" i="1"/>
  <c r="X244" i="1"/>
  <c r="BP243" i="1"/>
  <c r="BO243" i="1"/>
  <c r="BM243" i="1"/>
  <c r="Z243" i="1"/>
  <c r="Z244" i="1" s="1"/>
  <c r="Y243" i="1"/>
  <c r="P243" i="1"/>
  <c r="X241" i="1"/>
  <c r="X240" i="1"/>
  <c r="BO239" i="1"/>
  <c r="BN239" i="1"/>
  <c r="BM239" i="1"/>
  <c r="Z239" i="1"/>
  <c r="Y239" i="1"/>
  <c r="BP239" i="1" s="1"/>
  <c r="P239" i="1"/>
  <c r="BO238" i="1"/>
  <c r="BM238" i="1"/>
  <c r="Y238" i="1"/>
  <c r="BP238" i="1" s="1"/>
  <c r="P238" i="1"/>
  <c r="X236" i="1"/>
  <c r="X235" i="1"/>
  <c r="BP234" i="1"/>
  <c r="BO234" i="1"/>
  <c r="BM234" i="1"/>
  <c r="Y234" i="1"/>
  <c r="BN234" i="1" s="1"/>
  <c r="P234" i="1"/>
  <c r="BO233" i="1"/>
  <c r="BM233" i="1"/>
  <c r="Y233" i="1"/>
  <c r="BP233" i="1" s="1"/>
  <c r="P233" i="1"/>
  <c r="BO232" i="1"/>
  <c r="BM232" i="1"/>
  <c r="Y232" i="1"/>
  <c r="Z232" i="1" s="1"/>
  <c r="P232" i="1"/>
  <c r="BO231" i="1"/>
  <c r="BM231" i="1"/>
  <c r="Y231" i="1"/>
  <c r="Z231" i="1" s="1"/>
  <c r="P231" i="1"/>
  <c r="BO230" i="1"/>
  <c r="BM230" i="1"/>
  <c r="Y230" i="1"/>
  <c r="Z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Z227" i="1" s="1"/>
  <c r="P227" i="1"/>
  <c r="X224" i="1"/>
  <c r="X223" i="1"/>
  <c r="BO222" i="1"/>
  <c r="BM222" i="1"/>
  <c r="Z222" i="1"/>
  <c r="Y222" i="1"/>
  <c r="BN222" i="1" s="1"/>
  <c r="P222" i="1"/>
  <c r="BO221" i="1"/>
  <c r="BM221" i="1"/>
  <c r="Y221" i="1"/>
  <c r="BP221" i="1" s="1"/>
  <c r="P221" i="1"/>
  <c r="X219" i="1"/>
  <c r="X218" i="1"/>
  <c r="BP217" i="1"/>
  <c r="BO217" i="1"/>
  <c r="BM217" i="1"/>
  <c r="Y217" i="1"/>
  <c r="BN217" i="1" s="1"/>
  <c r="P217" i="1"/>
  <c r="BO216" i="1"/>
  <c r="BM216" i="1"/>
  <c r="Y216" i="1"/>
  <c r="BP216" i="1" s="1"/>
  <c r="P216" i="1"/>
  <c r="BO215" i="1"/>
  <c r="BM215" i="1"/>
  <c r="Y215" i="1"/>
  <c r="Z215" i="1" s="1"/>
  <c r="P215" i="1"/>
  <c r="BO214" i="1"/>
  <c r="BM214" i="1"/>
  <c r="Y214" i="1"/>
  <c r="BP214" i="1" s="1"/>
  <c r="P214" i="1"/>
  <c r="BO213" i="1"/>
  <c r="BN213" i="1"/>
  <c r="BM213" i="1"/>
  <c r="Y213" i="1"/>
  <c r="Z213" i="1" s="1"/>
  <c r="P213" i="1"/>
  <c r="BO212" i="1"/>
  <c r="BM212" i="1"/>
  <c r="Y212" i="1"/>
  <c r="BP212" i="1" s="1"/>
  <c r="P212" i="1"/>
  <c r="BO211" i="1"/>
  <c r="BN211" i="1"/>
  <c r="BM211" i="1"/>
  <c r="Y211" i="1"/>
  <c r="BP211" i="1" s="1"/>
  <c r="P211" i="1"/>
  <c r="BO210" i="1"/>
  <c r="BM210" i="1"/>
  <c r="Y210" i="1"/>
  <c r="BN210" i="1" s="1"/>
  <c r="P210" i="1"/>
  <c r="BO209" i="1"/>
  <c r="BM209" i="1"/>
  <c r="Y209" i="1"/>
  <c r="P209" i="1"/>
  <c r="X207" i="1"/>
  <c r="X206" i="1"/>
  <c r="BO205" i="1"/>
  <c r="BN205" i="1"/>
  <c r="BM205" i="1"/>
  <c r="Y205" i="1"/>
  <c r="Z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P202" i="1"/>
  <c r="BO202" i="1"/>
  <c r="BM202" i="1"/>
  <c r="Y202" i="1"/>
  <c r="BN202" i="1" s="1"/>
  <c r="P202" i="1"/>
  <c r="BO201" i="1"/>
  <c r="BM201" i="1"/>
  <c r="Y201" i="1"/>
  <c r="P201" i="1"/>
  <c r="BP200" i="1"/>
  <c r="BO200" i="1"/>
  <c r="BM200" i="1"/>
  <c r="Y200" i="1"/>
  <c r="P200" i="1"/>
  <c r="BO199" i="1"/>
  <c r="BM199" i="1"/>
  <c r="Y199" i="1"/>
  <c r="BP199" i="1" s="1"/>
  <c r="P199" i="1"/>
  <c r="BO198" i="1"/>
  <c r="BN198" i="1"/>
  <c r="BM198" i="1"/>
  <c r="Y198" i="1"/>
  <c r="BP198" i="1" s="1"/>
  <c r="P198" i="1"/>
  <c r="X196" i="1"/>
  <c r="X195" i="1"/>
  <c r="BO194" i="1"/>
  <c r="BM194" i="1"/>
  <c r="Y194" i="1"/>
  <c r="BN194" i="1" s="1"/>
  <c r="P194" i="1"/>
  <c r="BO193" i="1"/>
  <c r="BM193" i="1"/>
  <c r="Y193" i="1"/>
  <c r="P193" i="1"/>
  <c r="X191" i="1"/>
  <c r="X190" i="1"/>
  <c r="BO189" i="1"/>
  <c r="BN189" i="1"/>
  <c r="BM189" i="1"/>
  <c r="Y189" i="1"/>
  <c r="P189" i="1"/>
  <c r="BO188" i="1"/>
  <c r="BM188" i="1"/>
  <c r="Y188" i="1"/>
  <c r="BP188" i="1" s="1"/>
  <c r="P188" i="1"/>
  <c r="X185" i="1"/>
  <c r="X184" i="1"/>
  <c r="BO183" i="1"/>
  <c r="BN183" i="1"/>
  <c r="BM183" i="1"/>
  <c r="Y183" i="1"/>
  <c r="Y185" i="1" s="1"/>
  <c r="X181" i="1"/>
  <c r="X180" i="1"/>
  <c r="BO179" i="1"/>
  <c r="BM179" i="1"/>
  <c r="Y179" i="1"/>
  <c r="BP178" i="1"/>
  <c r="BO178" i="1"/>
  <c r="BM178" i="1"/>
  <c r="Z178" i="1"/>
  <c r="Y178" i="1"/>
  <c r="BN178" i="1" s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N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N168" i="1"/>
  <c r="BM168" i="1"/>
  <c r="Z168" i="1"/>
  <c r="Y168" i="1"/>
  <c r="BP168" i="1" s="1"/>
  <c r="P168" i="1"/>
  <c r="BO167" i="1"/>
  <c r="BM167" i="1"/>
  <c r="Y167" i="1"/>
  <c r="BN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BN161" i="1" s="1"/>
  <c r="P161" i="1"/>
  <c r="X157" i="1"/>
  <c r="X156" i="1"/>
  <c r="BO155" i="1"/>
  <c r="BN155" i="1"/>
  <c r="BM155" i="1"/>
  <c r="Y155" i="1"/>
  <c r="BP155" i="1" s="1"/>
  <c r="P155" i="1"/>
  <c r="BP154" i="1"/>
  <c r="BO154" i="1"/>
  <c r="BM154" i="1"/>
  <c r="Z154" i="1"/>
  <c r="Y154" i="1"/>
  <c r="BN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Y151" i="1" s="1"/>
  <c r="P149" i="1"/>
  <c r="X146" i="1"/>
  <c r="X145" i="1"/>
  <c r="BP144" i="1"/>
  <c r="BO144" i="1"/>
  <c r="BM144" i="1"/>
  <c r="Z144" i="1"/>
  <c r="Y144" i="1"/>
  <c r="BN144" i="1" s="1"/>
  <c r="P144" i="1"/>
  <c r="BO143" i="1"/>
  <c r="BN143" i="1"/>
  <c r="BM143" i="1"/>
  <c r="Y143" i="1"/>
  <c r="P143" i="1"/>
  <c r="X141" i="1"/>
  <c r="X140" i="1"/>
  <c r="BO139" i="1"/>
  <c r="BM139" i="1"/>
  <c r="Y139" i="1"/>
  <c r="BN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P134" i="1"/>
  <c r="BO133" i="1"/>
  <c r="BM133" i="1"/>
  <c r="Y133" i="1"/>
  <c r="Z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Y120" i="1"/>
  <c r="BN120" i="1" s="1"/>
  <c r="P120" i="1"/>
  <c r="BO119" i="1"/>
  <c r="BM119" i="1"/>
  <c r="Y119" i="1"/>
  <c r="BN119" i="1" s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M113" i="1"/>
  <c r="Z113" i="1"/>
  <c r="Y113" i="1"/>
  <c r="BN113" i="1" s="1"/>
  <c r="P113" i="1"/>
  <c r="BP112" i="1"/>
  <c r="BO112" i="1"/>
  <c r="BN112" i="1"/>
  <c r="BM112" i="1"/>
  <c r="Y112" i="1"/>
  <c r="Z112" i="1" s="1"/>
  <c r="P112" i="1"/>
  <c r="BP111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Z104" i="1" s="1"/>
  <c r="P104" i="1"/>
  <c r="X101" i="1"/>
  <c r="X100" i="1"/>
  <c r="BO99" i="1"/>
  <c r="BM99" i="1"/>
  <c r="Y99" i="1"/>
  <c r="BN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N96" i="1" s="1"/>
  <c r="P96" i="1"/>
  <c r="BO95" i="1"/>
  <c r="BM95" i="1"/>
  <c r="Y95" i="1"/>
  <c r="Z95" i="1" s="1"/>
  <c r="P95" i="1"/>
  <c r="BO94" i="1"/>
  <c r="BM94" i="1"/>
  <c r="Y94" i="1"/>
  <c r="BN94" i="1" s="1"/>
  <c r="P94" i="1"/>
  <c r="BO93" i="1"/>
  <c r="BM93" i="1"/>
  <c r="Y93" i="1"/>
  <c r="BO92" i="1"/>
  <c r="BN92" i="1"/>
  <c r="BM92" i="1"/>
  <c r="Z92" i="1"/>
  <c r="Y92" i="1"/>
  <c r="BP92" i="1" s="1"/>
  <c r="P92" i="1"/>
  <c r="X90" i="1"/>
  <c r="X89" i="1"/>
  <c r="BO88" i="1"/>
  <c r="BM88" i="1"/>
  <c r="Y88" i="1"/>
  <c r="BN88" i="1" s="1"/>
  <c r="P88" i="1"/>
  <c r="BO87" i="1"/>
  <c r="BM87" i="1"/>
  <c r="Y87" i="1"/>
  <c r="BP87" i="1" s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N80" i="1"/>
  <c r="BM80" i="1"/>
  <c r="Y80" i="1"/>
  <c r="BP80" i="1" s="1"/>
  <c r="P80" i="1"/>
  <c r="X78" i="1"/>
  <c r="X77" i="1"/>
  <c r="BP76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Z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Z71" i="1" s="1"/>
  <c r="P71" i="1"/>
  <c r="X69" i="1"/>
  <c r="X68" i="1"/>
  <c r="BO67" i="1"/>
  <c r="BM67" i="1"/>
  <c r="Z67" i="1"/>
  <c r="Y67" i="1"/>
  <c r="BP67" i="1" s="1"/>
  <c r="P67" i="1"/>
  <c r="BO66" i="1"/>
  <c r="BM66" i="1"/>
  <c r="Y66" i="1"/>
  <c r="Z66" i="1" s="1"/>
  <c r="P66" i="1"/>
  <c r="BO65" i="1"/>
  <c r="BM65" i="1"/>
  <c r="Y65" i="1"/>
  <c r="BP65" i="1" s="1"/>
  <c r="P65" i="1"/>
  <c r="X63" i="1"/>
  <c r="X62" i="1"/>
  <c r="BO61" i="1"/>
  <c r="BM61" i="1"/>
  <c r="Y61" i="1"/>
  <c r="P61" i="1"/>
  <c r="BO60" i="1"/>
  <c r="BM60" i="1"/>
  <c r="Y60" i="1"/>
  <c r="Z60" i="1" s="1"/>
  <c r="P60" i="1"/>
  <c r="BO59" i="1"/>
  <c r="BM59" i="1"/>
  <c r="Y59" i="1"/>
  <c r="Z59" i="1" s="1"/>
  <c r="P59" i="1"/>
  <c r="BO58" i="1"/>
  <c r="BM58" i="1"/>
  <c r="Y58" i="1"/>
  <c r="Z58" i="1" s="1"/>
  <c r="P58" i="1"/>
  <c r="X56" i="1"/>
  <c r="X55" i="1"/>
  <c r="BP54" i="1"/>
  <c r="BO54" i="1"/>
  <c r="BM54" i="1"/>
  <c r="Z54" i="1"/>
  <c r="Y54" i="1"/>
  <c r="BN54" i="1" s="1"/>
  <c r="P54" i="1"/>
  <c r="BO53" i="1"/>
  <c r="BM53" i="1"/>
  <c r="Y53" i="1"/>
  <c r="BN53" i="1" s="1"/>
  <c r="P53" i="1"/>
  <c r="BP52" i="1"/>
  <c r="BO52" i="1"/>
  <c r="BN52" i="1"/>
  <c r="BM52" i="1"/>
  <c r="Y52" i="1"/>
  <c r="Z52" i="1" s="1"/>
  <c r="P52" i="1"/>
  <c r="BP51" i="1"/>
  <c r="BO51" i="1"/>
  <c r="BM51" i="1"/>
  <c r="Z51" i="1"/>
  <c r="Y51" i="1"/>
  <c r="BN51" i="1" s="1"/>
  <c r="P51" i="1"/>
  <c r="BO50" i="1"/>
  <c r="BM50" i="1"/>
  <c r="Y50" i="1"/>
  <c r="BP50" i="1" s="1"/>
  <c r="P50" i="1"/>
  <c r="BO49" i="1"/>
  <c r="BM49" i="1"/>
  <c r="Y49" i="1"/>
  <c r="BN49" i="1" s="1"/>
  <c r="P49" i="1"/>
  <c r="X46" i="1"/>
  <c r="X45" i="1"/>
  <c r="BO44" i="1"/>
  <c r="BM44" i="1"/>
  <c r="Y44" i="1"/>
  <c r="P44" i="1"/>
  <c r="X42" i="1"/>
  <c r="X41" i="1"/>
  <c r="BO40" i="1"/>
  <c r="BM40" i="1"/>
  <c r="Y40" i="1"/>
  <c r="BP40" i="1" s="1"/>
  <c r="P40" i="1"/>
  <c r="BO39" i="1"/>
  <c r="BM39" i="1"/>
  <c r="Z39" i="1"/>
  <c r="Y39" i="1"/>
  <c r="BP39" i="1" s="1"/>
  <c r="P39" i="1"/>
  <c r="BO38" i="1"/>
  <c r="BM38" i="1"/>
  <c r="Y38" i="1"/>
  <c r="BN38" i="1" s="1"/>
  <c r="P38" i="1"/>
  <c r="BO37" i="1"/>
  <c r="BM37" i="1"/>
  <c r="Z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N27" i="1" s="1"/>
  <c r="P27" i="1"/>
  <c r="BO26" i="1"/>
  <c r="BM26" i="1"/>
  <c r="Y26" i="1"/>
  <c r="BN26" i="1" s="1"/>
  <c r="P26" i="1"/>
  <c r="BO25" i="1"/>
  <c r="BM25" i="1"/>
  <c r="Y25" i="1"/>
  <c r="P25" i="1"/>
  <c r="BO24" i="1"/>
  <c r="BM24" i="1"/>
  <c r="Y24" i="1"/>
  <c r="P24" i="1"/>
  <c r="BO23" i="1"/>
  <c r="BM23" i="1"/>
  <c r="Y23" i="1"/>
  <c r="BN23" i="1" s="1"/>
  <c r="P23" i="1"/>
  <c r="BO22" i="1"/>
  <c r="BM22" i="1"/>
  <c r="Y22" i="1"/>
  <c r="P22" i="1"/>
  <c r="H10" i="1"/>
  <c r="A9" i="1"/>
  <c r="D7" i="1"/>
  <c r="Q6" i="1"/>
  <c r="P2" i="1"/>
  <c r="BN72" i="1" l="1"/>
  <c r="Z94" i="1"/>
  <c r="BN212" i="1"/>
  <c r="BP222" i="1"/>
  <c r="BN250" i="1"/>
  <c r="BP302" i="1"/>
  <c r="Z310" i="1"/>
  <c r="Z367" i="1"/>
  <c r="BN500" i="1"/>
  <c r="BN177" i="1"/>
  <c r="BN216" i="1"/>
  <c r="BN407" i="1"/>
  <c r="BN494" i="1"/>
  <c r="BN530" i="1"/>
  <c r="BN59" i="1"/>
  <c r="Z27" i="1"/>
  <c r="Y303" i="1"/>
  <c r="BN310" i="1"/>
  <c r="Y321" i="1"/>
  <c r="BN355" i="1"/>
  <c r="BN367" i="1"/>
  <c r="Z374" i="1"/>
  <c r="BN468" i="1"/>
  <c r="BP500" i="1"/>
  <c r="BP38" i="1"/>
  <c r="BP59" i="1"/>
  <c r="Z88" i="1"/>
  <c r="BP94" i="1"/>
  <c r="Z138" i="1"/>
  <c r="Z198" i="1"/>
  <c r="Z202" i="1"/>
  <c r="BN231" i="1"/>
  <c r="Z251" i="1"/>
  <c r="BP490" i="1"/>
  <c r="Z512" i="1"/>
  <c r="Y304" i="1"/>
  <c r="Y408" i="1"/>
  <c r="BP231" i="1"/>
  <c r="R563" i="1"/>
  <c r="Z356" i="1"/>
  <c r="BP464" i="1"/>
  <c r="Y502" i="1"/>
  <c r="BP512" i="1"/>
  <c r="Z534" i="1"/>
  <c r="BN60" i="1"/>
  <c r="BN95" i="1"/>
  <c r="BN121" i="1"/>
  <c r="BN364" i="1"/>
  <c r="BN67" i="1"/>
  <c r="Y124" i="1"/>
  <c r="BN149" i="1"/>
  <c r="BN267" i="1"/>
  <c r="BN311" i="1"/>
  <c r="Z413" i="1"/>
  <c r="BN504" i="1"/>
  <c r="BP95" i="1"/>
  <c r="Z210" i="1"/>
  <c r="Z214" i="1"/>
  <c r="BN232" i="1"/>
  <c r="L563" i="1"/>
  <c r="BP259" i="1"/>
  <c r="BN318" i="1"/>
  <c r="BP356" i="1"/>
  <c r="BP364" i="1"/>
  <c r="BP534" i="1"/>
  <c r="BN546" i="1"/>
  <c r="BN214" i="1"/>
  <c r="Y359" i="1"/>
  <c r="Z417" i="1"/>
  <c r="BN488" i="1"/>
  <c r="BN446" i="1"/>
  <c r="BN461" i="1"/>
  <c r="Y547" i="1"/>
  <c r="Y146" i="1"/>
  <c r="Z340" i="1"/>
  <c r="BN417" i="1"/>
  <c r="BP438" i="1"/>
  <c r="Z475" i="1"/>
  <c r="BP488" i="1"/>
  <c r="BP492" i="1"/>
  <c r="BP96" i="1"/>
  <c r="BN204" i="1"/>
  <c r="BN229" i="1"/>
  <c r="BN233" i="1"/>
  <c r="BP268" i="1"/>
  <c r="Z471" i="1"/>
  <c r="BN505" i="1"/>
  <c r="BN517" i="1"/>
  <c r="BN340" i="1"/>
  <c r="Y442" i="1"/>
  <c r="BP499" i="1"/>
  <c r="Y531" i="1"/>
  <c r="BP475" i="1"/>
  <c r="BN76" i="1"/>
  <c r="BN257" i="1"/>
  <c r="Z277" i="1"/>
  <c r="BN65" i="1"/>
  <c r="BP194" i="1"/>
  <c r="Z234" i="1"/>
  <c r="Z250" i="1"/>
  <c r="BN302" i="1"/>
  <c r="BN104" i="1"/>
  <c r="BP120" i="1"/>
  <c r="BP161" i="1"/>
  <c r="BP215" i="1"/>
  <c r="Y262" i="1"/>
  <c r="Z286" i="1"/>
  <c r="Z287" i="1" s="1"/>
  <c r="Z296" i="1"/>
  <c r="Z298" i="1" s="1"/>
  <c r="BP319" i="1"/>
  <c r="BP379" i="1"/>
  <c r="BN389" i="1"/>
  <c r="BP432" i="1"/>
  <c r="Z439" i="1"/>
  <c r="BP463" i="1"/>
  <c r="BP467" i="1"/>
  <c r="Z491" i="1"/>
  <c r="BP60" i="1"/>
  <c r="BP232" i="1"/>
  <c r="BP415" i="1"/>
  <c r="BP445" i="1"/>
  <c r="BN481" i="1"/>
  <c r="BP494" i="1"/>
  <c r="Z511" i="1"/>
  <c r="BP517" i="1"/>
  <c r="Y543" i="1"/>
  <c r="BP104" i="1"/>
  <c r="Y162" i="1"/>
  <c r="Y263" i="1"/>
  <c r="BN286" i="1"/>
  <c r="BN296" i="1"/>
  <c r="BN439" i="1"/>
  <c r="Y423" i="1"/>
  <c r="Z464" i="1"/>
  <c r="BP491" i="1"/>
  <c r="Y544" i="1"/>
  <c r="Y163" i="1"/>
  <c r="BP286" i="1"/>
  <c r="BP296" i="1"/>
  <c r="Y347" i="1"/>
  <c r="BP439" i="1"/>
  <c r="BN518" i="1"/>
  <c r="BP535" i="1"/>
  <c r="Z476" i="1"/>
  <c r="Z482" i="1"/>
  <c r="Y501" i="1"/>
  <c r="Z546" i="1"/>
  <c r="Z547" i="1" s="1"/>
  <c r="Z169" i="1"/>
  <c r="Z199" i="1"/>
  <c r="BN266" i="1"/>
  <c r="Y287" i="1"/>
  <c r="Z368" i="1"/>
  <c r="Z501" i="1"/>
  <c r="Z128" i="1"/>
  <c r="Z38" i="1"/>
  <c r="BN138" i="1"/>
  <c r="BN173" i="1"/>
  <c r="Y196" i="1"/>
  <c r="BP213" i="1"/>
  <c r="BP256" i="1"/>
  <c r="Z260" i="1"/>
  <c r="Y271" i="1"/>
  <c r="Z297" i="1"/>
  <c r="BN323" i="1"/>
  <c r="BN327" i="1"/>
  <c r="BN357" i="1"/>
  <c r="BP374" i="1"/>
  <c r="BP390" i="1"/>
  <c r="Z440" i="1"/>
  <c r="BN476" i="1"/>
  <c r="Z105" i="1"/>
  <c r="Z75" i="1"/>
  <c r="BN81" i="1"/>
  <c r="BP88" i="1"/>
  <c r="BN105" i="1"/>
  <c r="BN75" i="1"/>
  <c r="BN128" i="1"/>
  <c r="BN169" i="1"/>
  <c r="BN199" i="1"/>
  <c r="Z217" i="1"/>
  <c r="Y224" i="1"/>
  <c r="BP230" i="1"/>
  <c r="BP266" i="1"/>
  <c r="Y314" i="1"/>
  <c r="BN368" i="1"/>
  <c r="Y428" i="1"/>
  <c r="BP482" i="1"/>
  <c r="BN519" i="1"/>
  <c r="BN203" i="1"/>
  <c r="BN260" i="1"/>
  <c r="BN297" i="1"/>
  <c r="BP327" i="1"/>
  <c r="BP357" i="1"/>
  <c r="Y394" i="1"/>
  <c r="BN440" i="1"/>
  <c r="BN473" i="1"/>
  <c r="BP498" i="1"/>
  <c r="Z537" i="1"/>
  <c r="BP546" i="1"/>
  <c r="Y82" i="1"/>
  <c r="W563" i="1"/>
  <c r="Z99" i="1"/>
  <c r="Z388" i="1"/>
  <c r="Y56" i="1"/>
  <c r="Y83" i="1"/>
  <c r="Z177" i="1"/>
  <c r="Y298" i="1"/>
  <c r="Z366" i="1"/>
  <c r="BN388" i="1"/>
  <c r="Z407" i="1"/>
  <c r="Z408" i="1" s="1"/>
  <c r="Y429" i="1"/>
  <c r="Y441" i="1"/>
  <c r="Y477" i="1"/>
  <c r="Z474" i="1"/>
  <c r="Y484" i="1"/>
  <c r="Y329" i="1"/>
  <c r="Z438" i="1"/>
  <c r="Y452" i="1"/>
  <c r="Z490" i="1"/>
  <c r="Y532" i="1"/>
  <c r="Y522" i="1"/>
  <c r="Z120" i="1"/>
  <c r="Z161" i="1"/>
  <c r="Z162" i="1" s="1"/>
  <c r="BN251" i="1"/>
  <c r="BN261" i="1"/>
  <c r="Z268" i="1"/>
  <c r="Y299" i="1"/>
  <c r="BN312" i="1"/>
  <c r="BP366" i="1"/>
  <c r="Z379" i="1"/>
  <c r="Z418" i="1"/>
  <c r="Z432" i="1"/>
  <c r="Y453" i="1"/>
  <c r="Z463" i="1"/>
  <c r="BP474" i="1"/>
  <c r="Z96" i="1"/>
  <c r="BN188" i="1"/>
  <c r="BN228" i="1"/>
  <c r="BN258" i="1"/>
  <c r="BP407" i="1"/>
  <c r="Z487" i="1"/>
  <c r="BN39" i="1"/>
  <c r="BN73" i="1"/>
  <c r="BN215" i="1"/>
  <c r="BN319" i="1"/>
  <c r="Y376" i="1"/>
  <c r="BN471" i="1"/>
  <c r="BP61" i="1"/>
  <c r="Z61" i="1"/>
  <c r="Z62" i="1" s="1"/>
  <c r="E563" i="1"/>
  <c r="BN86" i="1"/>
  <c r="Y89" i="1"/>
  <c r="Z86" i="1"/>
  <c r="BP117" i="1"/>
  <c r="BN117" i="1"/>
  <c r="Z117" i="1"/>
  <c r="Y125" i="1"/>
  <c r="Z139" i="1"/>
  <c r="Z140" i="1" s="1"/>
  <c r="Y175" i="1"/>
  <c r="BP165" i="1"/>
  <c r="Y174" i="1"/>
  <c r="BN165" i="1"/>
  <c r="Z165" i="1"/>
  <c r="Z172" i="1"/>
  <c r="BN200" i="1"/>
  <c r="Z200" i="1"/>
  <c r="Z248" i="1"/>
  <c r="BP248" i="1"/>
  <c r="Y393" i="1"/>
  <c r="Y63" i="1"/>
  <c r="Y62" i="1"/>
  <c r="Z23" i="1"/>
  <c r="Z40" i="1"/>
  <c r="Z41" i="1" s="1"/>
  <c r="BN58" i="1"/>
  <c r="H563" i="1"/>
  <c r="Y150" i="1"/>
  <c r="Z149" i="1"/>
  <c r="Z150" i="1" s="1"/>
  <c r="BN230" i="1"/>
  <c r="BN248" i="1"/>
  <c r="Y253" i="1"/>
  <c r="BN462" i="1"/>
  <c r="Z462" i="1"/>
  <c r="BP172" i="1"/>
  <c r="BP179" i="1"/>
  <c r="BN179" i="1"/>
  <c r="Z179" i="1"/>
  <c r="Z189" i="1"/>
  <c r="J563" i="1"/>
  <c r="BN276" i="1"/>
  <c r="G563" i="1"/>
  <c r="BP133" i="1"/>
  <c r="BN133" i="1"/>
  <c r="BP58" i="1"/>
  <c r="Y78" i="1"/>
  <c r="BP99" i="1"/>
  <c r="Z118" i="1"/>
  <c r="BP118" i="1"/>
  <c r="Z127" i="1"/>
  <c r="Z129" i="1" s="1"/>
  <c r="BP134" i="1"/>
  <c r="BN134" i="1"/>
  <c r="Z134" i="1"/>
  <c r="Z135" i="1" s="1"/>
  <c r="Z166" i="1"/>
  <c r="BP166" i="1"/>
  <c r="BP210" i="1"/>
  <c r="Y236" i="1"/>
  <c r="Y235" i="1"/>
  <c r="BN227" i="1"/>
  <c r="K563" i="1"/>
  <c r="BP249" i="1"/>
  <c r="BN249" i="1"/>
  <c r="Y352" i="1"/>
  <c r="BP351" i="1"/>
  <c r="Z351" i="1"/>
  <c r="Z352" i="1" s="1"/>
  <c r="U563" i="1"/>
  <c r="BP470" i="1"/>
  <c r="BN470" i="1"/>
  <c r="Z470" i="1"/>
  <c r="BN106" i="1"/>
  <c r="Z106" i="1"/>
  <c r="Z93" i="1"/>
  <c r="Y100" i="1"/>
  <c r="BP93" i="1"/>
  <c r="BP276" i="1"/>
  <c r="BP325" i="1"/>
  <c r="Y328" i="1"/>
  <c r="Z325" i="1"/>
  <c r="Y384" i="1"/>
  <c r="BN383" i="1"/>
  <c r="BP466" i="1"/>
  <c r="BN466" i="1"/>
  <c r="Z466" i="1"/>
  <c r="BN201" i="1"/>
  <c r="Z201" i="1"/>
  <c r="BP23" i="1"/>
  <c r="BP27" i="1"/>
  <c r="Z50" i="1"/>
  <c r="Y69" i="1"/>
  <c r="BN74" i="1"/>
  <c r="BP106" i="1"/>
  <c r="BN118" i="1"/>
  <c r="BP149" i="1"/>
  <c r="BN166" i="1"/>
  <c r="Y241" i="1"/>
  <c r="BN309" i="1"/>
  <c r="BN351" i="1"/>
  <c r="Y370" i="1"/>
  <c r="Z383" i="1"/>
  <c r="Z384" i="1" s="1"/>
  <c r="Y496" i="1"/>
  <c r="BP486" i="1"/>
  <c r="Y495" i="1"/>
  <c r="BN486" i="1"/>
  <c r="Z486" i="1"/>
  <c r="BP493" i="1"/>
  <c r="BN493" i="1"/>
  <c r="Z493" i="1"/>
  <c r="Y140" i="1"/>
  <c r="BP139" i="1"/>
  <c r="X557" i="1"/>
  <c r="Y41" i="1"/>
  <c r="BN93" i="1"/>
  <c r="Y101" i="1"/>
  <c r="Y141" i="1"/>
  <c r="Y180" i="1"/>
  <c r="BP189" i="1"/>
  <c r="BN325" i="1"/>
  <c r="Y341" i="1"/>
  <c r="Z338" i="1"/>
  <c r="BP338" i="1"/>
  <c r="Y342" i="1"/>
  <c r="BP344" i="1"/>
  <c r="Y348" i="1"/>
  <c r="BN344" i="1"/>
  <c r="AC563" i="1"/>
  <c r="Y515" i="1"/>
  <c r="BN513" i="1"/>
  <c r="Z513" i="1"/>
  <c r="Z514" i="1" s="1"/>
  <c r="BN107" i="1"/>
  <c r="Z107" i="1"/>
  <c r="Y135" i="1"/>
  <c r="BP201" i="1"/>
  <c r="Y223" i="1"/>
  <c r="Z221" i="1"/>
  <c r="Z223" i="1" s="1"/>
  <c r="BP227" i="1"/>
  <c r="Y244" i="1"/>
  <c r="BN243" i="1"/>
  <c r="BP309" i="1"/>
  <c r="Z344" i="1"/>
  <c r="F10" i="1"/>
  <c r="F9" i="1"/>
  <c r="X553" i="1"/>
  <c r="Y181" i="1"/>
  <c r="BP383" i="1"/>
  <c r="BP24" i="1"/>
  <c r="BN24" i="1"/>
  <c r="BN50" i="1"/>
  <c r="BN71" i="1"/>
  <c r="Y77" i="1"/>
  <c r="BP74" i="1"/>
  <c r="Z24" i="1"/>
  <c r="F563" i="1"/>
  <c r="BN122" i="1"/>
  <c r="Z122" i="1"/>
  <c r="I563" i="1"/>
  <c r="BN170" i="1"/>
  <c r="Z170" i="1"/>
  <c r="H9" i="1"/>
  <c r="Y42" i="1"/>
  <c r="BN97" i="1"/>
  <c r="Z97" i="1"/>
  <c r="Z119" i="1"/>
  <c r="Y136" i="1"/>
  <c r="Z167" i="1"/>
  <c r="Y191" i="1"/>
  <c r="BP205" i="1"/>
  <c r="BN221" i="1"/>
  <c r="Y353" i="1"/>
  <c r="Z467" i="1"/>
  <c r="BP513" i="1"/>
  <c r="X555" i="1"/>
  <c r="J9" i="1"/>
  <c r="BP369" i="1"/>
  <c r="V563" i="1"/>
  <c r="Z369" i="1"/>
  <c r="BP416" i="1"/>
  <c r="Z416" i="1"/>
  <c r="Y424" i="1"/>
  <c r="Y434" i="1"/>
  <c r="BP433" i="1"/>
  <c r="Y563" i="1"/>
  <c r="Z433" i="1"/>
  <c r="Z434" i="1" s="1"/>
  <c r="Y551" i="1"/>
  <c r="BP550" i="1"/>
  <c r="BN550" i="1"/>
  <c r="Z550" i="1"/>
  <c r="Z551" i="1" s="1"/>
  <c r="BN339" i="1"/>
  <c r="Z339" i="1"/>
  <c r="Y381" i="1"/>
  <c r="Y380" i="1"/>
  <c r="BP378" i="1"/>
  <c r="BN378" i="1"/>
  <c r="Z378" i="1"/>
  <c r="Z380" i="1" s="1"/>
  <c r="Y385" i="1"/>
  <c r="BN403" i="1"/>
  <c r="Z403" i="1"/>
  <c r="Y129" i="1"/>
  <c r="BN127" i="1"/>
  <c r="Y130" i="1"/>
  <c r="BN87" i="1"/>
  <c r="Z87" i="1"/>
  <c r="Y108" i="1"/>
  <c r="BP119" i="1"/>
  <c r="BP167" i="1"/>
  <c r="Z180" i="1"/>
  <c r="Y206" i="1"/>
  <c r="Y207" i="1"/>
  <c r="BN369" i="1"/>
  <c r="BP391" i="1"/>
  <c r="BN391" i="1"/>
  <c r="Z391" i="1"/>
  <c r="BN433" i="1"/>
  <c r="Y526" i="1"/>
  <c r="BN524" i="1"/>
  <c r="Z524" i="1"/>
  <c r="Y527" i="1"/>
  <c r="BN171" i="1"/>
  <c r="Z171" i="1"/>
  <c r="BN238" i="1"/>
  <c r="AD563" i="1"/>
  <c r="A10" i="1"/>
  <c r="Y29" i="1"/>
  <c r="BP22" i="1"/>
  <c r="B563" i="1"/>
  <c r="Y28" i="1"/>
  <c r="BN98" i="1"/>
  <c r="Z98" i="1"/>
  <c r="BP317" i="1"/>
  <c r="Y320" i="1"/>
  <c r="Z317" i="1"/>
  <c r="Y335" i="1"/>
  <c r="BP333" i="1"/>
  <c r="Z333" i="1"/>
  <c r="BP339" i="1"/>
  <c r="BP403" i="1"/>
  <c r="BP53" i="1"/>
  <c r="Z53" i="1"/>
  <c r="Y46" i="1"/>
  <c r="Y45" i="1"/>
  <c r="BP44" i="1"/>
  <c r="Z44" i="1"/>
  <c r="Z45" i="1" s="1"/>
  <c r="BP71" i="1"/>
  <c r="BN193" i="1"/>
  <c r="Z193" i="1"/>
  <c r="Y195" i="1"/>
  <c r="BP25" i="1"/>
  <c r="BN25" i="1"/>
  <c r="Z25" i="1"/>
  <c r="BP193" i="1"/>
  <c r="Y219" i="1"/>
  <c r="Y218" i="1"/>
  <c r="BN209" i="1"/>
  <c r="Z209" i="1"/>
  <c r="Y279" i="1"/>
  <c r="Z22" i="1"/>
  <c r="BP31" i="1"/>
  <c r="BP66" i="1"/>
  <c r="BP247" i="1"/>
  <c r="BN247" i="1"/>
  <c r="Z247" i="1"/>
  <c r="Y252" i="1"/>
  <c r="Z346" i="1"/>
  <c r="BP346" i="1"/>
  <c r="BP524" i="1"/>
  <c r="Y552" i="1"/>
  <c r="BN44" i="1"/>
  <c r="BN123" i="1"/>
  <c r="Z123" i="1"/>
  <c r="X554" i="1"/>
  <c r="Y115" i="1"/>
  <c r="BN111" i="1"/>
  <c r="Y283" i="1"/>
  <c r="P563" i="1"/>
  <c r="BN282" i="1"/>
  <c r="BN317" i="1"/>
  <c r="BN333" i="1"/>
  <c r="Y371" i="1"/>
  <c r="BN421" i="1"/>
  <c r="Z421" i="1"/>
  <c r="Y435" i="1"/>
  <c r="BN61" i="1"/>
  <c r="BN40" i="1"/>
  <c r="Y157" i="1"/>
  <c r="BN153" i="1"/>
  <c r="Y156" i="1"/>
  <c r="Z153" i="1"/>
  <c r="Z156" i="1" s="1"/>
  <c r="Z31" i="1"/>
  <c r="Z32" i="1" s="1"/>
  <c r="Y240" i="1"/>
  <c r="Z238" i="1"/>
  <c r="Z240" i="1" s="1"/>
  <c r="BN31" i="1"/>
  <c r="BN66" i="1"/>
  <c r="Z26" i="1"/>
  <c r="BP26" i="1"/>
  <c r="Y90" i="1"/>
  <c r="Y114" i="1"/>
  <c r="BP123" i="1"/>
  <c r="BP171" i="1"/>
  <c r="BN22" i="1"/>
  <c r="Y32" i="1"/>
  <c r="BP98" i="1"/>
  <c r="Z111" i="1"/>
  <c r="Z114" i="1" s="1"/>
  <c r="Z194" i="1"/>
  <c r="BP209" i="1"/>
  <c r="Z282" i="1"/>
  <c r="Z283" i="1" s="1"/>
  <c r="Y293" i="1"/>
  <c r="BP291" i="1"/>
  <c r="BN291" i="1"/>
  <c r="Q563" i="1"/>
  <c r="Z392" i="1"/>
  <c r="Y405" i="1"/>
  <c r="Y521" i="1"/>
  <c r="Y270" i="1"/>
  <c r="Y109" i="1"/>
  <c r="Z143" i="1"/>
  <c r="Z145" i="1" s="1"/>
  <c r="Z183" i="1"/>
  <c r="Z184" i="1" s="1"/>
  <c r="Z216" i="1"/>
  <c r="Z233" i="1"/>
  <c r="Z258" i="1"/>
  <c r="Z267" i="1"/>
  <c r="Z270" i="1" s="1"/>
  <c r="Z312" i="1"/>
  <c r="Z355" i="1"/>
  <c r="Y358" i="1"/>
  <c r="Z365" i="1"/>
  <c r="Z370" i="1" s="1"/>
  <c r="Z373" i="1"/>
  <c r="Z375" i="1" s="1"/>
  <c r="BP402" i="1"/>
  <c r="BP420" i="1"/>
  <c r="Z437" i="1"/>
  <c r="Z441" i="1" s="1"/>
  <c r="Z446" i="1"/>
  <c r="Z447" i="1" s="1"/>
  <c r="BP461" i="1"/>
  <c r="Z473" i="1"/>
  <c r="Z481" i="1"/>
  <c r="Z489" i="1"/>
  <c r="Z505" i="1"/>
  <c r="Z506" i="1" s="1"/>
  <c r="Z518" i="1"/>
  <c r="Z529" i="1"/>
  <c r="M563" i="1"/>
  <c r="Y538" i="1"/>
  <c r="O563" i="1"/>
  <c r="Z535" i="1"/>
  <c r="BP143" i="1"/>
  <c r="BP183" i="1"/>
  <c r="BP365" i="1"/>
  <c r="BP373" i="1"/>
  <c r="Z390" i="1"/>
  <c r="BN400" i="1"/>
  <c r="BN418" i="1"/>
  <c r="BN426" i="1"/>
  <c r="Z455" i="1"/>
  <c r="Z456" i="1" s="1"/>
  <c r="Z465" i="1"/>
  <c r="BP529" i="1"/>
  <c r="Y539" i="1"/>
  <c r="Z72" i="1"/>
  <c r="Z77" i="1" s="1"/>
  <c r="Z80" i="1"/>
  <c r="Z155" i="1"/>
  <c r="Z173" i="1"/>
  <c r="Y190" i="1"/>
  <c r="Z203" i="1"/>
  <c r="Z211" i="1"/>
  <c r="Z228" i="1"/>
  <c r="Z274" i="1"/>
  <c r="Z307" i="1"/>
  <c r="Z323" i="1"/>
  <c r="Z331" i="1"/>
  <c r="Y334" i="1"/>
  <c r="Z468" i="1"/>
  <c r="S563" i="1"/>
  <c r="Y184" i="1"/>
  <c r="Y313" i="1"/>
  <c r="BP400" i="1"/>
  <c r="Y447" i="1"/>
  <c r="BN455" i="1"/>
  <c r="BN465" i="1"/>
  <c r="Y506" i="1"/>
  <c r="Z519" i="1"/>
  <c r="Z530" i="1"/>
  <c r="Z542" i="1"/>
  <c r="Z543" i="1" s="1"/>
  <c r="T563" i="1"/>
  <c r="BP455" i="1"/>
  <c r="BN37" i="1"/>
  <c r="BP307" i="1"/>
  <c r="Z345" i="1"/>
  <c r="Z401" i="1"/>
  <c r="Z404" i="1" s="1"/>
  <c r="Y404" i="1"/>
  <c r="BN413" i="1"/>
  <c r="Z419" i="1"/>
  <c r="Z427" i="1"/>
  <c r="Z428" i="1" s="1"/>
  <c r="Y448" i="1"/>
  <c r="BN498" i="1"/>
  <c r="Y507" i="1"/>
  <c r="Y514" i="1"/>
  <c r="Z525" i="1"/>
  <c r="Z536" i="1"/>
  <c r="Y478" i="1"/>
  <c r="BP542" i="1"/>
  <c r="C563" i="1"/>
  <c r="X563" i="1"/>
  <c r="BN345" i="1"/>
  <c r="BN401" i="1"/>
  <c r="BN427" i="1"/>
  <c r="BN525" i="1"/>
  <c r="BN536" i="1"/>
  <c r="D563" i="1"/>
  <c r="BN419" i="1"/>
  <c r="Z49" i="1"/>
  <c r="Z55" i="1" s="1"/>
  <c r="Z65" i="1"/>
  <c r="Z68" i="1" s="1"/>
  <c r="Y68" i="1"/>
  <c r="Z73" i="1"/>
  <c r="Z204" i="1"/>
  <c r="Z212" i="1"/>
  <c r="Z229" i="1"/>
  <c r="Z275" i="1"/>
  <c r="Y278" i="1"/>
  <c r="Z308" i="1"/>
  <c r="Z316" i="1"/>
  <c r="Z324" i="1"/>
  <c r="Z332" i="1"/>
  <c r="Z451" i="1"/>
  <c r="Z452" i="1" s="1"/>
  <c r="Z469" i="1"/>
  <c r="Z520" i="1"/>
  <c r="Z563" i="1"/>
  <c r="Z81" i="1"/>
  <c r="Z188" i="1"/>
  <c r="Z190" i="1" s="1"/>
  <c r="Y55" i="1"/>
  <c r="Y145" i="1"/>
  <c r="Y375" i="1"/>
  <c r="BP427" i="1"/>
  <c r="Z480" i="1"/>
  <c r="Y483" i="1"/>
  <c r="AA563" i="1"/>
  <c r="BN275" i="1"/>
  <c r="BN308" i="1"/>
  <c r="BN316" i="1"/>
  <c r="BN324" i="1"/>
  <c r="BN332" i="1"/>
  <c r="BN451" i="1"/>
  <c r="BN469" i="1"/>
  <c r="BN520" i="1"/>
  <c r="AB563" i="1"/>
  <c r="BP49" i="1"/>
  <c r="Z313" i="1" l="1"/>
  <c r="Z358" i="1"/>
  <c r="Z252" i="1"/>
  <c r="Z483" i="1"/>
  <c r="Z206" i="1"/>
  <c r="Z393" i="1"/>
  <c r="Z278" i="1"/>
  <c r="Z100" i="1"/>
  <c r="Z235" i="1"/>
  <c r="Z477" i="1"/>
  <c r="Z262" i="1"/>
  <c r="Z341" i="1"/>
  <c r="X556" i="1"/>
  <c r="Z538" i="1"/>
  <c r="Z423" i="1"/>
  <c r="Z320" i="1"/>
  <c r="Y555" i="1"/>
  <c r="Y553" i="1"/>
  <c r="Z124" i="1"/>
  <c r="Y554" i="1"/>
  <c r="Z495" i="1"/>
  <c r="Z89" i="1"/>
  <c r="Z521" i="1"/>
  <c r="Z347" i="1"/>
  <c r="Z82" i="1"/>
  <c r="Z28" i="1"/>
  <c r="Z218" i="1"/>
  <c r="Z526" i="1"/>
  <c r="Z531" i="1"/>
  <c r="Z174" i="1"/>
  <c r="Z334" i="1"/>
  <c r="Z108" i="1"/>
  <c r="Z328" i="1"/>
  <c r="Z195" i="1"/>
  <c r="Y557" i="1"/>
  <c r="Y556" i="1" l="1"/>
  <c r="Z558" i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<sst xmlns="http://schemas.openxmlformats.org/spreadsheetml/2006/main" count="2483" uniqueCount="887">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</sst>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96" sqref="AA9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69"/>
      <c r="P5" s="26" t="s">
        <v>10</v>
      </c>
      <c r="Q5" s="929">
        <v>45796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863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Понедельник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5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19</v>
      </c>
      <c r="Q8" s="756">
        <v>0.45833333333333331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20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21</v>
      </c>
      <c r="Q10" s="770"/>
      <c r="R10" s="771"/>
      <c r="U10" s="26" t="s">
        <v>22</v>
      </c>
      <c r="V10" s="664" t="s">
        <v>23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3"/>
      <c r="R11" s="744"/>
      <c r="U11" s="26" t="s">
        <v>26</v>
      </c>
      <c r="V11" s="901" t="s">
        <v>27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29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31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60</v>
      </c>
      <c r="V18" s="78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hidden="1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hidden="1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4" t="s">
        <v>189</v>
      </c>
      <c r="Q93" s="623"/>
      <c r="R93" s="623"/>
      <c r="S93" s="623"/>
      <c r="T93" s="624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7"/>
      <c r="V96" s="37"/>
      <c r="W96" s="38" t="s">
        <v>68</v>
      </c>
      <c r="X96" s="56">
        <v>225</v>
      </c>
      <c r="Y96" s="53">
        <f t="shared" si="16"/>
        <v>226.8</v>
      </c>
      <c r="Z96" s="39">
        <f>IFERROR(IF(Y96=0,"",ROUNDUP(Y96/H96,0)*0.00651),"")</f>
        <v>0.54683999999999999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246</v>
      </c>
      <c r="BN96" s="75">
        <f t="shared" si="18"/>
        <v>247.96799999999999</v>
      </c>
      <c r="BO96" s="75">
        <f t="shared" si="19"/>
        <v>0.45787545787545786</v>
      </c>
      <c r="BP96" s="75">
        <f t="shared" si="20"/>
        <v>0.46153846153846156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83.333333333333329</v>
      </c>
      <c r="Y100" s="41">
        <f>IFERROR(Y92/H92,"0")+IFERROR(Y93/H93,"0")+IFERROR(Y94/H94,"0")+IFERROR(Y95/H95,"0")+IFERROR(Y96/H96,"0")+IFERROR(Y97/H97,"0")+IFERROR(Y98/H98,"0")+IFERROR(Y99/H99,"0")</f>
        <v>84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0.54683999999999999</v>
      </c>
      <c r="AA100" s="64"/>
      <c r="AB100" s="64"/>
      <c r="AC100" s="64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40" t="s">
        <v>68</v>
      </c>
      <c r="X101" s="41">
        <f>IFERROR(SUM(X92:X99),"0")</f>
        <v>225</v>
      </c>
      <c r="Y101" s="41">
        <f>IFERROR(SUM(Y92:Y99),"0")</f>
        <v>226.8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hidden="1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40" t="s">
        <v>86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40" t="s">
        <v>68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hidden="1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68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hidden="1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hidden="1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idden="1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hidden="1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40" t="s">
        <v>68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5" t="s">
        <v>301</v>
      </c>
      <c r="Q178" s="623"/>
      <c r="R178" s="623"/>
      <c r="S178" s="623"/>
      <c r="T178" s="624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8" t="s">
        <v>305</v>
      </c>
      <c r="Q179" s="623"/>
      <c r="R179" s="623"/>
      <c r="S179" s="623"/>
      <c r="T179" s="624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8" t="s">
        <v>309</v>
      </c>
      <c r="Q183" s="623"/>
      <c r="R183" s="623"/>
      <c r="S183" s="623"/>
      <c r="T183" s="624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hidden="1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hidden="1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hidden="1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40" t="s">
        <v>68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hidden="1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68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68</v>
      </c>
      <c r="X212" s="56">
        <v>200</v>
      </c>
      <c r="Y212" s="53">
        <f t="shared" si="36"/>
        <v>201.6</v>
      </c>
      <c r="Z212" s="39">
        <f t="shared" ref="Z212:Z217" si="41">IFERROR(IF(Y212=0,"",ROUNDUP(Y212/H212,0)*0.00651),"")</f>
        <v>0.54683999999999999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222.5</v>
      </c>
      <c r="BN212" s="75">
        <f t="shared" si="38"/>
        <v>224.27999999999997</v>
      </c>
      <c r="BO212" s="75">
        <f t="shared" si="39"/>
        <v>0.45787545787545797</v>
      </c>
      <c r="BP212" s="75">
        <f t="shared" si="40"/>
        <v>0.46153846153846156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68</v>
      </c>
      <c r="X214" s="56">
        <v>200</v>
      </c>
      <c r="Y214" s="53">
        <f t="shared" si="36"/>
        <v>201.6</v>
      </c>
      <c r="Z214" s="39">
        <f t="shared" si="41"/>
        <v>0.54683999999999999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221</v>
      </c>
      <c r="BN214" s="75">
        <f t="shared" si="38"/>
        <v>222.768</v>
      </c>
      <c r="BO214" s="75">
        <f t="shared" si="39"/>
        <v>0.45787545787545797</v>
      </c>
      <c r="BP214" s="75">
        <f t="shared" si="40"/>
        <v>0.46153846153846156</v>
      </c>
    </row>
    <row r="215" spans="1:68" ht="27" hidden="1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 t="shared" si="41"/>
        <v/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si="41"/>
        <v/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68</v>
      </c>
      <c r="X217" s="56">
        <v>92</v>
      </c>
      <c r="Y217" s="53">
        <f t="shared" si="36"/>
        <v>93.6</v>
      </c>
      <c r="Z217" s="39">
        <f t="shared" si="41"/>
        <v>0.25389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101.89</v>
      </c>
      <c r="BN217" s="75">
        <f t="shared" si="38"/>
        <v>103.66199999999999</v>
      </c>
      <c r="BO217" s="75">
        <f t="shared" si="39"/>
        <v>0.21062271062271065</v>
      </c>
      <c r="BP217" s="75">
        <f t="shared" si="40"/>
        <v>0.2142857142857143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205.00000000000003</v>
      </c>
      <c r="Y218" s="41">
        <f>IFERROR(Y209/H209,"0")+IFERROR(Y210/H210,"0")+IFERROR(Y211/H211,"0")+IFERROR(Y212/H212,"0")+IFERROR(Y213/H213,"0")+IFERROR(Y214/H214,"0")+IFERROR(Y215/H215,"0")+IFERROR(Y216/H216,"0")+IFERROR(Y217/H217,"0")</f>
        <v>207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1.3475699999999999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40" t="s">
        <v>68</v>
      </c>
      <c r="X219" s="41">
        <f>IFERROR(SUM(X209:X217),"0")</f>
        <v>492</v>
      </c>
      <c r="Y219" s="41">
        <f>IFERROR(SUM(Y209:Y217),"0")</f>
        <v>496.79999999999995</v>
      </c>
      <c r="Z219" s="40"/>
      <c r="AA219" s="64"/>
      <c r="AB219" s="64"/>
      <c r="AC219" s="64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hidden="1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hidden="1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40" t="s">
        <v>86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40" t="s">
        <v>68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hidden="1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4" t="s">
        <v>402</v>
      </c>
      <c r="Q247" s="623"/>
      <c r="R247" s="623"/>
      <c r="S247" s="623"/>
      <c r="T247" s="624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3"/>
      <c r="R249" s="623"/>
      <c r="S249" s="623"/>
      <c r="T249" s="624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2" t="s">
        <v>411</v>
      </c>
      <c r="Q250" s="623"/>
      <c r="R250" s="623"/>
      <c r="S250" s="623"/>
      <c r="T250" s="624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9" t="s">
        <v>414</v>
      </c>
      <c r="Q251" s="623"/>
      <c r="R251" s="623"/>
      <c r="S251" s="623"/>
      <c r="T251" s="624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911" t="s">
        <v>444</v>
      </c>
      <c r="Q269" s="623"/>
      <c r="R269" s="623"/>
      <c r="S269" s="623"/>
      <c r="T269" s="624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hidden="1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hidden="1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68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40" t="s">
        <v>86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40" t="s">
        <v>68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hidden="1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68</v>
      </c>
      <c r="X332" s="56">
        <v>400</v>
      </c>
      <c r="Y332" s="53">
        <f>IFERROR(IF(X332="",0,CEILING((X332/$H332),1)*$H332),"")</f>
        <v>405.59999999999997</v>
      </c>
      <c r="Z332" s="39">
        <f>IFERROR(IF(Y332=0,"",ROUNDUP(Y332/H332,0)*0.01898),"")</f>
        <v>0.98696000000000006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426.6153846153847</v>
      </c>
      <c r="BN332" s="75">
        <f>IFERROR(Y332*I332/H332,"0")</f>
        <v>432.58800000000002</v>
      </c>
      <c r="BO332" s="75">
        <f>IFERROR(1/J332*(X332/H332),"0")</f>
        <v>0.80128205128205132</v>
      </c>
      <c r="BP332" s="75">
        <f>IFERROR(1/J332*(Y332/H332),"0")</f>
        <v>0.8125</v>
      </c>
    </row>
    <row r="333" spans="1:68" ht="16.5" hidden="1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40" t="s">
        <v>86</v>
      </c>
      <c r="X334" s="41">
        <f>IFERROR(X331/H331,"0")+IFERROR(X332/H332,"0")+IFERROR(X333/H333,"0")</f>
        <v>51.282051282051285</v>
      </c>
      <c r="Y334" s="41">
        <f>IFERROR(Y331/H331,"0")+IFERROR(Y332/H332,"0")+IFERROR(Y333/H333,"0")</f>
        <v>52</v>
      </c>
      <c r="Z334" s="41">
        <f>IFERROR(IF(Z331="",0,Z331),"0")+IFERROR(IF(Z332="",0,Z332),"0")+IFERROR(IF(Z333="",0,Z333),"0")</f>
        <v>0.98696000000000006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40" t="s">
        <v>68</v>
      </c>
      <c r="X335" s="41">
        <f>IFERROR(SUM(X331:X333),"0")</f>
        <v>400</v>
      </c>
      <c r="Y335" s="41">
        <f>IFERROR(SUM(Y331:Y333),"0")</f>
        <v>405.59999999999997</v>
      </c>
      <c r="Z335" s="40"/>
      <c r="AA335" s="64"/>
      <c r="AB335" s="64"/>
      <c r="AC335" s="64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5" t="s">
        <v>534</v>
      </c>
      <c r="Q337" s="623"/>
      <c r="R337" s="623"/>
      <c r="S337" s="623"/>
      <c r="T337" s="624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3" t="s">
        <v>538</v>
      </c>
      <c r="Q338" s="623"/>
      <c r="R338" s="623"/>
      <c r="S338" s="623"/>
      <c r="T338" s="624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hidden="1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68</v>
      </c>
      <c r="X363" s="56">
        <v>1100</v>
      </c>
      <c r="Y363" s="53">
        <f t="shared" ref="Y363:Y369" si="57">IFERROR(IF(X363="",0,CEILING((X363/$H363),1)*$H363),"")</f>
        <v>1110</v>
      </c>
      <c r="Z363" s="39">
        <f>IFERROR(IF(Y363=0,"",ROUNDUP(Y363/H363,0)*0.02175),"")</f>
        <v>1.6094999999999999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1135.2</v>
      </c>
      <c r="BN363" s="75">
        <f t="shared" ref="BN363:BN369" si="59">IFERROR(Y363*I363/H363,"0")</f>
        <v>1145.52</v>
      </c>
      <c r="BO363" s="75">
        <f t="shared" ref="BO363:BO369" si="60">IFERROR(1/J363*(X363/H363),"0")</f>
        <v>1.5277777777777777</v>
      </c>
      <c r="BP363" s="75">
        <f t="shared" ref="BP363:BP369" si="61">IFERROR(1/J363*(Y363/H363),"0")</f>
        <v>1.5416666666666665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68</v>
      </c>
      <c r="X364" s="56">
        <v>1000</v>
      </c>
      <c r="Y364" s="53">
        <f t="shared" si="57"/>
        <v>1005</v>
      </c>
      <c r="Z364" s="39">
        <f>IFERROR(IF(Y364=0,"",ROUNDUP(Y364/H364,0)*0.02175),"")</f>
        <v>1.4572499999999999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1032</v>
      </c>
      <c r="BN364" s="75">
        <f t="shared" si="59"/>
        <v>1037.1600000000001</v>
      </c>
      <c r="BO364" s="75">
        <f t="shared" si="60"/>
        <v>1.3888888888888888</v>
      </c>
      <c r="BP364" s="75">
        <f t="shared" si="61"/>
        <v>1.3958333333333333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7"/>
      <c r="V365" s="37"/>
      <c r="W365" s="38" t="s">
        <v>68</v>
      </c>
      <c r="X365" s="56">
        <v>1700</v>
      </c>
      <c r="Y365" s="53">
        <f t="shared" si="57"/>
        <v>1710</v>
      </c>
      <c r="Z365" s="39">
        <f>IFERROR(IF(Y365=0,"",ROUNDUP(Y365/H365,0)*0.02175),"")</f>
        <v>2.4794999999999998</v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1754.4</v>
      </c>
      <c r="BN365" s="75">
        <f t="shared" si="59"/>
        <v>1764.72</v>
      </c>
      <c r="BO365" s="75">
        <f t="shared" si="60"/>
        <v>2.3611111111111107</v>
      </c>
      <c r="BP365" s="75">
        <f t="shared" si="61"/>
        <v>2.375</v>
      </c>
    </row>
    <row r="366" spans="1:68" ht="27" hidden="1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7"/>
      <c r="V366" s="37"/>
      <c r="W366" s="38" t="s">
        <v>68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40" t="s">
        <v>86</v>
      </c>
      <c r="X370" s="41">
        <f>IFERROR(X363/H363,"0")+IFERROR(X364/H364,"0")+IFERROR(X365/H365,"0")+IFERROR(X366/H366,"0")+IFERROR(X367/H367,"0")+IFERROR(X368/H368,"0")+IFERROR(X369/H369,"0")</f>
        <v>253.33333333333331</v>
      </c>
      <c r="Y370" s="41">
        <f>IFERROR(Y363/H363,"0")+IFERROR(Y364/H364,"0")+IFERROR(Y365/H365,"0")+IFERROR(Y366/H366,"0")+IFERROR(Y367/H367,"0")+IFERROR(Y368/H368,"0")+IFERROR(Y369/H369,"0")</f>
        <v>255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5.5462499999999997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40" t="s">
        <v>68</v>
      </c>
      <c r="X371" s="41">
        <f>IFERROR(SUM(X363:X369),"0")</f>
        <v>3800</v>
      </c>
      <c r="Y371" s="41">
        <f>IFERROR(SUM(Y363:Y369),"0")</f>
        <v>3825</v>
      </c>
      <c r="Z371" s="40"/>
      <c r="AA371" s="64"/>
      <c r="AB371" s="64"/>
      <c r="AC371" s="64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68</v>
      </c>
      <c r="X373" s="56">
        <v>1400</v>
      </c>
      <c r="Y373" s="53">
        <f>IFERROR(IF(X373="",0,CEILING((X373/$H373),1)*$H373),"")</f>
        <v>1410</v>
      </c>
      <c r="Z373" s="39">
        <f>IFERROR(IF(Y373=0,"",ROUNDUP(Y373/H373,0)*0.02175),"")</f>
        <v>2.0444999999999998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1444.8</v>
      </c>
      <c r="BN373" s="75">
        <f>IFERROR(Y373*I373/H373,"0")</f>
        <v>1455.12</v>
      </c>
      <c r="BO373" s="75">
        <f>IFERROR(1/J373*(X373/H373),"0")</f>
        <v>1.9444444444444442</v>
      </c>
      <c r="BP373" s="75">
        <f>IFERROR(1/J373*(Y373/H373),"0")</f>
        <v>1.9583333333333333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40" t="s">
        <v>86</v>
      </c>
      <c r="X375" s="41">
        <f>IFERROR(X373/H373,"0")+IFERROR(X374/H374,"0")</f>
        <v>93.333333333333329</v>
      </c>
      <c r="Y375" s="41">
        <f>IFERROR(Y373/H373,"0")+IFERROR(Y374/H374,"0")</f>
        <v>94</v>
      </c>
      <c r="Z375" s="41">
        <f>IFERROR(IF(Z373="",0,Z373),"0")+IFERROR(IF(Z374="",0,Z374),"0")</f>
        <v>2.0444999999999998</v>
      </c>
      <c r="AA375" s="64"/>
      <c r="AB375" s="64"/>
      <c r="AC375" s="64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40" t="s">
        <v>68</v>
      </c>
      <c r="X376" s="41">
        <f>IFERROR(SUM(X373:X374),"0")</f>
        <v>1400</v>
      </c>
      <c r="Y376" s="41">
        <f>IFERROR(SUM(Y373:Y374),"0")</f>
        <v>1410</v>
      </c>
      <c r="Z376" s="40"/>
      <c r="AA376" s="64"/>
      <c r="AB376" s="64"/>
      <c r="AC376" s="64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hidden="1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68</v>
      </c>
      <c r="X400" s="56">
        <v>2900</v>
      </c>
      <c r="Y400" s="53">
        <f>IFERROR(IF(X400="",0,CEILING((X400/$H400),1)*$H400),"")</f>
        <v>2907</v>
      </c>
      <c r="Z400" s="39">
        <f>IFERROR(IF(Y400=0,"",ROUNDUP(Y400/H400,0)*0.01898),"")</f>
        <v>6.1305399999999999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3067.2333333333336</v>
      </c>
      <c r="BN400" s="75">
        <f>IFERROR(Y400*I400/H400,"0")</f>
        <v>3074.6370000000002</v>
      </c>
      <c r="BO400" s="75">
        <f>IFERROR(1/J400*(X400/H400),"0")</f>
        <v>5.0347222222222223</v>
      </c>
      <c r="BP400" s="75">
        <f>IFERROR(1/J400*(Y400/H400),"0")</f>
        <v>5.046875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40" t="s">
        <v>86</v>
      </c>
      <c r="X404" s="41">
        <f>IFERROR(X400/H400,"0")+IFERROR(X401/H401,"0")+IFERROR(X402/H402,"0")+IFERROR(X403/H403,"0")</f>
        <v>322.22222222222223</v>
      </c>
      <c r="Y404" s="41">
        <f>IFERROR(Y400/H400,"0")+IFERROR(Y401/H401,"0")+IFERROR(Y402/H402,"0")+IFERROR(Y403/H403,"0")</f>
        <v>323</v>
      </c>
      <c r="Z404" s="41">
        <f>IFERROR(IF(Z400="",0,Z400),"0")+IFERROR(IF(Z401="",0,Z401),"0")+IFERROR(IF(Z402="",0,Z402),"0")+IFERROR(IF(Z403="",0,Z403),"0")</f>
        <v>6.1305399999999999</v>
      </c>
      <c r="AA404" s="64"/>
      <c r="AB404" s="64"/>
      <c r="AC404" s="64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40" t="s">
        <v>68</v>
      </c>
      <c r="X405" s="41">
        <f>IFERROR(SUM(X400:X403),"0")</f>
        <v>2900</v>
      </c>
      <c r="Y405" s="41">
        <f>IFERROR(SUM(Y400:Y403),"0")</f>
        <v>2907</v>
      </c>
      <c r="Z405" s="40"/>
      <c r="AA405" s="64"/>
      <c r="AB405" s="64"/>
      <c r="AC405" s="64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idden="1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hidden="1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40" t="s">
        <v>68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hidden="1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hidden="1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68</v>
      </c>
      <c r="X463" s="56">
        <v>1500</v>
      </c>
      <c r="Y463" s="53">
        <f t="shared" si="68"/>
        <v>1504.8000000000002</v>
      </c>
      <c r="Z463" s="39">
        <f t="shared" si="69"/>
        <v>3.4085999999999999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1602.2727272727273</v>
      </c>
      <c r="BN463" s="75">
        <f t="shared" si="71"/>
        <v>1607.3999999999999</v>
      </c>
      <c r="BO463" s="75">
        <f t="shared" si="72"/>
        <v>2.7316433566433567</v>
      </c>
      <c r="BP463" s="75">
        <f t="shared" si="73"/>
        <v>2.7403846153846154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68</v>
      </c>
      <c r="X465" s="56">
        <v>1100</v>
      </c>
      <c r="Y465" s="53">
        <f t="shared" si="68"/>
        <v>1103.52</v>
      </c>
      <c r="Z465" s="39">
        <f t="shared" si="69"/>
        <v>2.4996399999999999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1175</v>
      </c>
      <c r="BN465" s="75">
        <f t="shared" si="71"/>
        <v>1178.76</v>
      </c>
      <c r="BO465" s="75">
        <f t="shared" si="72"/>
        <v>2.0032051282051282</v>
      </c>
      <c r="BP465" s="75">
        <f t="shared" si="73"/>
        <v>2.0096153846153846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492.42424242424238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494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5.9082399999999993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40" t="s">
        <v>68</v>
      </c>
      <c r="X478" s="41">
        <f>IFERROR(SUM(X461:X476),"0")</f>
        <v>2600</v>
      </c>
      <c r="Y478" s="41">
        <f>IFERROR(SUM(Y461:Y476),"0")</f>
        <v>2608.3200000000002</v>
      </c>
      <c r="Z478" s="40"/>
      <c r="AA478" s="64"/>
      <c r="AB478" s="64"/>
      <c r="AC478" s="64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68</v>
      </c>
      <c r="X480" s="56">
        <v>500</v>
      </c>
      <c r="Y480" s="53">
        <f>IFERROR(IF(X480="",0,CEILING((X480/$H480),1)*$H480),"")</f>
        <v>501.6</v>
      </c>
      <c r="Z480" s="39">
        <f>IFERROR(IF(Y480=0,"",ROUNDUP(Y480/H480,0)*0.01196),"")</f>
        <v>1.1362000000000001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534.09090909090912</v>
      </c>
      <c r="BN480" s="75">
        <f>IFERROR(Y480*I480/H480,"0")</f>
        <v>535.79999999999995</v>
      </c>
      <c r="BO480" s="75">
        <f>IFERROR(1/J480*(X480/H480),"0")</f>
        <v>0.91054778554778548</v>
      </c>
      <c r="BP480" s="75">
        <f>IFERROR(1/J480*(Y480/H480),"0")</f>
        <v>0.91346153846153855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40" t="s">
        <v>86</v>
      </c>
      <c r="X483" s="41">
        <f>IFERROR(X480/H480,"0")+IFERROR(X481/H481,"0")+IFERROR(X482/H482,"0")</f>
        <v>94.696969696969688</v>
      </c>
      <c r="Y483" s="41">
        <f>IFERROR(Y480/H480,"0")+IFERROR(Y481/H481,"0")+IFERROR(Y482/H482,"0")</f>
        <v>95</v>
      </c>
      <c r="Z483" s="41">
        <f>IFERROR(IF(Z480="",0,Z480),"0")+IFERROR(IF(Z481="",0,Z481),"0")+IFERROR(IF(Z482="",0,Z482),"0")</f>
        <v>1.1362000000000001</v>
      </c>
      <c r="AA483" s="64"/>
      <c r="AB483" s="64"/>
      <c r="AC483" s="64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40" t="s">
        <v>68</v>
      </c>
      <c r="X484" s="41">
        <f>IFERROR(SUM(X480:X482),"0")</f>
        <v>500</v>
      </c>
      <c r="Y484" s="41">
        <f>IFERROR(SUM(Y480:Y482),"0")</f>
        <v>501.6</v>
      </c>
      <c r="Z484" s="40"/>
      <c r="AA484" s="64"/>
      <c r="AB484" s="64"/>
      <c r="AC484" s="64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hidden="1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hidden="1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hidden="1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68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idden="1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hidden="1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40" t="s">
        <v>68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03" t="s">
        <v>777</v>
      </c>
      <c r="Q511" s="623"/>
      <c r="R511" s="623"/>
      <c r="S511" s="623"/>
      <c r="T511" s="624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45" t="s">
        <v>781</v>
      </c>
      <c r="Q512" s="623"/>
      <c r="R512" s="623"/>
      <c r="S512" s="623"/>
      <c r="T512" s="624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6" t="s">
        <v>785</v>
      </c>
      <c r="Q513" s="623"/>
      <c r="R513" s="623"/>
      <c r="S513" s="623"/>
      <c r="T513" s="624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04" t="s">
        <v>789</v>
      </c>
      <c r="Q517" s="623"/>
      <c r="R517" s="623"/>
      <c r="S517" s="623"/>
      <c r="T517" s="624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6" t="s">
        <v>792</v>
      </c>
      <c r="Q518" s="623"/>
      <c r="R518" s="623"/>
      <c r="S518" s="623"/>
      <c r="T518" s="624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5" t="s">
        <v>796</v>
      </c>
      <c r="Q519" s="623"/>
      <c r="R519" s="623"/>
      <c r="S519" s="623"/>
      <c r="T519" s="624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3"/>
      <c r="R520" s="623"/>
      <c r="S520" s="623"/>
      <c r="T520" s="624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5" t="s">
        <v>803</v>
      </c>
      <c r="Q524" s="623"/>
      <c r="R524" s="623"/>
      <c r="S524" s="623"/>
      <c r="T524" s="624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92" t="s">
        <v>807</v>
      </c>
      <c r="Q525" s="623"/>
      <c r="R525" s="623"/>
      <c r="S525" s="623"/>
      <c r="T525" s="624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hidden="1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684" t="s">
        <v>811</v>
      </c>
      <c r="Q529" s="623"/>
      <c r="R529" s="623"/>
      <c r="S529" s="623"/>
      <c r="T529" s="624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06" t="s">
        <v>811</v>
      </c>
      <c r="Q530" s="623"/>
      <c r="R530" s="623"/>
      <c r="S530" s="623"/>
      <c r="T530" s="624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71" t="s">
        <v>816</v>
      </c>
      <c r="Q534" s="623"/>
      <c r="R534" s="623"/>
      <c r="S534" s="623"/>
      <c r="T534" s="624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05" t="s">
        <v>819</v>
      </c>
      <c r="Q535" s="623"/>
      <c r="R535" s="623"/>
      <c r="S535" s="623"/>
      <c r="T535" s="624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52" t="s">
        <v>822</v>
      </c>
      <c r="Q536" s="623"/>
      <c r="R536" s="623"/>
      <c r="S536" s="623"/>
      <c r="T536" s="624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14" t="s">
        <v>825</v>
      </c>
      <c r="Q537" s="623"/>
      <c r="R537" s="623"/>
      <c r="S537" s="623"/>
      <c r="T537" s="624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11" t="s">
        <v>829</v>
      </c>
      <c r="Q542" s="623"/>
      <c r="R542" s="623"/>
      <c r="S542" s="623"/>
      <c r="T542" s="624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08" t="s">
        <v>833</v>
      </c>
      <c r="Q546" s="623"/>
      <c r="R546" s="623"/>
      <c r="S546" s="623"/>
      <c r="T546" s="624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09" t="s">
        <v>837</v>
      </c>
      <c r="Q550" s="623"/>
      <c r="R550" s="623"/>
      <c r="S550" s="623"/>
      <c r="T550" s="624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12317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12381.12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40" t="s">
        <v>68</v>
      </c>
      <c r="X554" s="41">
        <f>IFERROR(SUM(BM22:BM550),"0")</f>
        <v>12963.002354312355</v>
      </c>
      <c r="Y554" s="41">
        <f>IFERROR(SUM(BN22:BN550),"0")</f>
        <v>13030.383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40" t="s">
        <v>842</v>
      </c>
      <c r="X555" s="42">
        <f>ROUNDUP(SUM(BO22:BO550),0)</f>
        <v>21</v>
      </c>
      <c r="Y555" s="42">
        <f>ROUNDUP(SUM(BP22:BP550),0)</f>
        <v>21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40" t="s">
        <v>68</v>
      </c>
      <c r="X556" s="41">
        <f>GrossWeightTotal+PalletQtyTotal*25</f>
        <v>13488.002354312355</v>
      </c>
      <c r="Y556" s="41">
        <f>GrossWeightTotalR+PalletQtyTotalR*25</f>
        <v>13555.383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1595.6254856254857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1604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23.647099999999998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80" t="s">
        <v>697</v>
      </c>
      <c r="AC560" s="642" t="s">
        <v>774</v>
      </c>
      <c r="AD560" s="710"/>
      <c r="AF560" s="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226.8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496.79999999999995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405.59999999999997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5235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2907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3109.92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400,00"/>
        <filter val="1 500,00"/>
        <filter val="1 595,63"/>
        <filter val="1 700,00"/>
        <filter val="12 317,00"/>
        <filter val="12 963,00"/>
        <filter val="13 488,00"/>
        <filter val="2 600,00"/>
        <filter val="2 900,00"/>
        <filter val="200,00"/>
        <filter val="205,00"/>
        <filter val="21"/>
        <filter val="225,00"/>
        <filter val="253,33"/>
        <filter val="3 800,00"/>
        <filter val="322,22"/>
        <filter val="400,00"/>
        <filter val="492,00"/>
        <filter val="492,42"/>
        <filter val="500,00"/>
        <filter val="51,28"/>
        <filter val="83,33"/>
        <filter val="92,00"/>
        <filter val="93,33"/>
        <filter val="94,7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2025-05-16T11:01:15Z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