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Тестирование\OrderCheeseInForm\"/>
    </mc:Choice>
  </mc:AlternateContent>
  <xr:revisionPtr revIDLastSave="0" documentId="13_ncr:1_{C9CA8B1F-1FBB-4617-B35E-03BD8F9A637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3" hidden="1">Луганск!$A$3:$I$51</definedName>
    <definedName name="_xlnm._FilterDatabase" localSheetId="0" hidden="1">Мелитополь!$A$3:$I$51</definedName>
  </definedNames>
  <calcPr calcId="191029"/>
</workbook>
</file>

<file path=xl/calcChain.xml><?xml version="1.0" encoding="utf-8"?>
<calcChain xmlns="http://schemas.openxmlformats.org/spreadsheetml/2006/main">
  <c r="H50" i="4" l="1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50" i="1"/>
  <c r="H49" i="1"/>
  <c r="H48" i="1"/>
  <c r="H45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H28" i="1"/>
  <c r="H27" i="1"/>
  <c r="H26" i="1"/>
  <c r="H25" i="1"/>
  <c r="H24" i="1"/>
  <c r="H22" i="1"/>
  <c r="H20" i="1"/>
  <c r="H19" i="1"/>
  <c r="H18" i="1"/>
  <c r="H16" i="1"/>
  <c r="H15" i="1"/>
  <c r="H14" i="1"/>
  <c r="H13" i="1"/>
  <c r="H11" i="1"/>
  <c r="H10" i="1"/>
  <c r="H8" i="1"/>
  <c r="H6" i="1"/>
  <c r="F47" i="1"/>
  <c r="H47" i="1"/>
  <c r="F46" i="1"/>
  <c r="H46" i="1"/>
  <c r="H33" i="1"/>
  <c r="H32" i="1"/>
  <c r="H31" i="1"/>
  <c r="H23" i="1"/>
  <c r="H21" i="1"/>
  <c r="H17" i="1"/>
  <c r="H12" i="1"/>
  <c r="H9" i="1"/>
  <c r="H7" i="1"/>
  <c r="H5" i="1"/>
  <c r="F5" i="1"/>
  <c r="F50" i="1"/>
  <c r="F49" i="1"/>
  <c r="F48" i="1"/>
  <c r="F33" i="1"/>
  <c r="F44" i="1"/>
  <c r="F45" i="1"/>
  <c r="F42" i="1"/>
  <c r="F41" i="1"/>
  <c r="F43" i="1"/>
  <c r="F12" i="1"/>
  <c r="F7" i="1"/>
  <c r="F9" i="1"/>
  <c r="F16" i="1"/>
  <c r="F14" i="1"/>
  <c r="F11" i="1"/>
  <c r="F10" i="1"/>
  <c r="F15" i="1"/>
  <c r="F18" i="1"/>
  <c r="F40" i="1"/>
  <c r="F36" i="1"/>
  <c r="F31" i="1"/>
  <c r="F39" i="1"/>
  <c r="F38" i="1"/>
  <c r="F37" i="1"/>
  <c r="H4" i="1"/>
  <c r="F20" i="1"/>
  <c r="F21" i="1"/>
  <c r="F22" i="1"/>
  <c r="F23" i="1"/>
  <c r="F24" i="1"/>
  <c r="F25" i="1"/>
  <c r="F26" i="1"/>
  <c r="F27" i="1"/>
  <c r="F28" i="1"/>
  <c r="F29" i="1"/>
  <c r="F32" i="1"/>
  <c r="F34" i="1"/>
  <c r="F35" i="1"/>
  <c r="F8" i="1"/>
  <c r="F6" i="1"/>
  <c r="F30" i="1"/>
  <c r="F17" i="1"/>
  <c r="F19" i="1"/>
  <c r="F13" i="1"/>
  <c r="F4" i="1"/>
  <c r="H51" i="4" l="1"/>
  <c r="H51" i="3"/>
  <c r="H51" i="2"/>
  <c r="H51" i="1"/>
  <c r="A54" i="1" l="1"/>
</calcChain>
</file>

<file path=xl/sharedStrings.xml><?xml version="1.0" encoding="utf-8"?>
<sst xmlns="http://schemas.openxmlformats.org/spreadsheetml/2006/main" count="300" uniqueCount="73">
  <si>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</si>
  <si>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</si>
  <si>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</si>
  <si>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</si>
  <si>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</si>
  <si>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</si>
  <si>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</si>
  <si>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</si>
  <si>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</si>
  <si>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</si>
  <si>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</si>
  <si>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</si>
  <si>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</si>
  <si>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</si>
  <si>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</si>
  <si>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</si>
  <si>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</si>
  <si>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</si>
  <si>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</si>
  <si>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</si>
  <si>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</si>
  <si>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</si>
  <si>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</si>
  <si>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</si>
  <si>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</si>
  <si>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</si>
  <si>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</si>
  <si>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</si>
  <si>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</si>
  <si>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</si>
  <si>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</si>
  <si>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</si>
  <si>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</si>
  <si>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</si>
  <si>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</si>
  <si>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</si>
  <si>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</si>
  <si>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</si>
  <si>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</si>
  <si>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</si>
  <si>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</si>
  <si>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</si>
  <si>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</si>
  <si>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</si>
  <si>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</si>
  <si>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</si>
  <si>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</si>
  <si>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</si>
  <si>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</si>
  <si>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</si>
  <si>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</si>
  <si>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</si>
  <si>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</si>
  <si>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</si>
  <si>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</si>
  <si>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</si>
  <si>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</si>
  <si>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</si>
  <si>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</si>
  <si>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</si>
  <si>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</si>
  <si>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</si>
  <si>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</si>
  <si>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</si>
  <si>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</si>
  <si>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</si>
  <si>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</si>
  <si>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</si>
  <si>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</si>
  <si>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</si>
  <si>
    <t>Спред растительно-сливочный «Сливочный вкус» 82,5% 180гр</t>
  </si>
  <si>
    <t>Спред растительно-сливочный «Сливочный вкус» 72,5% 180гр</t>
  </si>
  <si>
    <t>Сырный продукт Моцарелла 45% (батоны) 1,0кг ТМ "КОРОВИНО"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</si>
</sst>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5" borderId="1" xfId="0" applyFont="1" applyFill="1" applyBorder="1"/>
    <xf numFmtId="0" fontId="8" fillId="7" borderId="1" xfId="0" applyFont="1" applyFill="1" applyBorder="1" applyAlignment="1">
      <alignment horizontal="left"/>
    </xf>
    <xf numFmtId="0" fontId="9" fillId="8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/>
    <xf numFmtId="2" fontId="2" fillId="7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pane ySplit="3" topLeftCell="A4" activePane="bottomLeft" state="frozen"/>
      <selection pane="bottomLeft" activeCell="D13" sqref="D13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51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38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>
      <c r="A5" s="1">
        <v>8785204</v>
      </c>
      <c r="B5" s="2" t="s">
        <v>55</v>
      </c>
      <c r="C5" s="11">
        <v>5</v>
      </c>
      <c r="D5" s="12"/>
      <c r="E5" s="12"/>
      <c r="F5" s="9">
        <f>E5/16.5</f>
        <v>0</v>
      </c>
      <c r="G5" s="2">
        <v>3.2</v>
      </c>
      <c r="H5" s="9">
        <f>E5</f>
        <v>0</v>
      </c>
      <c r="I5" s="9"/>
    </row>
    <row r="6" spans="1:9" ht="25.5">
      <c r="A6" s="1">
        <v>5038459</v>
      </c>
      <c r="B6" s="17" t="s">
        <v>36</v>
      </c>
      <c r="C6" s="11">
        <v>10</v>
      </c>
      <c r="D6" s="12"/>
      <c r="E6" s="12"/>
      <c r="F6" s="9">
        <f>D6/C6</f>
        <v>0</v>
      </c>
      <c r="G6" s="2">
        <v>0.18</v>
      </c>
      <c r="H6" s="9">
        <f>G6*D6</f>
        <v>0</v>
      </c>
      <c r="I6" s="9"/>
    </row>
    <row r="7" spans="1:9">
      <c r="A7" s="3">
        <v>8785235</v>
      </c>
      <c r="B7" s="2" t="s">
        <v>54</v>
      </c>
      <c r="C7" s="11">
        <v>5</v>
      </c>
      <c r="D7" s="12"/>
      <c r="E7" s="12"/>
      <c r="F7" s="9">
        <f>E7/16.5</f>
        <v>0</v>
      </c>
      <c r="G7" s="9">
        <v>3.5</v>
      </c>
      <c r="H7" s="9">
        <f>E7</f>
        <v>0</v>
      </c>
      <c r="I7" s="9"/>
    </row>
    <row r="8" spans="1:9" ht="25.5">
      <c r="A8" s="1">
        <v>5038411</v>
      </c>
      <c r="B8" s="17" t="s">
        <v>37</v>
      </c>
      <c r="C8" s="11">
        <v>10</v>
      </c>
      <c r="D8" s="12"/>
      <c r="E8" s="12"/>
      <c r="F8" s="9">
        <f>D8/C8</f>
        <v>0</v>
      </c>
      <c r="G8" s="2">
        <v>0.18</v>
      </c>
      <c r="H8" s="9">
        <f>G8*D8</f>
        <v>0</v>
      </c>
      <c r="I8" s="9"/>
    </row>
    <row r="9" spans="1:9" ht="25.5">
      <c r="A9" s="3">
        <v>8785242</v>
      </c>
      <c r="B9" s="17" t="s">
        <v>53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 t="s">
        <v>17</v>
      </c>
    </row>
    <row r="10" spans="1:9" ht="25.5">
      <c r="A10" s="1">
        <v>5038398</v>
      </c>
      <c r="B10" s="17" t="s">
        <v>39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 t="shared" ref="H10:H11" si="0">G10*D10</f>
        <v>0</v>
      </c>
      <c r="I10" s="9"/>
    </row>
    <row r="11" spans="1:9">
      <c r="A11" s="1">
        <v>5039609</v>
      </c>
      <c r="B11" s="2" t="s">
        <v>48</v>
      </c>
      <c r="C11" s="11">
        <v>8</v>
      </c>
      <c r="D11" s="12"/>
      <c r="E11" s="12"/>
      <c r="F11" s="9">
        <f>D11/C11</f>
        <v>0</v>
      </c>
      <c r="G11" s="2">
        <v>0.4</v>
      </c>
      <c r="H11" s="9">
        <f t="shared" si="0"/>
        <v>0</v>
      </c>
      <c r="I11" s="9"/>
    </row>
    <row r="12" spans="1:9" ht="25.5">
      <c r="A12" s="3">
        <v>8785259</v>
      </c>
      <c r="B12" s="17" t="s">
        <v>59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>E12</f>
        <v>0</v>
      </c>
      <c r="I12" s="9"/>
    </row>
    <row r="13" spans="1:9" ht="25.5">
      <c r="A13" s="3">
        <v>5038855</v>
      </c>
      <c r="B13" s="21" t="s">
        <v>45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 t="shared" ref="H13:H16" si="1">G13*D13</f>
        <v>0</v>
      </c>
      <c r="I13" s="9"/>
    </row>
    <row r="14" spans="1:9">
      <c r="A14" s="3">
        <v>5039647</v>
      </c>
      <c r="B14" s="5" t="s">
        <v>49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 t="shared" si="1"/>
        <v>0</v>
      </c>
      <c r="I14" s="9"/>
    </row>
    <row r="15" spans="1:9" ht="25.5">
      <c r="A15" s="3">
        <v>5038831</v>
      </c>
      <c r="B15" s="17" t="s">
        <v>42</v>
      </c>
      <c r="C15" s="13">
        <v>10</v>
      </c>
      <c r="D15" s="12"/>
      <c r="E15" s="12"/>
      <c r="F15" s="9">
        <f>D15/C15</f>
        <v>0</v>
      </c>
      <c r="G15" s="2">
        <v>0.18</v>
      </c>
      <c r="H15" s="9">
        <f t="shared" si="1"/>
        <v>0</v>
      </c>
      <c r="I15" s="9"/>
    </row>
    <row r="16" spans="1:9">
      <c r="A16" s="3">
        <v>5039623</v>
      </c>
      <c r="B16" s="2" t="s">
        <v>50</v>
      </c>
      <c r="C16" s="13">
        <v>8</v>
      </c>
      <c r="D16" s="12"/>
      <c r="E16" s="12"/>
      <c r="F16" s="9">
        <f>D16/C16</f>
        <v>0</v>
      </c>
      <c r="G16" s="2">
        <v>0.4</v>
      </c>
      <c r="H16" s="9">
        <f t="shared" si="1"/>
        <v>0</v>
      </c>
      <c r="I16" s="9"/>
    </row>
    <row r="17" spans="1:9">
      <c r="A17" s="3">
        <v>5522704</v>
      </c>
      <c r="B17" s="2" t="s">
        <v>47</v>
      </c>
      <c r="C17" s="11">
        <v>2</v>
      </c>
      <c r="D17" s="12"/>
      <c r="E17" s="12"/>
      <c r="F17" s="9">
        <f>E17/7</f>
        <v>0</v>
      </c>
      <c r="G17" s="2">
        <v>3.5</v>
      </c>
      <c r="H17" s="9">
        <f>E17</f>
        <v>0</v>
      </c>
      <c r="I17" s="9" t="s">
        <v>9</v>
      </c>
    </row>
    <row r="18" spans="1:9">
      <c r="A18" s="3">
        <v>1018950</v>
      </c>
      <c r="B18" s="2" t="s">
        <v>44</v>
      </c>
      <c r="C18" s="11">
        <v>10</v>
      </c>
      <c r="D18" s="12"/>
      <c r="E18" s="12"/>
      <c r="F18" s="9">
        <f>D18/C18</f>
        <v>0</v>
      </c>
      <c r="G18" s="2">
        <v>0.18</v>
      </c>
      <c r="H18" s="9">
        <f t="shared" ref="H18:H20" si="2">G18*D18</f>
        <v>0</v>
      </c>
      <c r="I18" s="9"/>
    </row>
    <row r="19" spans="1:9">
      <c r="A19" s="3">
        <v>1018967</v>
      </c>
      <c r="B19" s="2" t="s">
        <v>46</v>
      </c>
      <c r="C19" s="11">
        <v>10</v>
      </c>
      <c r="D19" s="12"/>
      <c r="E19" s="12"/>
      <c r="F19" s="9">
        <f>D19/C19</f>
        <v>0</v>
      </c>
      <c r="G19" s="2">
        <v>0.18</v>
      </c>
      <c r="H19" s="9">
        <f t="shared" si="2"/>
        <v>0</v>
      </c>
      <c r="I19" s="9"/>
    </row>
    <row r="20" spans="1:9">
      <c r="A20" s="3" t="s">
        <v>66</v>
      </c>
      <c r="B20" s="2" t="s">
        <v>15</v>
      </c>
      <c r="C20" s="11">
        <v>10</v>
      </c>
      <c r="D20" s="12"/>
      <c r="E20" s="12"/>
      <c r="F20" s="9">
        <f>D20/C20</f>
        <v>0</v>
      </c>
      <c r="G20" s="2">
        <v>0.2</v>
      </c>
      <c r="H20" s="9">
        <f t="shared" si="2"/>
        <v>0</v>
      </c>
      <c r="I20" s="9"/>
    </row>
    <row r="21" spans="1:9">
      <c r="A21" s="3" t="s">
        <v>67</v>
      </c>
      <c r="B21" s="2" t="s">
        <v>18</v>
      </c>
      <c r="C21" s="11">
        <v>4</v>
      </c>
      <c r="D21" s="12"/>
      <c r="E21" s="12"/>
      <c r="F21" s="9">
        <f>E21/15</f>
        <v>0</v>
      </c>
      <c r="G21" s="2">
        <v>3.5</v>
      </c>
      <c r="H21" s="9">
        <f>E21</f>
        <v>0</v>
      </c>
      <c r="I21" s="9" t="s">
        <v>20</v>
      </c>
    </row>
    <row r="22" spans="1:9">
      <c r="A22" s="3" t="s">
        <v>68</v>
      </c>
      <c r="B22" s="2" t="s">
        <v>16</v>
      </c>
      <c r="C22" s="11">
        <v>10</v>
      </c>
      <c r="D22" s="12"/>
      <c r="E22" s="12"/>
      <c r="F22" s="9">
        <f>D22/C22</f>
        <v>0</v>
      </c>
      <c r="G22" s="2">
        <v>0.2</v>
      </c>
      <c r="H22" s="9">
        <f>G22*D22</f>
        <v>0</v>
      </c>
      <c r="I22" s="9"/>
    </row>
    <row r="23" spans="1:9">
      <c r="A23" s="3" t="s">
        <v>69</v>
      </c>
      <c r="B23" s="2" t="s">
        <v>19</v>
      </c>
      <c r="C23" s="11">
        <v>4</v>
      </c>
      <c r="D23" s="12"/>
      <c r="E23" s="12"/>
      <c r="F23" s="9">
        <f>E23/15</f>
        <v>0</v>
      </c>
      <c r="G23" s="2">
        <v>3.5</v>
      </c>
      <c r="H23" s="9">
        <f>E23</f>
        <v>0</v>
      </c>
      <c r="I23" s="9" t="s">
        <v>20</v>
      </c>
    </row>
    <row r="24" spans="1:9">
      <c r="A24" s="3">
        <v>8444194</v>
      </c>
      <c r="B24" s="4" t="s">
        <v>22</v>
      </c>
      <c r="C24" s="11">
        <v>6</v>
      </c>
      <c r="D24" s="12"/>
      <c r="E24" s="12"/>
      <c r="F24" s="9">
        <f t="shared" ref="F24:F30" si="3">D24/C24</f>
        <v>0</v>
      </c>
      <c r="G24" s="2">
        <v>0.1</v>
      </c>
      <c r="H24" s="9">
        <f t="shared" ref="H24:H30" si="4">G24*D24</f>
        <v>0</v>
      </c>
      <c r="I24" s="9"/>
    </row>
    <row r="25" spans="1:9">
      <c r="A25" s="3">
        <v>8444187</v>
      </c>
      <c r="B25" s="4" t="s">
        <v>23</v>
      </c>
      <c r="C25" s="11">
        <v>6</v>
      </c>
      <c r="D25" s="12"/>
      <c r="E25" s="12"/>
      <c r="F25" s="9">
        <f t="shared" si="3"/>
        <v>0</v>
      </c>
      <c r="G25" s="2">
        <v>0.1</v>
      </c>
      <c r="H25" s="9">
        <f t="shared" si="4"/>
        <v>0</v>
      </c>
      <c r="I25" s="9"/>
    </row>
    <row r="26" spans="1:9">
      <c r="A26" s="3">
        <v>8444163</v>
      </c>
      <c r="B26" s="4" t="s">
        <v>24</v>
      </c>
      <c r="C26" s="11">
        <v>8</v>
      </c>
      <c r="D26" s="12"/>
      <c r="E26" s="12"/>
      <c r="F26" s="9">
        <f t="shared" si="3"/>
        <v>0</v>
      </c>
      <c r="G26" s="2">
        <v>0.1</v>
      </c>
      <c r="H26" s="9">
        <f t="shared" si="4"/>
        <v>0</v>
      </c>
      <c r="I26" s="9"/>
    </row>
    <row r="27" spans="1:9">
      <c r="A27" s="3">
        <v>8444170</v>
      </c>
      <c r="B27" s="4" t="s">
        <v>25</v>
      </c>
      <c r="C27" s="11">
        <v>8</v>
      </c>
      <c r="D27" s="12"/>
      <c r="E27" s="12"/>
      <c r="F27" s="9">
        <f t="shared" si="3"/>
        <v>0</v>
      </c>
      <c r="G27" s="2">
        <v>0.1</v>
      </c>
      <c r="H27" s="9">
        <f t="shared" si="4"/>
        <v>0</v>
      </c>
      <c r="I27" s="9"/>
    </row>
    <row r="28" spans="1:9">
      <c r="A28" s="3">
        <v>9988377</v>
      </c>
      <c r="B28" s="4" t="s">
        <v>26</v>
      </c>
      <c r="C28" s="11">
        <v>16</v>
      </c>
      <c r="D28" s="12"/>
      <c r="E28" s="12"/>
      <c r="F28" s="9">
        <f t="shared" si="3"/>
        <v>0</v>
      </c>
      <c r="G28" s="2">
        <v>0.14000000000000001</v>
      </c>
      <c r="H28" s="9">
        <f t="shared" si="4"/>
        <v>0</v>
      </c>
      <c r="I28" s="9"/>
    </row>
    <row r="29" spans="1:9">
      <c r="A29" s="3">
        <v>9988391</v>
      </c>
      <c r="B29" s="4" t="s">
        <v>27</v>
      </c>
      <c r="C29" s="11">
        <v>16</v>
      </c>
      <c r="D29" s="12"/>
      <c r="E29" s="12"/>
      <c r="F29" s="9">
        <f t="shared" si="3"/>
        <v>0</v>
      </c>
      <c r="G29" s="2">
        <v>0.14000000000000001</v>
      </c>
      <c r="H29" s="9">
        <f t="shared" si="4"/>
        <v>0</v>
      </c>
      <c r="I29" s="9"/>
    </row>
    <row r="30" spans="1:9">
      <c r="A30" s="3">
        <v>5034819</v>
      </c>
      <c r="B30" s="4" t="s">
        <v>28</v>
      </c>
      <c r="C30" s="11">
        <v>6</v>
      </c>
      <c r="D30" s="12"/>
      <c r="E30" s="12"/>
      <c r="F30" s="9">
        <f t="shared" si="3"/>
        <v>0</v>
      </c>
      <c r="G30" s="2">
        <v>0.18</v>
      </c>
      <c r="H30" s="9">
        <f t="shared" si="4"/>
        <v>0</v>
      </c>
      <c r="I30" s="9"/>
    </row>
    <row r="31" spans="1:9" ht="26.25" customHeight="1">
      <c r="A31" s="3">
        <v>5041251</v>
      </c>
      <c r="B31" s="4" t="s">
        <v>52</v>
      </c>
      <c r="C31" s="11">
        <v>6</v>
      </c>
      <c r="D31" s="18"/>
      <c r="E31" s="18"/>
      <c r="F31" s="9">
        <f>E31/15</f>
        <v>0</v>
      </c>
      <c r="G31" s="2">
        <v>2.5</v>
      </c>
      <c r="H31" s="9">
        <f>E31</f>
        <v>0</v>
      </c>
      <c r="I31" s="9" t="s">
        <v>43</v>
      </c>
    </row>
    <row r="32" spans="1:9">
      <c r="A32" s="3">
        <v>2981244</v>
      </c>
      <c r="B32" s="4" t="s">
        <v>29</v>
      </c>
      <c r="C32" s="11">
        <v>6</v>
      </c>
      <c r="D32" s="12"/>
      <c r="E32" s="12"/>
      <c r="F32" s="9">
        <f>E32/7.8</f>
        <v>0</v>
      </c>
      <c r="G32" s="2">
        <v>1.3</v>
      </c>
      <c r="H32" s="9">
        <f>E32</f>
        <v>0</v>
      </c>
      <c r="I32" s="9" t="s">
        <v>21</v>
      </c>
    </row>
    <row r="33" spans="1:9">
      <c r="A33" s="3">
        <v>8785198</v>
      </c>
      <c r="B33" s="4" t="s">
        <v>30</v>
      </c>
      <c r="C33" s="11">
        <v>5</v>
      </c>
      <c r="D33" s="12"/>
      <c r="E33" s="12"/>
      <c r="F33" s="9">
        <f>E33/16.5</f>
        <v>0</v>
      </c>
      <c r="G33" s="2">
        <v>3.2</v>
      </c>
      <c r="H33" s="9">
        <f>E33</f>
        <v>0</v>
      </c>
      <c r="I33" s="9" t="s">
        <v>17</v>
      </c>
    </row>
    <row r="34" spans="1:9">
      <c r="A34" s="3">
        <v>9988452</v>
      </c>
      <c r="B34" s="4" t="s">
        <v>31</v>
      </c>
      <c r="C34" s="11">
        <v>8</v>
      </c>
      <c r="D34" s="12"/>
      <c r="E34" s="12"/>
      <c r="F34" s="9">
        <f t="shared" ref="F34:F39" si="5">D34/C34</f>
        <v>0</v>
      </c>
      <c r="G34" s="2">
        <v>0.4</v>
      </c>
      <c r="H34" s="9">
        <f t="shared" ref="H34:H45" si="6">G34*D34</f>
        <v>0</v>
      </c>
      <c r="I34" s="9"/>
    </row>
    <row r="35" spans="1:9">
      <c r="A35" s="3">
        <v>9988476</v>
      </c>
      <c r="B35" s="4" t="s">
        <v>32</v>
      </c>
      <c r="C35" s="11">
        <v>28</v>
      </c>
      <c r="D35" s="12"/>
      <c r="E35" s="12"/>
      <c r="F35" s="9">
        <f t="shared" si="5"/>
        <v>0</v>
      </c>
      <c r="G35" s="2">
        <v>0.4</v>
      </c>
      <c r="H35" s="9">
        <f t="shared" si="6"/>
        <v>0</v>
      </c>
      <c r="I35" s="9"/>
    </row>
    <row r="36" spans="1:9">
      <c r="A36" s="3">
        <v>9988681</v>
      </c>
      <c r="B36" s="4" t="s">
        <v>40</v>
      </c>
      <c r="C36" s="11">
        <v>16</v>
      </c>
      <c r="D36" s="12"/>
      <c r="E36" s="12"/>
      <c r="F36" s="9">
        <f>D36/C36</f>
        <v>0</v>
      </c>
      <c r="G36" s="2">
        <v>0.18</v>
      </c>
      <c r="H36" s="9">
        <f t="shared" si="6"/>
        <v>0</v>
      </c>
      <c r="I36" s="9"/>
    </row>
    <row r="37" spans="1:9">
      <c r="A37" s="3">
        <v>9988438</v>
      </c>
      <c r="B37" s="4" t="s">
        <v>33</v>
      </c>
      <c r="C37" s="11">
        <v>16</v>
      </c>
      <c r="D37" s="12"/>
      <c r="E37" s="12"/>
      <c r="F37" s="9">
        <f t="shared" si="5"/>
        <v>0</v>
      </c>
      <c r="G37" s="2">
        <v>0.18</v>
      </c>
      <c r="H37" s="9">
        <f t="shared" si="6"/>
        <v>0</v>
      </c>
      <c r="I37" s="9"/>
    </row>
    <row r="38" spans="1:9">
      <c r="A38" s="3">
        <v>9988445</v>
      </c>
      <c r="B38" s="4" t="s">
        <v>34</v>
      </c>
      <c r="C38" s="11">
        <v>16</v>
      </c>
      <c r="D38" s="12"/>
      <c r="E38" s="12"/>
      <c r="F38" s="9">
        <f t="shared" si="5"/>
        <v>0</v>
      </c>
      <c r="G38" s="2">
        <v>0.18</v>
      </c>
      <c r="H38" s="9">
        <f t="shared" si="6"/>
        <v>0</v>
      </c>
      <c r="I38" s="9"/>
    </row>
    <row r="39" spans="1:9">
      <c r="A39" s="3">
        <v>9988421</v>
      </c>
      <c r="B39" s="4" t="s">
        <v>35</v>
      </c>
      <c r="C39" s="11">
        <v>16</v>
      </c>
      <c r="D39" s="12"/>
      <c r="E39" s="12"/>
      <c r="F39" s="9">
        <f t="shared" si="5"/>
        <v>0</v>
      </c>
      <c r="G39" s="2">
        <v>0.14000000000000001</v>
      </c>
      <c r="H39" s="9">
        <f t="shared" si="6"/>
        <v>0</v>
      </c>
      <c r="I39" s="9"/>
    </row>
    <row r="40" spans="1:9">
      <c r="A40" s="3">
        <v>9988674</v>
      </c>
      <c r="B40" s="4" t="s">
        <v>41</v>
      </c>
      <c r="C40" s="11">
        <v>16</v>
      </c>
      <c r="D40" s="12"/>
      <c r="E40" s="12"/>
      <c r="F40" s="9">
        <f t="shared" ref="F40:F45" si="7">D40/C40</f>
        <v>0</v>
      </c>
      <c r="G40" s="2">
        <v>0.18</v>
      </c>
      <c r="H40" s="9">
        <f t="shared" si="6"/>
        <v>0</v>
      </c>
      <c r="I40" s="9"/>
    </row>
    <row r="41" spans="1:9">
      <c r="A41" s="19">
        <v>8444903</v>
      </c>
      <c r="B41" s="20" t="s">
        <v>56</v>
      </c>
      <c r="C41" s="11">
        <v>8</v>
      </c>
      <c r="D41" s="12"/>
      <c r="E41" s="12"/>
      <c r="F41" s="9">
        <f t="shared" si="7"/>
        <v>0</v>
      </c>
      <c r="G41" s="2">
        <v>0.1</v>
      </c>
      <c r="H41" s="9">
        <f t="shared" si="6"/>
        <v>0</v>
      </c>
      <c r="I41" s="9"/>
    </row>
    <row r="42" spans="1:9">
      <c r="A42" s="19">
        <v>8444910</v>
      </c>
      <c r="B42" s="20" t="s">
        <v>57</v>
      </c>
      <c r="C42" s="11">
        <v>8</v>
      </c>
      <c r="D42" s="12"/>
      <c r="E42" s="12"/>
      <c r="F42" s="9">
        <f t="shared" si="7"/>
        <v>0</v>
      </c>
      <c r="G42" s="2">
        <v>0.1</v>
      </c>
      <c r="H42" s="9">
        <f t="shared" si="6"/>
        <v>0</v>
      </c>
      <c r="I42" s="9"/>
    </row>
    <row r="43" spans="1:9">
      <c r="A43" s="19">
        <v>8444927</v>
      </c>
      <c r="B43" s="20" t="s">
        <v>58</v>
      </c>
      <c r="C43" s="11">
        <v>8</v>
      </c>
      <c r="D43" s="12"/>
      <c r="E43" s="12"/>
      <c r="F43" s="9">
        <f t="shared" si="7"/>
        <v>0</v>
      </c>
      <c r="G43" s="2">
        <v>0.1</v>
      </c>
      <c r="H43" s="9">
        <f t="shared" si="6"/>
        <v>0</v>
      </c>
      <c r="I43" s="9"/>
    </row>
    <row r="44" spans="1:9">
      <c r="A44" s="19">
        <v>6600454</v>
      </c>
      <c r="B44" s="20" t="s">
        <v>61</v>
      </c>
      <c r="C44" s="11">
        <v>12</v>
      </c>
      <c r="D44" s="12"/>
      <c r="E44" s="12"/>
      <c r="F44" s="9">
        <f t="shared" si="7"/>
        <v>0</v>
      </c>
      <c r="G44" s="2">
        <v>0.125</v>
      </c>
      <c r="H44" s="9">
        <f t="shared" si="6"/>
        <v>0</v>
      </c>
      <c r="I44" s="9"/>
    </row>
    <row r="45" spans="1:9">
      <c r="A45" s="19">
        <v>6600447</v>
      </c>
      <c r="B45" s="20" t="s">
        <v>60</v>
      </c>
      <c r="C45" s="11">
        <v>12</v>
      </c>
      <c r="D45" s="12"/>
      <c r="E45" s="12"/>
      <c r="F45" s="9">
        <f t="shared" si="7"/>
        <v>0</v>
      </c>
      <c r="G45" s="2">
        <v>0.125</v>
      </c>
      <c r="H45" s="9">
        <f t="shared" si="6"/>
        <v>0</v>
      </c>
      <c r="I45" s="9"/>
    </row>
    <row r="46" spans="1:9">
      <c r="A46" s="22">
        <v>9752504</v>
      </c>
      <c r="B46" s="23" t="s">
        <v>62</v>
      </c>
      <c r="C46" s="24">
        <v>10</v>
      </c>
      <c r="D46" s="25"/>
      <c r="E46" s="25"/>
      <c r="F46" s="26">
        <f>E46/2</f>
        <v>0</v>
      </c>
      <c r="G46" s="27">
        <v>0.2</v>
      </c>
      <c r="H46" s="26">
        <f>E46</f>
        <v>0</v>
      </c>
      <c r="I46" s="26" t="s">
        <v>64</v>
      </c>
    </row>
    <row r="47" spans="1:9">
      <c r="A47" s="22">
        <v>9752498</v>
      </c>
      <c r="B47" s="23" t="s">
        <v>63</v>
      </c>
      <c r="C47" s="24">
        <v>6</v>
      </c>
      <c r="D47" s="25"/>
      <c r="E47" s="25"/>
      <c r="F47" s="26">
        <f>E47/5</f>
        <v>0</v>
      </c>
      <c r="G47" s="27">
        <v>0.8</v>
      </c>
      <c r="H47" s="26">
        <f>E47</f>
        <v>0</v>
      </c>
      <c r="I47" s="26" t="s">
        <v>65</v>
      </c>
    </row>
    <row r="48" spans="1:9">
      <c r="A48" s="19">
        <v>4421584</v>
      </c>
      <c r="B48" s="20" t="s">
        <v>71</v>
      </c>
      <c r="C48" s="11">
        <v>12</v>
      </c>
      <c r="D48" s="12"/>
      <c r="E48" s="12"/>
      <c r="F48" s="9">
        <f>D48/C48</f>
        <v>0</v>
      </c>
      <c r="G48" s="2">
        <v>0.18</v>
      </c>
      <c r="H48" s="9">
        <f t="shared" ref="H48:H50" si="8">G48*D48</f>
        <v>0</v>
      </c>
      <c r="I48" s="9"/>
    </row>
    <row r="49" spans="1:9">
      <c r="A49" s="19">
        <v>4421577</v>
      </c>
      <c r="B49" s="20" t="s">
        <v>70</v>
      </c>
      <c r="C49" s="11">
        <v>12</v>
      </c>
      <c r="D49" s="12"/>
      <c r="E49" s="12"/>
      <c r="F49" s="9">
        <f>D49/C49</f>
        <v>0</v>
      </c>
      <c r="G49" s="2">
        <v>0.18</v>
      </c>
      <c r="H49" s="9">
        <f t="shared" si="8"/>
        <v>0</v>
      </c>
      <c r="I49" s="9"/>
    </row>
    <row r="50" spans="1:9">
      <c r="A50" s="28">
        <v>9985949</v>
      </c>
      <c r="B50" s="29" t="s">
        <v>72</v>
      </c>
      <c r="C50" s="30">
        <v>10</v>
      </c>
      <c r="D50" s="31"/>
      <c r="E50" s="31"/>
      <c r="F50" s="32">
        <f>D50/C50</f>
        <v>0</v>
      </c>
      <c r="G50" s="33">
        <v>1</v>
      </c>
      <c r="H50" s="32">
        <f t="shared" si="8"/>
        <v>0</v>
      </c>
      <c r="I50" s="32"/>
    </row>
    <row r="51" spans="1:9">
      <c r="A51" s="9"/>
      <c r="B51" s="2" t="s">
        <v>13</v>
      </c>
      <c r="C51" s="9"/>
      <c r="D51" s="12"/>
      <c r="E51" s="12"/>
      <c r="F51" s="9"/>
      <c r="G51" s="9"/>
      <c r="H51" s="4">
        <f>SUM(H4:H50)</f>
        <v>0</v>
      </c>
      <c r="I51" s="9"/>
    </row>
    <row r="54" spans="1:9">
      <c r="A54" s="6">
        <f>H51+Бердянск!H51+Донецк!H51+Луганск!H51</f>
        <v>0</v>
      </c>
    </row>
  </sheetData>
  <sheetProtection selectLockedCells="1" selectUnlockedCells="1"/>
  <autoFilter ref="A3:I51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7960-C070-4B89-8E9A-60D370D690E7}">
  <dimension ref="A1:I51"/>
  <sheetViews>
    <sheetView workbookViewId="0">
      <pane ySplit="3" topLeftCell="A4" activePane="bottomLeft" state="frozen"/>
      <selection pane="bottomLeft" activeCell="D6" sqref="D6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51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38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>
      <c r="A5" s="1">
        <v>8785204</v>
      </c>
      <c r="B5" s="2" t="s">
        <v>55</v>
      </c>
      <c r="C5" s="11">
        <v>5</v>
      </c>
      <c r="D5" s="12"/>
      <c r="E5" s="12"/>
      <c r="F5" s="9">
        <f>E5/16.5</f>
        <v>0</v>
      </c>
      <c r="G5" s="2">
        <v>3.2</v>
      </c>
      <c r="H5" s="9">
        <f>E5</f>
        <v>0</v>
      </c>
      <c r="I5" s="9"/>
    </row>
    <row r="6" spans="1:9" ht="25.5">
      <c r="A6" s="1">
        <v>5038459</v>
      </c>
      <c r="B6" s="17" t="s">
        <v>36</v>
      </c>
      <c r="C6" s="11">
        <v>10</v>
      </c>
      <c r="D6" s="12"/>
      <c r="E6" s="12"/>
      <c r="F6" s="9">
        <f>D6/C6</f>
        <v>0</v>
      </c>
      <c r="G6" s="2">
        <v>0.18</v>
      </c>
      <c r="H6" s="9">
        <f>G6*D6</f>
        <v>0</v>
      </c>
      <c r="I6" s="9"/>
    </row>
    <row r="7" spans="1:9">
      <c r="A7" s="3">
        <v>8785235</v>
      </c>
      <c r="B7" s="2" t="s">
        <v>54</v>
      </c>
      <c r="C7" s="11">
        <v>5</v>
      </c>
      <c r="D7" s="12"/>
      <c r="E7" s="12"/>
      <c r="F7" s="9">
        <f>E7/16.5</f>
        <v>0</v>
      </c>
      <c r="G7" s="9">
        <v>3.5</v>
      </c>
      <c r="H7" s="9">
        <f>E7</f>
        <v>0</v>
      </c>
      <c r="I7" s="9"/>
    </row>
    <row r="8" spans="1:9" ht="25.5">
      <c r="A8" s="1">
        <v>5038411</v>
      </c>
      <c r="B8" s="17" t="s">
        <v>37</v>
      </c>
      <c r="C8" s="11">
        <v>10</v>
      </c>
      <c r="D8" s="12"/>
      <c r="E8" s="12"/>
      <c r="F8" s="9">
        <f>D8/C8</f>
        <v>0</v>
      </c>
      <c r="G8" s="2">
        <v>0.18</v>
      </c>
      <c r="H8" s="9">
        <f>G8*D8</f>
        <v>0</v>
      </c>
      <c r="I8" s="9"/>
    </row>
    <row r="9" spans="1:9" ht="25.5">
      <c r="A9" s="3">
        <v>8785242</v>
      </c>
      <c r="B9" s="17" t="s">
        <v>53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 t="s">
        <v>17</v>
      </c>
    </row>
    <row r="10" spans="1:9" ht="25.5">
      <c r="A10" s="1">
        <v>5038398</v>
      </c>
      <c r="B10" s="17" t="s">
        <v>39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 t="shared" ref="H10:H11" si="0">G10*D10</f>
        <v>0</v>
      </c>
      <c r="I10" s="9"/>
    </row>
    <row r="11" spans="1:9">
      <c r="A11" s="1">
        <v>5039609</v>
      </c>
      <c r="B11" s="2" t="s">
        <v>48</v>
      </c>
      <c r="C11" s="11">
        <v>8</v>
      </c>
      <c r="D11" s="12"/>
      <c r="E11" s="12"/>
      <c r="F11" s="9">
        <f>D11/C11</f>
        <v>0</v>
      </c>
      <c r="G11" s="2">
        <v>0.4</v>
      </c>
      <c r="H11" s="9">
        <f t="shared" si="0"/>
        <v>0</v>
      </c>
      <c r="I11" s="9"/>
    </row>
    <row r="12" spans="1:9" ht="25.5">
      <c r="A12" s="3">
        <v>8785259</v>
      </c>
      <c r="B12" s="17" t="s">
        <v>59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>E12</f>
        <v>0</v>
      </c>
      <c r="I12" s="9"/>
    </row>
    <row r="13" spans="1:9" ht="25.5">
      <c r="A13" s="3">
        <v>5038855</v>
      </c>
      <c r="B13" s="21" t="s">
        <v>45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 t="shared" ref="H13:H16" si="1">G13*D13</f>
        <v>0</v>
      </c>
      <c r="I13" s="9"/>
    </row>
    <row r="14" spans="1:9">
      <c r="A14" s="3">
        <v>5039647</v>
      </c>
      <c r="B14" s="5" t="s">
        <v>49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 t="shared" si="1"/>
        <v>0</v>
      </c>
      <c r="I14" s="9"/>
    </row>
    <row r="15" spans="1:9" ht="25.5">
      <c r="A15" s="3">
        <v>5038831</v>
      </c>
      <c r="B15" s="17" t="s">
        <v>42</v>
      </c>
      <c r="C15" s="13">
        <v>10</v>
      </c>
      <c r="D15" s="12"/>
      <c r="E15" s="12"/>
      <c r="F15" s="9">
        <f>D15/C15</f>
        <v>0</v>
      </c>
      <c r="G15" s="2">
        <v>0.18</v>
      </c>
      <c r="H15" s="9">
        <f t="shared" si="1"/>
        <v>0</v>
      </c>
      <c r="I15" s="9"/>
    </row>
    <row r="16" spans="1:9">
      <c r="A16" s="3">
        <v>5039623</v>
      </c>
      <c r="B16" s="2" t="s">
        <v>50</v>
      </c>
      <c r="C16" s="13">
        <v>8</v>
      </c>
      <c r="D16" s="12"/>
      <c r="E16" s="12"/>
      <c r="F16" s="9">
        <f>D16/C16</f>
        <v>0</v>
      </c>
      <c r="G16" s="2">
        <v>0.4</v>
      </c>
      <c r="H16" s="9">
        <f t="shared" si="1"/>
        <v>0</v>
      </c>
      <c r="I16" s="9"/>
    </row>
    <row r="17" spans="1:9">
      <c r="A17" s="3">
        <v>5522704</v>
      </c>
      <c r="B17" s="2" t="s">
        <v>47</v>
      </c>
      <c r="C17" s="11">
        <v>2</v>
      </c>
      <c r="D17" s="12"/>
      <c r="E17" s="12"/>
      <c r="F17" s="9">
        <f>E17/7</f>
        <v>0</v>
      </c>
      <c r="G17" s="2">
        <v>3.5</v>
      </c>
      <c r="H17" s="9">
        <f>E17</f>
        <v>0</v>
      </c>
      <c r="I17" s="9" t="s">
        <v>9</v>
      </c>
    </row>
    <row r="18" spans="1:9">
      <c r="A18" s="3">
        <v>1018950</v>
      </c>
      <c r="B18" s="2" t="s">
        <v>44</v>
      </c>
      <c r="C18" s="11">
        <v>10</v>
      </c>
      <c r="D18" s="12"/>
      <c r="E18" s="12"/>
      <c r="F18" s="9">
        <f>D18/C18</f>
        <v>0</v>
      </c>
      <c r="G18" s="2">
        <v>0.18</v>
      </c>
      <c r="H18" s="9">
        <f t="shared" ref="H18:H20" si="2">G18*D18</f>
        <v>0</v>
      </c>
      <c r="I18" s="9"/>
    </row>
    <row r="19" spans="1:9">
      <c r="A19" s="3">
        <v>1018967</v>
      </c>
      <c r="B19" s="2" t="s">
        <v>46</v>
      </c>
      <c r="C19" s="11">
        <v>10</v>
      </c>
      <c r="D19" s="12"/>
      <c r="E19" s="12"/>
      <c r="F19" s="9">
        <f>D19/C19</f>
        <v>0</v>
      </c>
      <c r="G19" s="2">
        <v>0.18</v>
      </c>
      <c r="H19" s="9">
        <f t="shared" si="2"/>
        <v>0</v>
      </c>
      <c r="I19" s="9"/>
    </row>
    <row r="20" spans="1:9">
      <c r="A20" s="3" t="s">
        <v>66</v>
      </c>
      <c r="B20" s="2" t="s">
        <v>15</v>
      </c>
      <c r="C20" s="11">
        <v>10</v>
      </c>
      <c r="D20" s="12"/>
      <c r="E20" s="12"/>
      <c r="F20" s="9">
        <f>D20/C20</f>
        <v>0</v>
      </c>
      <c r="G20" s="2">
        <v>0.2</v>
      </c>
      <c r="H20" s="9">
        <f t="shared" si="2"/>
        <v>0</v>
      </c>
      <c r="I20" s="9"/>
    </row>
    <row r="21" spans="1:9">
      <c r="A21" s="3" t="s">
        <v>67</v>
      </c>
      <c r="B21" s="2" t="s">
        <v>18</v>
      </c>
      <c r="C21" s="11">
        <v>4</v>
      </c>
      <c r="D21" s="12"/>
      <c r="E21" s="12"/>
      <c r="F21" s="9">
        <f>E21/15</f>
        <v>0</v>
      </c>
      <c r="G21" s="2">
        <v>3.5</v>
      </c>
      <c r="H21" s="9">
        <f>E21</f>
        <v>0</v>
      </c>
      <c r="I21" s="9" t="s">
        <v>20</v>
      </c>
    </row>
    <row r="22" spans="1:9">
      <c r="A22" s="3" t="s">
        <v>68</v>
      </c>
      <c r="B22" s="2" t="s">
        <v>16</v>
      </c>
      <c r="C22" s="11">
        <v>10</v>
      </c>
      <c r="D22" s="12"/>
      <c r="E22" s="12"/>
      <c r="F22" s="9">
        <f>D22/C22</f>
        <v>0</v>
      </c>
      <c r="G22" s="2">
        <v>0.2</v>
      </c>
      <c r="H22" s="9">
        <f>G22*D22</f>
        <v>0</v>
      </c>
      <c r="I22" s="9"/>
    </row>
    <row r="23" spans="1:9">
      <c r="A23" s="3" t="s">
        <v>69</v>
      </c>
      <c r="B23" s="2" t="s">
        <v>19</v>
      </c>
      <c r="C23" s="11">
        <v>4</v>
      </c>
      <c r="D23" s="12"/>
      <c r="E23" s="12"/>
      <c r="F23" s="9">
        <f>E23/15</f>
        <v>0</v>
      </c>
      <c r="G23" s="2">
        <v>3.5</v>
      </c>
      <c r="H23" s="9">
        <f>E23</f>
        <v>0</v>
      </c>
      <c r="I23" s="9" t="s">
        <v>20</v>
      </c>
    </row>
    <row r="24" spans="1:9">
      <c r="A24" s="3">
        <v>8444194</v>
      </c>
      <c r="B24" s="4" t="s">
        <v>22</v>
      </c>
      <c r="C24" s="11">
        <v>6</v>
      </c>
      <c r="D24" s="12"/>
      <c r="E24" s="12"/>
      <c r="F24" s="9">
        <f t="shared" ref="F24:F30" si="3">D24/C24</f>
        <v>0</v>
      </c>
      <c r="G24" s="2">
        <v>0.1</v>
      </c>
      <c r="H24" s="9">
        <f t="shared" ref="H24:H30" si="4">G24*D24</f>
        <v>0</v>
      </c>
      <c r="I24" s="9"/>
    </row>
    <row r="25" spans="1:9">
      <c r="A25" s="3">
        <v>8444187</v>
      </c>
      <c r="B25" s="4" t="s">
        <v>23</v>
      </c>
      <c r="C25" s="11">
        <v>6</v>
      </c>
      <c r="D25" s="12"/>
      <c r="E25" s="12"/>
      <c r="F25" s="9">
        <f t="shared" si="3"/>
        <v>0</v>
      </c>
      <c r="G25" s="2">
        <v>0.1</v>
      </c>
      <c r="H25" s="9">
        <f t="shared" si="4"/>
        <v>0</v>
      </c>
      <c r="I25" s="9"/>
    </row>
    <row r="26" spans="1:9">
      <c r="A26" s="3">
        <v>8444163</v>
      </c>
      <c r="B26" s="4" t="s">
        <v>24</v>
      </c>
      <c r="C26" s="11">
        <v>8</v>
      </c>
      <c r="D26" s="12"/>
      <c r="E26" s="12"/>
      <c r="F26" s="9">
        <f t="shared" si="3"/>
        <v>0</v>
      </c>
      <c r="G26" s="2">
        <v>0.1</v>
      </c>
      <c r="H26" s="9">
        <f t="shared" si="4"/>
        <v>0</v>
      </c>
      <c r="I26" s="9"/>
    </row>
    <row r="27" spans="1:9">
      <c r="A27" s="3">
        <v>8444170</v>
      </c>
      <c r="B27" s="4" t="s">
        <v>25</v>
      </c>
      <c r="C27" s="11">
        <v>8</v>
      </c>
      <c r="D27" s="12"/>
      <c r="E27" s="12"/>
      <c r="F27" s="9">
        <f t="shared" si="3"/>
        <v>0</v>
      </c>
      <c r="G27" s="2">
        <v>0.1</v>
      </c>
      <c r="H27" s="9">
        <f t="shared" si="4"/>
        <v>0</v>
      </c>
      <c r="I27" s="9"/>
    </row>
    <row r="28" spans="1:9">
      <c r="A28" s="3">
        <v>9988377</v>
      </c>
      <c r="B28" s="4" t="s">
        <v>26</v>
      </c>
      <c r="C28" s="11">
        <v>16</v>
      </c>
      <c r="D28" s="12"/>
      <c r="E28" s="12"/>
      <c r="F28" s="9">
        <f t="shared" si="3"/>
        <v>0</v>
      </c>
      <c r="G28" s="2">
        <v>0.14000000000000001</v>
      </c>
      <c r="H28" s="9">
        <f t="shared" si="4"/>
        <v>0</v>
      </c>
      <c r="I28" s="9"/>
    </row>
    <row r="29" spans="1:9">
      <c r="A29" s="3">
        <v>9988391</v>
      </c>
      <c r="B29" s="4" t="s">
        <v>27</v>
      </c>
      <c r="C29" s="11">
        <v>16</v>
      </c>
      <c r="D29" s="12"/>
      <c r="E29" s="12"/>
      <c r="F29" s="9">
        <f t="shared" si="3"/>
        <v>0</v>
      </c>
      <c r="G29" s="2">
        <v>0.14000000000000001</v>
      </c>
      <c r="H29" s="9">
        <f t="shared" si="4"/>
        <v>0</v>
      </c>
      <c r="I29" s="9"/>
    </row>
    <row r="30" spans="1:9">
      <c r="A30" s="3">
        <v>5034819</v>
      </c>
      <c r="B30" s="4" t="s">
        <v>28</v>
      </c>
      <c r="C30" s="11">
        <v>6</v>
      </c>
      <c r="D30" s="12"/>
      <c r="E30" s="12"/>
      <c r="F30" s="9">
        <f t="shared" si="3"/>
        <v>0</v>
      </c>
      <c r="G30" s="2">
        <v>0.18</v>
      </c>
      <c r="H30" s="9">
        <f t="shared" si="4"/>
        <v>0</v>
      </c>
      <c r="I30" s="9"/>
    </row>
    <row r="31" spans="1:9" ht="26.25" customHeight="1">
      <c r="A31" s="3">
        <v>5041251</v>
      </c>
      <c r="B31" s="4" t="s">
        <v>52</v>
      </c>
      <c r="C31" s="11">
        <v>6</v>
      </c>
      <c r="D31" s="18"/>
      <c r="E31" s="18"/>
      <c r="F31" s="9">
        <f>E31/15</f>
        <v>0</v>
      </c>
      <c r="G31" s="2">
        <v>2.5</v>
      </c>
      <c r="H31" s="9">
        <f>E31</f>
        <v>0</v>
      </c>
      <c r="I31" s="9" t="s">
        <v>43</v>
      </c>
    </row>
    <row r="32" spans="1:9">
      <c r="A32" s="3">
        <v>2981244</v>
      </c>
      <c r="B32" s="4" t="s">
        <v>29</v>
      </c>
      <c r="C32" s="11">
        <v>6</v>
      </c>
      <c r="D32" s="12"/>
      <c r="E32" s="12"/>
      <c r="F32" s="9">
        <f>E32/7.8</f>
        <v>0</v>
      </c>
      <c r="G32" s="2">
        <v>1.3</v>
      </c>
      <c r="H32" s="9">
        <f>E32</f>
        <v>0</v>
      </c>
      <c r="I32" s="9" t="s">
        <v>21</v>
      </c>
    </row>
    <row r="33" spans="1:9">
      <c r="A33" s="3">
        <v>8785198</v>
      </c>
      <c r="B33" s="4" t="s">
        <v>30</v>
      </c>
      <c r="C33" s="11">
        <v>5</v>
      </c>
      <c r="D33" s="12"/>
      <c r="E33" s="12"/>
      <c r="F33" s="9">
        <f>E33/16.5</f>
        <v>0</v>
      </c>
      <c r="G33" s="2">
        <v>3.2</v>
      </c>
      <c r="H33" s="9">
        <f>E33</f>
        <v>0</v>
      </c>
      <c r="I33" s="9" t="s">
        <v>17</v>
      </c>
    </row>
    <row r="34" spans="1:9">
      <c r="A34" s="3">
        <v>9988452</v>
      </c>
      <c r="B34" s="4" t="s">
        <v>31</v>
      </c>
      <c r="C34" s="11">
        <v>8</v>
      </c>
      <c r="D34" s="12"/>
      <c r="E34" s="12"/>
      <c r="F34" s="9">
        <f t="shared" ref="F34:F45" si="5">D34/C34</f>
        <v>0</v>
      </c>
      <c r="G34" s="2">
        <v>0.4</v>
      </c>
      <c r="H34" s="9">
        <f t="shared" ref="H34:H45" si="6">G34*D34</f>
        <v>0</v>
      </c>
      <c r="I34" s="9"/>
    </row>
    <row r="35" spans="1:9">
      <c r="A35" s="3">
        <v>9988476</v>
      </c>
      <c r="B35" s="4" t="s">
        <v>32</v>
      </c>
      <c r="C35" s="11">
        <v>28</v>
      </c>
      <c r="D35" s="12"/>
      <c r="E35" s="12"/>
      <c r="F35" s="9">
        <f t="shared" si="5"/>
        <v>0</v>
      </c>
      <c r="G35" s="2">
        <v>0.4</v>
      </c>
      <c r="H35" s="9">
        <f t="shared" si="6"/>
        <v>0</v>
      </c>
      <c r="I35" s="9"/>
    </row>
    <row r="36" spans="1:9">
      <c r="A36" s="3">
        <v>9988681</v>
      </c>
      <c r="B36" s="4" t="s">
        <v>40</v>
      </c>
      <c r="C36" s="11">
        <v>16</v>
      </c>
      <c r="D36" s="12"/>
      <c r="E36" s="12"/>
      <c r="F36" s="9">
        <f>D36/C36</f>
        <v>0</v>
      </c>
      <c r="G36" s="2">
        <v>0.18</v>
      </c>
      <c r="H36" s="9">
        <f t="shared" si="6"/>
        <v>0</v>
      </c>
      <c r="I36" s="9"/>
    </row>
    <row r="37" spans="1:9">
      <c r="A37" s="3">
        <v>9988438</v>
      </c>
      <c r="B37" s="4" t="s">
        <v>33</v>
      </c>
      <c r="C37" s="11">
        <v>16</v>
      </c>
      <c r="D37" s="12"/>
      <c r="E37" s="12"/>
      <c r="F37" s="9">
        <f t="shared" si="5"/>
        <v>0</v>
      </c>
      <c r="G37" s="2">
        <v>0.18</v>
      </c>
      <c r="H37" s="9">
        <f t="shared" si="6"/>
        <v>0</v>
      </c>
      <c r="I37" s="9"/>
    </row>
    <row r="38" spans="1:9">
      <c r="A38" s="3">
        <v>9988445</v>
      </c>
      <c r="B38" s="4" t="s">
        <v>34</v>
      </c>
      <c r="C38" s="11">
        <v>16</v>
      </c>
      <c r="D38" s="12"/>
      <c r="E38" s="12"/>
      <c r="F38" s="9">
        <f t="shared" si="5"/>
        <v>0</v>
      </c>
      <c r="G38" s="2">
        <v>0.18</v>
      </c>
      <c r="H38" s="9">
        <f t="shared" si="6"/>
        <v>0</v>
      </c>
      <c r="I38" s="9"/>
    </row>
    <row r="39" spans="1:9">
      <c r="A39" s="3">
        <v>9988421</v>
      </c>
      <c r="B39" s="4" t="s">
        <v>35</v>
      </c>
      <c r="C39" s="11">
        <v>16</v>
      </c>
      <c r="D39" s="12"/>
      <c r="E39" s="12"/>
      <c r="F39" s="9">
        <f t="shared" si="5"/>
        <v>0</v>
      </c>
      <c r="G39" s="2">
        <v>0.14000000000000001</v>
      </c>
      <c r="H39" s="9">
        <f t="shared" si="6"/>
        <v>0</v>
      </c>
      <c r="I39" s="9"/>
    </row>
    <row r="40" spans="1:9">
      <c r="A40" s="3">
        <v>9988674</v>
      </c>
      <c r="B40" s="4" t="s">
        <v>41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19">
        <v>8444903</v>
      </c>
      <c r="B41" s="20" t="s">
        <v>56</v>
      </c>
      <c r="C41" s="11">
        <v>8</v>
      </c>
      <c r="D41" s="12"/>
      <c r="E41" s="12"/>
      <c r="F41" s="9">
        <f t="shared" si="5"/>
        <v>0</v>
      </c>
      <c r="G41" s="2">
        <v>0.1</v>
      </c>
      <c r="H41" s="9">
        <f t="shared" si="6"/>
        <v>0</v>
      </c>
      <c r="I41" s="9"/>
    </row>
    <row r="42" spans="1:9">
      <c r="A42" s="19">
        <v>8444910</v>
      </c>
      <c r="B42" s="20" t="s">
        <v>57</v>
      </c>
      <c r="C42" s="11">
        <v>8</v>
      </c>
      <c r="D42" s="12"/>
      <c r="E42" s="12"/>
      <c r="F42" s="9">
        <f t="shared" si="5"/>
        <v>0</v>
      </c>
      <c r="G42" s="2">
        <v>0.1</v>
      </c>
      <c r="H42" s="9">
        <f t="shared" si="6"/>
        <v>0</v>
      </c>
      <c r="I42" s="9"/>
    </row>
    <row r="43" spans="1:9">
      <c r="A43" s="19">
        <v>8444927</v>
      </c>
      <c r="B43" s="20" t="s">
        <v>58</v>
      </c>
      <c r="C43" s="11">
        <v>8</v>
      </c>
      <c r="D43" s="12"/>
      <c r="E43" s="12"/>
      <c r="F43" s="9">
        <f t="shared" si="5"/>
        <v>0</v>
      </c>
      <c r="G43" s="2">
        <v>0.1</v>
      </c>
      <c r="H43" s="9">
        <f t="shared" si="6"/>
        <v>0</v>
      </c>
      <c r="I43" s="9"/>
    </row>
    <row r="44" spans="1:9">
      <c r="A44" s="19">
        <v>6600454</v>
      </c>
      <c r="B44" s="20" t="s">
        <v>61</v>
      </c>
      <c r="C44" s="11">
        <v>12</v>
      </c>
      <c r="D44" s="12"/>
      <c r="E44" s="12"/>
      <c r="F44" s="9">
        <f t="shared" si="5"/>
        <v>0</v>
      </c>
      <c r="G44" s="2">
        <v>0.125</v>
      </c>
      <c r="H44" s="9">
        <f t="shared" si="6"/>
        <v>0</v>
      </c>
      <c r="I44" s="9"/>
    </row>
    <row r="45" spans="1:9">
      <c r="A45" s="19">
        <v>6600447</v>
      </c>
      <c r="B45" s="20" t="s">
        <v>60</v>
      </c>
      <c r="C45" s="11">
        <v>12</v>
      </c>
      <c r="D45" s="12"/>
      <c r="E45" s="12"/>
      <c r="F45" s="9">
        <f t="shared" si="5"/>
        <v>0</v>
      </c>
      <c r="G45" s="2">
        <v>0.125</v>
      </c>
      <c r="H45" s="9">
        <f t="shared" si="6"/>
        <v>0</v>
      </c>
      <c r="I45" s="9"/>
    </row>
    <row r="46" spans="1:9">
      <c r="A46" s="22">
        <v>9752504</v>
      </c>
      <c r="B46" s="23" t="s">
        <v>62</v>
      </c>
      <c r="C46" s="24">
        <v>10</v>
      </c>
      <c r="D46" s="25"/>
      <c r="E46" s="25"/>
      <c r="F46" s="26">
        <f>E46/2</f>
        <v>0</v>
      </c>
      <c r="G46" s="27">
        <v>0.2</v>
      </c>
      <c r="H46" s="26">
        <f>E46</f>
        <v>0</v>
      </c>
      <c r="I46" s="26" t="s">
        <v>64</v>
      </c>
    </row>
    <row r="47" spans="1:9">
      <c r="A47" s="22">
        <v>9752498</v>
      </c>
      <c r="B47" s="23" t="s">
        <v>63</v>
      </c>
      <c r="C47" s="24">
        <v>6</v>
      </c>
      <c r="D47" s="25"/>
      <c r="E47" s="25"/>
      <c r="F47" s="26">
        <f>E47/5</f>
        <v>0</v>
      </c>
      <c r="G47" s="27">
        <v>0.8</v>
      </c>
      <c r="H47" s="26">
        <f>E47</f>
        <v>0</v>
      </c>
      <c r="I47" s="26" t="s">
        <v>65</v>
      </c>
    </row>
    <row r="48" spans="1:9">
      <c r="A48" s="19">
        <v>4421584</v>
      </c>
      <c r="B48" s="20" t="s">
        <v>71</v>
      </c>
      <c r="C48" s="11">
        <v>12</v>
      </c>
      <c r="D48" s="12"/>
      <c r="E48" s="12"/>
      <c r="F48" s="9">
        <f>D48/C48</f>
        <v>0</v>
      </c>
      <c r="G48" s="2">
        <v>0.18</v>
      </c>
      <c r="H48" s="9">
        <f t="shared" ref="H48:H50" si="7">G48*D48</f>
        <v>0</v>
      </c>
      <c r="I48" s="9"/>
    </row>
    <row r="49" spans="1:9">
      <c r="A49" s="19">
        <v>4421577</v>
      </c>
      <c r="B49" s="20" t="s">
        <v>70</v>
      </c>
      <c r="C49" s="11">
        <v>12</v>
      </c>
      <c r="D49" s="12"/>
      <c r="E49" s="12"/>
      <c r="F49" s="9">
        <f>D49/C49</f>
        <v>0</v>
      </c>
      <c r="G49" s="2">
        <v>0.18</v>
      </c>
      <c r="H49" s="9">
        <f t="shared" si="7"/>
        <v>0</v>
      </c>
      <c r="I49" s="9"/>
    </row>
    <row r="50" spans="1:9">
      <c r="A50" s="28">
        <v>9985949</v>
      </c>
      <c r="B50" s="29" t="s">
        <v>72</v>
      </c>
      <c r="C50" s="30">
        <v>10</v>
      </c>
      <c r="D50" s="31"/>
      <c r="E50" s="31"/>
      <c r="F50" s="32">
        <f>D50/C50</f>
        <v>0</v>
      </c>
      <c r="G50" s="33">
        <v>1</v>
      </c>
      <c r="H50" s="32">
        <f t="shared" si="7"/>
        <v>0</v>
      </c>
      <c r="I50" s="32"/>
    </row>
    <row r="51" spans="1:9">
      <c r="A51" s="9"/>
      <c r="B51" s="2" t="s">
        <v>13</v>
      </c>
      <c r="C51" s="9"/>
      <c r="D51" s="12"/>
      <c r="E51" s="12"/>
      <c r="F51" s="9"/>
      <c r="G51" s="9"/>
      <c r="H51" s="4">
        <f>SUM(H4:H50)</f>
        <v>0</v>
      </c>
      <c r="I51" s="9"/>
    </row>
  </sheetData>
  <autoFilter ref="A3:I51" xr:uid="{40277960-C070-4B89-8E9A-60D370D690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7297-EB52-498F-B9DF-6A75396E07F0}">
  <dimension ref="A1:I51"/>
  <sheetViews>
    <sheetView workbookViewId="0">
      <pane ySplit="3" topLeftCell="A4" activePane="bottomLeft" state="frozen"/>
      <selection pane="bottomLeft" activeCell="D8" sqref="D8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51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38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>
      <c r="A5" s="1">
        <v>8785204</v>
      </c>
      <c r="B5" s="2" t="s">
        <v>55</v>
      </c>
      <c r="C5" s="11">
        <v>5</v>
      </c>
      <c r="D5" s="12"/>
      <c r="E5" s="12"/>
      <c r="F5" s="9">
        <f>E5/16.5</f>
        <v>0</v>
      </c>
      <c r="G5" s="2">
        <v>3.2</v>
      </c>
      <c r="H5" s="9">
        <f>E5</f>
        <v>0</v>
      </c>
      <c r="I5" s="9"/>
    </row>
    <row r="6" spans="1:9" ht="25.5">
      <c r="A6" s="1">
        <v>5038459</v>
      </c>
      <c r="B6" s="17" t="s">
        <v>36</v>
      </c>
      <c r="C6" s="11">
        <v>10</v>
      </c>
      <c r="D6" s="12"/>
      <c r="E6" s="12"/>
      <c r="F6" s="9">
        <f>D6/C6</f>
        <v>0</v>
      </c>
      <c r="G6" s="2">
        <v>0.18</v>
      </c>
      <c r="H6" s="9">
        <f>G6*D6</f>
        <v>0</v>
      </c>
      <c r="I6" s="9"/>
    </row>
    <row r="7" spans="1:9">
      <c r="A7" s="3">
        <v>8785235</v>
      </c>
      <c r="B7" s="2" t="s">
        <v>54</v>
      </c>
      <c r="C7" s="11">
        <v>5</v>
      </c>
      <c r="D7" s="12"/>
      <c r="E7" s="12"/>
      <c r="F7" s="9">
        <f>E7/16.5</f>
        <v>0</v>
      </c>
      <c r="G7" s="9">
        <v>3.5</v>
      </c>
      <c r="H7" s="9">
        <f>E7</f>
        <v>0</v>
      </c>
      <c r="I7" s="9"/>
    </row>
    <row r="8" spans="1:9" ht="25.5">
      <c r="A8" s="1">
        <v>5038411</v>
      </c>
      <c r="B8" s="17" t="s">
        <v>37</v>
      </c>
      <c r="C8" s="11">
        <v>10</v>
      </c>
      <c r="D8" s="12"/>
      <c r="E8" s="12"/>
      <c r="F8" s="9">
        <f>D8/C8</f>
        <v>0</v>
      </c>
      <c r="G8" s="2">
        <v>0.18</v>
      </c>
      <c r="H8" s="9">
        <f>G8*D8</f>
        <v>0</v>
      </c>
      <c r="I8" s="9"/>
    </row>
    <row r="9" spans="1:9" ht="25.5">
      <c r="A9" s="3">
        <v>8785242</v>
      </c>
      <c r="B9" s="17" t="s">
        <v>53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 t="s">
        <v>17</v>
      </c>
    </row>
    <row r="10" spans="1:9" ht="25.5">
      <c r="A10" s="1">
        <v>5038398</v>
      </c>
      <c r="B10" s="17" t="s">
        <v>39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 t="shared" ref="H10:H11" si="0">G10*D10</f>
        <v>0</v>
      </c>
      <c r="I10" s="9"/>
    </row>
    <row r="11" spans="1:9">
      <c r="A11" s="1">
        <v>5039609</v>
      </c>
      <c r="B11" s="2" t="s">
        <v>48</v>
      </c>
      <c r="C11" s="11">
        <v>8</v>
      </c>
      <c r="D11" s="12"/>
      <c r="E11" s="12"/>
      <c r="F11" s="9">
        <f>D11/C11</f>
        <v>0</v>
      </c>
      <c r="G11" s="2">
        <v>0.4</v>
      </c>
      <c r="H11" s="9">
        <f t="shared" si="0"/>
        <v>0</v>
      </c>
      <c r="I11" s="9"/>
    </row>
    <row r="12" spans="1:9" ht="25.5">
      <c r="A12" s="3">
        <v>8785259</v>
      </c>
      <c r="B12" s="17" t="s">
        <v>59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>E12</f>
        <v>0</v>
      </c>
      <c r="I12" s="9"/>
    </row>
    <row r="13" spans="1:9" ht="25.5">
      <c r="A13" s="3">
        <v>5038855</v>
      </c>
      <c r="B13" s="21" t="s">
        <v>45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 t="shared" ref="H13:H16" si="1">G13*D13</f>
        <v>0</v>
      </c>
      <c r="I13" s="9"/>
    </row>
    <row r="14" spans="1:9">
      <c r="A14" s="3">
        <v>5039647</v>
      </c>
      <c r="B14" s="5" t="s">
        <v>49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 t="shared" si="1"/>
        <v>0</v>
      </c>
      <c r="I14" s="9"/>
    </row>
    <row r="15" spans="1:9" ht="25.5">
      <c r="A15" s="3">
        <v>5038831</v>
      </c>
      <c r="B15" s="17" t="s">
        <v>42</v>
      </c>
      <c r="C15" s="13">
        <v>10</v>
      </c>
      <c r="D15" s="12"/>
      <c r="E15" s="12"/>
      <c r="F15" s="9">
        <f>D15/C15</f>
        <v>0</v>
      </c>
      <c r="G15" s="2">
        <v>0.18</v>
      </c>
      <c r="H15" s="9">
        <f t="shared" si="1"/>
        <v>0</v>
      </c>
      <c r="I15" s="9"/>
    </row>
    <row r="16" spans="1:9">
      <c r="A16" s="3">
        <v>5039623</v>
      </c>
      <c r="B16" s="2" t="s">
        <v>50</v>
      </c>
      <c r="C16" s="13">
        <v>8</v>
      </c>
      <c r="D16" s="12"/>
      <c r="E16" s="12"/>
      <c r="F16" s="9">
        <f>D16/C16</f>
        <v>0</v>
      </c>
      <c r="G16" s="2">
        <v>0.4</v>
      </c>
      <c r="H16" s="9">
        <f t="shared" si="1"/>
        <v>0</v>
      </c>
      <c r="I16" s="9"/>
    </row>
    <row r="17" spans="1:9">
      <c r="A17" s="3">
        <v>5522704</v>
      </c>
      <c r="B17" s="2" t="s">
        <v>47</v>
      </c>
      <c r="C17" s="11">
        <v>2</v>
      </c>
      <c r="D17" s="12"/>
      <c r="E17" s="12"/>
      <c r="F17" s="9">
        <f>E17/7</f>
        <v>0</v>
      </c>
      <c r="G17" s="2">
        <v>3.5</v>
      </c>
      <c r="H17" s="9">
        <f>E17</f>
        <v>0</v>
      </c>
      <c r="I17" s="9" t="s">
        <v>9</v>
      </c>
    </row>
    <row r="18" spans="1:9">
      <c r="A18" s="3">
        <v>1018950</v>
      </c>
      <c r="B18" s="2" t="s">
        <v>44</v>
      </c>
      <c r="C18" s="11">
        <v>10</v>
      </c>
      <c r="D18" s="12"/>
      <c r="E18" s="12"/>
      <c r="F18" s="9">
        <f>D18/C18</f>
        <v>0</v>
      </c>
      <c r="G18" s="2">
        <v>0.18</v>
      </c>
      <c r="H18" s="9">
        <f t="shared" ref="H18:H20" si="2">G18*D18</f>
        <v>0</v>
      </c>
      <c r="I18" s="9"/>
    </row>
    <row r="19" spans="1:9">
      <c r="A19" s="3">
        <v>1018967</v>
      </c>
      <c r="B19" s="2" t="s">
        <v>46</v>
      </c>
      <c r="C19" s="11">
        <v>10</v>
      </c>
      <c r="D19" s="12"/>
      <c r="E19" s="12"/>
      <c r="F19" s="9">
        <f>D19/C19</f>
        <v>0</v>
      </c>
      <c r="G19" s="2">
        <v>0.18</v>
      </c>
      <c r="H19" s="9">
        <f t="shared" si="2"/>
        <v>0</v>
      </c>
      <c r="I19" s="9"/>
    </row>
    <row r="20" spans="1:9">
      <c r="A20" s="3" t="s">
        <v>66</v>
      </c>
      <c r="B20" s="2" t="s">
        <v>15</v>
      </c>
      <c r="C20" s="11">
        <v>10</v>
      </c>
      <c r="D20" s="12"/>
      <c r="E20" s="12"/>
      <c r="F20" s="9">
        <f>D20/C20</f>
        <v>0</v>
      </c>
      <c r="G20" s="2">
        <v>0.2</v>
      </c>
      <c r="H20" s="9">
        <f t="shared" si="2"/>
        <v>0</v>
      </c>
      <c r="I20" s="9"/>
    </row>
    <row r="21" spans="1:9">
      <c r="A21" s="3" t="s">
        <v>67</v>
      </c>
      <c r="B21" s="2" t="s">
        <v>18</v>
      </c>
      <c r="C21" s="11">
        <v>4</v>
      </c>
      <c r="D21" s="12"/>
      <c r="E21" s="12"/>
      <c r="F21" s="9">
        <f>E21/15</f>
        <v>0</v>
      </c>
      <c r="G21" s="2">
        <v>3.5</v>
      </c>
      <c r="H21" s="9">
        <f>E21</f>
        <v>0</v>
      </c>
      <c r="I21" s="9" t="s">
        <v>20</v>
      </c>
    </row>
    <row r="22" spans="1:9">
      <c r="A22" s="3" t="s">
        <v>68</v>
      </c>
      <c r="B22" s="2" t="s">
        <v>16</v>
      </c>
      <c r="C22" s="11">
        <v>10</v>
      </c>
      <c r="D22" s="12"/>
      <c r="E22" s="12"/>
      <c r="F22" s="9">
        <f>D22/C22</f>
        <v>0</v>
      </c>
      <c r="G22" s="2">
        <v>0.2</v>
      </c>
      <c r="H22" s="9">
        <f>G22*D22</f>
        <v>0</v>
      </c>
      <c r="I22" s="9"/>
    </row>
    <row r="23" spans="1:9">
      <c r="A23" s="3" t="s">
        <v>69</v>
      </c>
      <c r="B23" s="2" t="s">
        <v>19</v>
      </c>
      <c r="C23" s="11">
        <v>4</v>
      </c>
      <c r="D23" s="12"/>
      <c r="E23" s="12"/>
      <c r="F23" s="9">
        <f>E23/15</f>
        <v>0</v>
      </c>
      <c r="G23" s="2">
        <v>3.5</v>
      </c>
      <c r="H23" s="9">
        <f>E23</f>
        <v>0</v>
      </c>
      <c r="I23" s="9" t="s">
        <v>20</v>
      </c>
    </row>
    <row r="24" spans="1:9">
      <c r="A24" s="3">
        <v>8444194</v>
      </c>
      <c r="B24" s="4" t="s">
        <v>22</v>
      </c>
      <c r="C24" s="11">
        <v>6</v>
      </c>
      <c r="D24" s="12"/>
      <c r="E24" s="12"/>
      <c r="F24" s="9">
        <f t="shared" ref="F24:F30" si="3">D24/C24</f>
        <v>0</v>
      </c>
      <c r="G24" s="2">
        <v>0.1</v>
      </c>
      <c r="H24" s="9">
        <f t="shared" ref="H24:H30" si="4">G24*D24</f>
        <v>0</v>
      </c>
      <c r="I24" s="9"/>
    </row>
    <row r="25" spans="1:9">
      <c r="A25" s="3">
        <v>8444187</v>
      </c>
      <c r="B25" s="4" t="s">
        <v>23</v>
      </c>
      <c r="C25" s="11">
        <v>6</v>
      </c>
      <c r="D25" s="12"/>
      <c r="E25" s="12"/>
      <c r="F25" s="9">
        <f t="shared" si="3"/>
        <v>0</v>
      </c>
      <c r="G25" s="2">
        <v>0.1</v>
      </c>
      <c r="H25" s="9">
        <f t="shared" si="4"/>
        <v>0</v>
      </c>
      <c r="I25" s="9"/>
    </row>
    <row r="26" spans="1:9">
      <c r="A26" s="3">
        <v>8444163</v>
      </c>
      <c r="B26" s="4" t="s">
        <v>24</v>
      </c>
      <c r="C26" s="11">
        <v>8</v>
      </c>
      <c r="D26" s="12"/>
      <c r="E26" s="12"/>
      <c r="F26" s="9">
        <f t="shared" si="3"/>
        <v>0</v>
      </c>
      <c r="G26" s="2">
        <v>0.1</v>
      </c>
      <c r="H26" s="9">
        <f t="shared" si="4"/>
        <v>0</v>
      </c>
      <c r="I26" s="9"/>
    </row>
    <row r="27" spans="1:9">
      <c r="A27" s="3">
        <v>8444170</v>
      </c>
      <c r="B27" s="4" t="s">
        <v>25</v>
      </c>
      <c r="C27" s="11">
        <v>8</v>
      </c>
      <c r="D27" s="12"/>
      <c r="E27" s="12"/>
      <c r="F27" s="9">
        <f t="shared" si="3"/>
        <v>0</v>
      </c>
      <c r="G27" s="2">
        <v>0.1</v>
      </c>
      <c r="H27" s="9">
        <f t="shared" si="4"/>
        <v>0</v>
      </c>
      <c r="I27" s="9"/>
    </row>
    <row r="28" spans="1:9">
      <c r="A28" s="3">
        <v>9988377</v>
      </c>
      <c r="B28" s="4" t="s">
        <v>26</v>
      </c>
      <c r="C28" s="11">
        <v>16</v>
      </c>
      <c r="D28" s="12"/>
      <c r="E28" s="12"/>
      <c r="F28" s="9">
        <f t="shared" si="3"/>
        <v>0</v>
      </c>
      <c r="G28" s="2">
        <v>0.14000000000000001</v>
      </c>
      <c r="H28" s="9">
        <f t="shared" si="4"/>
        <v>0</v>
      </c>
      <c r="I28" s="9"/>
    </row>
    <row r="29" spans="1:9">
      <c r="A29" s="3">
        <v>9988391</v>
      </c>
      <c r="B29" s="4" t="s">
        <v>27</v>
      </c>
      <c r="C29" s="11">
        <v>16</v>
      </c>
      <c r="D29" s="12"/>
      <c r="E29" s="12"/>
      <c r="F29" s="9">
        <f t="shared" si="3"/>
        <v>0</v>
      </c>
      <c r="G29" s="2">
        <v>0.14000000000000001</v>
      </c>
      <c r="H29" s="9">
        <f t="shared" si="4"/>
        <v>0</v>
      </c>
      <c r="I29" s="9"/>
    </row>
    <row r="30" spans="1:9">
      <c r="A30" s="3">
        <v>5034819</v>
      </c>
      <c r="B30" s="4" t="s">
        <v>28</v>
      </c>
      <c r="C30" s="11">
        <v>6</v>
      </c>
      <c r="D30" s="12"/>
      <c r="E30" s="12"/>
      <c r="F30" s="9">
        <f t="shared" si="3"/>
        <v>0</v>
      </c>
      <c r="G30" s="2">
        <v>0.18</v>
      </c>
      <c r="H30" s="9">
        <f t="shared" si="4"/>
        <v>0</v>
      </c>
      <c r="I30" s="9"/>
    </row>
    <row r="31" spans="1:9" ht="26.25" customHeight="1">
      <c r="A31" s="3">
        <v>5041251</v>
      </c>
      <c r="B31" s="4" t="s">
        <v>52</v>
      </c>
      <c r="C31" s="11">
        <v>6</v>
      </c>
      <c r="D31" s="18"/>
      <c r="E31" s="18"/>
      <c r="F31" s="9">
        <f>E31/15</f>
        <v>0</v>
      </c>
      <c r="G31" s="2">
        <v>2.5</v>
      </c>
      <c r="H31" s="9">
        <f>E31</f>
        <v>0</v>
      </c>
      <c r="I31" s="9" t="s">
        <v>43</v>
      </c>
    </row>
    <row r="32" spans="1:9">
      <c r="A32" s="3">
        <v>2981244</v>
      </c>
      <c r="B32" s="4" t="s">
        <v>29</v>
      </c>
      <c r="C32" s="11">
        <v>6</v>
      </c>
      <c r="D32" s="12"/>
      <c r="E32" s="12"/>
      <c r="F32" s="9">
        <f>E32/7.8</f>
        <v>0</v>
      </c>
      <c r="G32" s="2">
        <v>1.3</v>
      </c>
      <c r="H32" s="9">
        <f>E32</f>
        <v>0</v>
      </c>
      <c r="I32" s="9" t="s">
        <v>21</v>
      </c>
    </row>
    <row r="33" spans="1:9">
      <c r="A33" s="3">
        <v>8785198</v>
      </c>
      <c r="B33" s="4" t="s">
        <v>30</v>
      </c>
      <c r="C33" s="11">
        <v>5</v>
      </c>
      <c r="D33" s="12"/>
      <c r="E33" s="12"/>
      <c r="F33" s="9">
        <f>E33/16.5</f>
        <v>0</v>
      </c>
      <c r="G33" s="2">
        <v>3.2</v>
      </c>
      <c r="H33" s="9">
        <f>E33</f>
        <v>0</v>
      </c>
      <c r="I33" s="9" t="s">
        <v>17</v>
      </c>
    </row>
    <row r="34" spans="1:9">
      <c r="A34" s="3">
        <v>9988452</v>
      </c>
      <c r="B34" s="4" t="s">
        <v>31</v>
      </c>
      <c r="C34" s="11">
        <v>8</v>
      </c>
      <c r="D34" s="12"/>
      <c r="E34" s="12"/>
      <c r="F34" s="9">
        <f t="shared" ref="F34:F45" si="5">D34/C34</f>
        <v>0</v>
      </c>
      <c r="G34" s="2">
        <v>0.4</v>
      </c>
      <c r="H34" s="9">
        <f t="shared" ref="H34:H45" si="6">G34*D34</f>
        <v>0</v>
      </c>
      <c r="I34" s="9"/>
    </row>
    <row r="35" spans="1:9">
      <c r="A35" s="3">
        <v>9988476</v>
      </c>
      <c r="B35" s="4" t="s">
        <v>32</v>
      </c>
      <c r="C35" s="11">
        <v>28</v>
      </c>
      <c r="D35" s="12"/>
      <c r="E35" s="12"/>
      <c r="F35" s="9">
        <f t="shared" si="5"/>
        <v>0</v>
      </c>
      <c r="G35" s="2">
        <v>0.4</v>
      </c>
      <c r="H35" s="9">
        <f t="shared" si="6"/>
        <v>0</v>
      </c>
      <c r="I35" s="9"/>
    </row>
    <row r="36" spans="1:9">
      <c r="A36" s="3">
        <v>9988681</v>
      </c>
      <c r="B36" s="4" t="s">
        <v>40</v>
      </c>
      <c r="C36" s="11">
        <v>16</v>
      </c>
      <c r="D36" s="12"/>
      <c r="E36" s="12"/>
      <c r="F36" s="9">
        <f>D36/C36</f>
        <v>0</v>
      </c>
      <c r="G36" s="2">
        <v>0.18</v>
      </c>
      <c r="H36" s="9">
        <f t="shared" si="6"/>
        <v>0</v>
      </c>
      <c r="I36" s="9"/>
    </row>
    <row r="37" spans="1:9">
      <c r="A37" s="3">
        <v>9988438</v>
      </c>
      <c r="B37" s="4" t="s">
        <v>33</v>
      </c>
      <c r="C37" s="11">
        <v>16</v>
      </c>
      <c r="D37" s="12"/>
      <c r="E37" s="12"/>
      <c r="F37" s="9">
        <f t="shared" si="5"/>
        <v>0</v>
      </c>
      <c r="G37" s="2">
        <v>0.18</v>
      </c>
      <c r="H37" s="9">
        <f t="shared" si="6"/>
        <v>0</v>
      </c>
      <c r="I37" s="9"/>
    </row>
    <row r="38" spans="1:9">
      <c r="A38" s="3">
        <v>9988445</v>
      </c>
      <c r="B38" s="4" t="s">
        <v>34</v>
      </c>
      <c r="C38" s="11">
        <v>16</v>
      </c>
      <c r="D38" s="12"/>
      <c r="E38" s="12"/>
      <c r="F38" s="9">
        <f t="shared" si="5"/>
        <v>0</v>
      </c>
      <c r="G38" s="2">
        <v>0.18</v>
      </c>
      <c r="H38" s="9">
        <f t="shared" si="6"/>
        <v>0</v>
      </c>
      <c r="I38" s="9"/>
    </row>
    <row r="39" spans="1:9">
      <c r="A39" s="3">
        <v>9988421</v>
      </c>
      <c r="B39" s="4" t="s">
        <v>35</v>
      </c>
      <c r="C39" s="11">
        <v>16</v>
      </c>
      <c r="D39" s="12"/>
      <c r="E39" s="12"/>
      <c r="F39" s="9">
        <f t="shared" si="5"/>
        <v>0</v>
      </c>
      <c r="G39" s="2">
        <v>0.14000000000000001</v>
      </c>
      <c r="H39" s="9">
        <f t="shared" si="6"/>
        <v>0</v>
      </c>
      <c r="I39" s="9"/>
    </row>
    <row r="40" spans="1:9">
      <c r="A40" s="3">
        <v>9988674</v>
      </c>
      <c r="B40" s="4" t="s">
        <v>41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19">
        <v>8444903</v>
      </c>
      <c r="B41" s="20" t="s">
        <v>56</v>
      </c>
      <c r="C41" s="11">
        <v>8</v>
      </c>
      <c r="D41" s="12"/>
      <c r="E41" s="12"/>
      <c r="F41" s="9">
        <f t="shared" si="5"/>
        <v>0</v>
      </c>
      <c r="G41" s="2">
        <v>0.1</v>
      </c>
      <c r="H41" s="9">
        <f t="shared" si="6"/>
        <v>0</v>
      </c>
      <c r="I41" s="9"/>
    </row>
    <row r="42" spans="1:9">
      <c r="A42" s="19">
        <v>8444910</v>
      </c>
      <c r="B42" s="20" t="s">
        <v>57</v>
      </c>
      <c r="C42" s="11">
        <v>8</v>
      </c>
      <c r="D42" s="12"/>
      <c r="E42" s="12"/>
      <c r="F42" s="9">
        <f t="shared" si="5"/>
        <v>0</v>
      </c>
      <c r="G42" s="2">
        <v>0.1</v>
      </c>
      <c r="H42" s="9">
        <f t="shared" si="6"/>
        <v>0</v>
      </c>
      <c r="I42" s="9"/>
    </row>
    <row r="43" spans="1:9">
      <c r="A43" s="19">
        <v>8444927</v>
      </c>
      <c r="B43" s="20" t="s">
        <v>58</v>
      </c>
      <c r="C43" s="11">
        <v>8</v>
      </c>
      <c r="D43" s="12"/>
      <c r="E43" s="12"/>
      <c r="F43" s="9">
        <f t="shared" si="5"/>
        <v>0</v>
      </c>
      <c r="G43" s="2">
        <v>0.1</v>
      </c>
      <c r="H43" s="9">
        <f t="shared" si="6"/>
        <v>0</v>
      </c>
      <c r="I43" s="9"/>
    </row>
    <row r="44" spans="1:9">
      <c r="A44" s="19">
        <v>6600454</v>
      </c>
      <c r="B44" s="20" t="s">
        <v>61</v>
      </c>
      <c r="C44" s="11">
        <v>12</v>
      </c>
      <c r="D44" s="12"/>
      <c r="E44" s="12"/>
      <c r="F44" s="9">
        <f t="shared" si="5"/>
        <v>0</v>
      </c>
      <c r="G44" s="2">
        <v>0.125</v>
      </c>
      <c r="H44" s="9">
        <f t="shared" si="6"/>
        <v>0</v>
      </c>
      <c r="I44" s="9"/>
    </row>
    <row r="45" spans="1:9">
      <c r="A45" s="19">
        <v>6600447</v>
      </c>
      <c r="B45" s="20" t="s">
        <v>60</v>
      </c>
      <c r="C45" s="11">
        <v>12</v>
      </c>
      <c r="D45" s="12"/>
      <c r="E45" s="12"/>
      <c r="F45" s="9">
        <f t="shared" si="5"/>
        <v>0</v>
      </c>
      <c r="G45" s="2">
        <v>0.125</v>
      </c>
      <c r="H45" s="9">
        <f t="shared" si="6"/>
        <v>0</v>
      </c>
      <c r="I45" s="9"/>
    </row>
    <row r="46" spans="1:9">
      <c r="A46" s="22">
        <v>9752504</v>
      </c>
      <c r="B46" s="23" t="s">
        <v>62</v>
      </c>
      <c r="C46" s="24">
        <v>10</v>
      </c>
      <c r="D46" s="25"/>
      <c r="E46" s="25"/>
      <c r="F46" s="26">
        <f>E46/2</f>
        <v>0</v>
      </c>
      <c r="G46" s="27">
        <v>0.2</v>
      </c>
      <c r="H46" s="26">
        <f>E46</f>
        <v>0</v>
      </c>
      <c r="I46" s="26" t="s">
        <v>64</v>
      </c>
    </row>
    <row r="47" spans="1:9">
      <c r="A47" s="22">
        <v>9752498</v>
      </c>
      <c r="B47" s="23" t="s">
        <v>63</v>
      </c>
      <c r="C47" s="24">
        <v>6</v>
      </c>
      <c r="D47" s="25"/>
      <c r="E47" s="25"/>
      <c r="F47" s="26">
        <f>E47/5</f>
        <v>0</v>
      </c>
      <c r="G47" s="27">
        <v>0.8</v>
      </c>
      <c r="H47" s="26">
        <f>E47</f>
        <v>0</v>
      </c>
      <c r="I47" s="26" t="s">
        <v>65</v>
      </c>
    </row>
    <row r="48" spans="1:9">
      <c r="A48" s="19">
        <v>4421584</v>
      </c>
      <c r="B48" s="20" t="s">
        <v>71</v>
      </c>
      <c r="C48" s="11">
        <v>12</v>
      </c>
      <c r="D48" s="12"/>
      <c r="E48" s="12"/>
      <c r="F48" s="9">
        <f>D48/C48</f>
        <v>0</v>
      </c>
      <c r="G48" s="2">
        <v>0.18</v>
      </c>
      <c r="H48" s="9">
        <f t="shared" ref="H48:H50" si="7">G48*D48</f>
        <v>0</v>
      </c>
      <c r="I48" s="9"/>
    </row>
    <row r="49" spans="1:9">
      <c r="A49" s="19">
        <v>4421577</v>
      </c>
      <c r="B49" s="20" t="s">
        <v>70</v>
      </c>
      <c r="C49" s="11">
        <v>12</v>
      </c>
      <c r="D49" s="12"/>
      <c r="E49" s="12"/>
      <c r="F49" s="9">
        <f>D49/C49</f>
        <v>0</v>
      </c>
      <c r="G49" s="2">
        <v>0.18</v>
      </c>
      <c r="H49" s="9">
        <f t="shared" si="7"/>
        <v>0</v>
      </c>
      <c r="I49" s="9"/>
    </row>
    <row r="50" spans="1:9">
      <c r="A50" s="28">
        <v>9985949</v>
      </c>
      <c r="B50" s="29" t="s">
        <v>72</v>
      </c>
      <c r="C50" s="30">
        <v>10</v>
      </c>
      <c r="D50" s="31"/>
      <c r="E50" s="31"/>
      <c r="F50" s="32">
        <f>D50/C50</f>
        <v>0</v>
      </c>
      <c r="G50" s="33">
        <v>1</v>
      </c>
      <c r="H50" s="32">
        <f t="shared" si="7"/>
        <v>0</v>
      </c>
      <c r="I50" s="32"/>
    </row>
    <row r="51" spans="1:9">
      <c r="A51" s="9"/>
      <c r="B51" s="2" t="s">
        <v>13</v>
      </c>
      <c r="C51" s="9"/>
      <c r="D51" s="12"/>
      <c r="E51" s="12"/>
      <c r="F51" s="9"/>
      <c r="G51" s="9"/>
      <c r="H51" s="4">
        <f>SUM(H4:H50)</f>
        <v>0</v>
      </c>
      <c r="I51" s="9"/>
    </row>
  </sheetData>
  <autoFilter ref="A3:I51" xr:uid="{28F07297-EB52-498F-B9DF-6A75396E07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D544-983A-4AB6-9A30-9152471CF24E}">
  <dimension ref="A1:I51"/>
  <sheetViews>
    <sheetView workbookViewId="0">
      <pane ySplit="3" topLeftCell="A4" activePane="bottomLeft" state="frozen"/>
      <selection pane="bottomLeft" activeCell="D6" sqref="D6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51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38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>
      <c r="A5" s="1">
        <v>8785204</v>
      </c>
      <c r="B5" s="2" t="s">
        <v>55</v>
      </c>
      <c r="C5" s="11">
        <v>5</v>
      </c>
      <c r="D5" s="12"/>
      <c r="E5" s="12"/>
      <c r="F5" s="9">
        <f>E5/16.5</f>
        <v>0</v>
      </c>
      <c r="G5" s="2">
        <v>3.2</v>
      </c>
      <c r="H5" s="9">
        <f>E5</f>
        <v>0</v>
      </c>
      <c r="I5" s="9"/>
    </row>
    <row r="6" spans="1:9" ht="25.5">
      <c r="A6" s="1">
        <v>5038459</v>
      </c>
      <c r="B6" s="17" t="s">
        <v>36</v>
      </c>
      <c r="C6" s="11">
        <v>10</v>
      </c>
      <c r="D6" s="12"/>
      <c r="E6" s="12"/>
      <c r="F6" s="9">
        <f>D6/C6</f>
        <v>0</v>
      </c>
      <c r="G6" s="2">
        <v>0.18</v>
      </c>
      <c r="H6" s="9">
        <f>G6*D6</f>
        <v>0</v>
      </c>
      <c r="I6" s="9"/>
    </row>
    <row r="7" spans="1:9">
      <c r="A7" s="3">
        <v>8785235</v>
      </c>
      <c r="B7" s="2" t="s">
        <v>54</v>
      </c>
      <c r="C7" s="11">
        <v>5</v>
      </c>
      <c r="D7" s="12"/>
      <c r="E7" s="12"/>
      <c r="F7" s="9">
        <f>E7/16.5</f>
        <v>0</v>
      </c>
      <c r="G7" s="9">
        <v>3.5</v>
      </c>
      <c r="H7" s="9">
        <f>E7</f>
        <v>0</v>
      </c>
      <c r="I7" s="9"/>
    </row>
    <row r="8" spans="1:9" ht="25.5">
      <c r="A8" s="1">
        <v>5038411</v>
      </c>
      <c r="B8" s="17" t="s">
        <v>37</v>
      </c>
      <c r="C8" s="11">
        <v>10</v>
      </c>
      <c r="D8" s="12"/>
      <c r="E8" s="12"/>
      <c r="F8" s="9">
        <f>D8/C8</f>
        <v>0</v>
      </c>
      <c r="G8" s="2">
        <v>0.18</v>
      </c>
      <c r="H8" s="9">
        <f>G8*D8</f>
        <v>0</v>
      </c>
      <c r="I8" s="9"/>
    </row>
    <row r="9" spans="1:9" ht="25.5">
      <c r="A9" s="3">
        <v>8785242</v>
      </c>
      <c r="B9" s="17" t="s">
        <v>53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 t="s">
        <v>17</v>
      </c>
    </row>
    <row r="10" spans="1:9" ht="25.5">
      <c r="A10" s="1">
        <v>5038398</v>
      </c>
      <c r="B10" s="17" t="s">
        <v>39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 t="shared" ref="H10:H11" si="0">G10*D10</f>
        <v>0</v>
      </c>
      <c r="I10" s="9"/>
    </row>
    <row r="11" spans="1:9">
      <c r="A11" s="1">
        <v>5039609</v>
      </c>
      <c r="B11" s="2" t="s">
        <v>48</v>
      </c>
      <c r="C11" s="11">
        <v>8</v>
      </c>
      <c r="D11" s="12"/>
      <c r="E11" s="12"/>
      <c r="F11" s="9">
        <f>D11/C11</f>
        <v>0</v>
      </c>
      <c r="G11" s="2">
        <v>0.4</v>
      </c>
      <c r="H11" s="9">
        <f t="shared" si="0"/>
        <v>0</v>
      </c>
      <c r="I11" s="9"/>
    </row>
    <row r="12" spans="1:9" ht="25.5">
      <c r="A12" s="3">
        <v>8785259</v>
      </c>
      <c r="B12" s="17" t="s">
        <v>59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>E12</f>
        <v>0</v>
      </c>
      <c r="I12" s="9"/>
    </row>
    <row r="13" spans="1:9" ht="25.5">
      <c r="A13" s="3">
        <v>5038855</v>
      </c>
      <c r="B13" s="21" t="s">
        <v>45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 t="shared" ref="H13:H16" si="1">G13*D13</f>
        <v>0</v>
      </c>
      <c r="I13" s="9"/>
    </row>
    <row r="14" spans="1:9">
      <c r="A14" s="3">
        <v>5039647</v>
      </c>
      <c r="B14" s="5" t="s">
        <v>49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 t="shared" si="1"/>
        <v>0</v>
      </c>
      <c r="I14" s="9"/>
    </row>
    <row r="15" spans="1:9" ht="25.5">
      <c r="A15" s="3">
        <v>5038831</v>
      </c>
      <c r="B15" s="17" t="s">
        <v>42</v>
      </c>
      <c r="C15" s="13">
        <v>10</v>
      </c>
      <c r="D15" s="12"/>
      <c r="E15" s="12"/>
      <c r="F15" s="9">
        <f>D15/C15</f>
        <v>0</v>
      </c>
      <c r="G15" s="2">
        <v>0.18</v>
      </c>
      <c r="H15" s="9">
        <f t="shared" si="1"/>
        <v>0</v>
      </c>
      <c r="I15" s="9"/>
    </row>
    <row r="16" spans="1:9">
      <c r="A16" s="3">
        <v>5039623</v>
      </c>
      <c r="B16" s="2" t="s">
        <v>50</v>
      </c>
      <c r="C16" s="13">
        <v>8</v>
      </c>
      <c r="D16" s="12"/>
      <c r="E16" s="12"/>
      <c r="F16" s="9">
        <f>D16/C16</f>
        <v>0</v>
      </c>
      <c r="G16" s="2">
        <v>0.4</v>
      </c>
      <c r="H16" s="9">
        <f t="shared" si="1"/>
        <v>0</v>
      </c>
      <c r="I16" s="9"/>
    </row>
    <row r="17" spans="1:9">
      <c r="A17" s="3">
        <v>5522704</v>
      </c>
      <c r="B17" s="2" t="s">
        <v>47</v>
      </c>
      <c r="C17" s="11">
        <v>2</v>
      </c>
      <c r="D17" s="12"/>
      <c r="E17" s="12"/>
      <c r="F17" s="9">
        <f>E17/7</f>
        <v>0</v>
      </c>
      <c r="G17" s="2">
        <v>3.5</v>
      </c>
      <c r="H17" s="9">
        <f>E17</f>
        <v>0</v>
      </c>
      <c r="I17" s="9" t="s">
        <v>9</v>
      </c>
    </row>
    <row r="18" spans="1:9">
      <c r="A18" s="3">
        <v>1018950</v>
      </c>
      <c r="B18" s="2" t="s">
        <v>44</v>
      </c>
      <c r="C18" s="11">
        <v>10</v>
      </c>
      <c r="D18" s="12"/>
      <c r="E18" s="12"/>
      <c r="F18" s="9">
        <f>D18/C18</f>
        <v>0</v>
      </c>
      <c r="G18" s="2">
        <v>0.18</v>
      </c>
      <c r="H18" s="9">
        <f t="shared" ref="H18:H20" si="2">G18*D18</f>
        <v>0</v>
      </c>
      <c r="I18" s="9"/>
    </row>
    <row r="19" spans="1:9">
      <c r="A19" s="3">
        <v>1018967</v>
      </c>
      <c r="B19" s="2" t="s">
        <v>46</v>
      </c>
      <c r="C19" s="11">
        <v>10</v>
      </c>
      <c r="D19" s="12"/>
      <c r="E19" s="12"/>
      <c r="F19" s="9">
        <f>D19/C19</f>
        <v>0</v>
      </c>
      <c r="G19" s="2">
        <v>0.18</v>
      </c>
      <c r="H19" s="9">
        <f t="shared" si="2"/>
        <v>0</v>
      </c>
      <c r="I19" s="9"/>
    </row>
    <row r="20" spans="1:9">
      <c r="A20" s="3" t="s">
        <v>66</v>
      </c>
      <c r="B20" s="2" t="s">
        <v>15</v>
      </c>
      <c r="C20" s="11">
        <v>10</v>
      </c>
      <c r="D20" s="12"/>
      <c r="E20" s="12"/>
      <c r="F20" s="9">
        <f>D20/C20</f>
        <v>0</v>
      </c>
      <c r="G20" s="2">
        <v>0.2</v>
      </c>
      <c r="H20" s="9">
        <f t="shared" si="2"/>
        <v>0</v>
      </c>
      <c r="I20" s="9"/>
    </row>
    <row r="21" spans="1:9">
      <c r="A21" s="3" t="s">
        <v>67</v>
      </c>
      <c r="B21" s="2" t="s">
        <v>18</v>
      </c>
      <c r="C21" s="11">
        <v>4</v>
      </c>
      <c r="D21" s="12"/>
      <c r="E21" s="12"/>
      <c r="F21" s="9">
        <f>E21/15</f>
        <v>0</v>
      </c>
      <c r="G21" s="2">
        <v>3.5</v>
      </c>
      <c r="H21" s="9">
        <f>E21</f>
        <v>0</v>
      </c>
      <c r="I21" s="9" t="s">
        <v>20</v>
      </c>
    </row>
    <row r="22" spans="1:9">
      <c r="A22" s="3" t="s">
        <v>68</v>
      </c>
      <c r="B22" s="2" t="s">
        <v>16</v>
      </c>
      <c r="C22" s="11">
        <v>10</v>
      </c>
      <c r="D22" s="12"/>
      <c r="E22" s="12"/>
      <c r="F22" s="9">
        <f>D22/C22</f>
        <v>0</v>
      </c>
      <c r="G22" s="2">
        <v>0.2</v>
      </c>
      <c r="H22" s="9">
        <f>G22*D22</f>
        <v>0</v>
      </c>
      <c r="I22" s="9"/>
    </row>
    <row r="23" spans="1:9">
      <c r="A23" s="3" t="s">
        <v>69</v>
      </c>
      <c r="B23" s="2" t="s">
        <v>19</v>
      </c>
      <c r="C23" s="11">
        <v>4</v>
      </c>
      <c r="D23" s="12"/>
      <c r="E23" s="12"/>
      <c r="F23" s="9">
        <f>E23/15</f>
        <v>0</v>
      </c>
      <c r="G23" s="2">
        <v>3.5</v>
      </c>
      <c r="H23" s="9">
        <f>E23</f>
        <v>0</v>
      </c>
      <c r="I23" s="9" t="s">
        <v>20</v>
      </c>
    </row>
    <row r="24" spans="1:9">
      <c r="A24" s="3">
        <v>8444194</v>
      </c>
      <c r="B24" s="4" t="s">
        <v>22</v>
      </c>
      <c r="C24" s="11">
        <v>6</v>
      </c>
      <c r="D24" s="12"/>
      <c r="E24" s="12"/>
      <c r="F24" s="9">
        <f t="shared" ref="F24:F30" si="3">D24/C24</f>
        <v>0</v>
      </c>
      <c r="G24" s="2">
        <v>0.1</v>
      </c>
      <c r="H24" s="9">
        <f t="shared" ref="H24:H30" si="4">G24*D24</f>
        <v>0</v>
      </c>
      <c r="I24" s="9"/>
    </row>
    <row r="25" spans="1:9">
      <c r="A25" s="3">
        <v>8444187</v>
      </c>
      <c r="B25" s="4" t="s">
        <v>23</v>
      </c>
      <c r="C25" s="11">
        <v>6</v>
      </c>
      <c r="D25" s="12"/>
      <c r="E25" s="12"/>
      <c r="F25" s="9">
        <f t="shared" si="3"/>
        <v>0</v>
      </c>
      <c r="G25" s="2">
        <v>0.1</v>
      </c>
      <c r="H25" s="9">
        <f t="shared" si="4"/>
        <v>0</v>
      </c>
      <c r="I25" s="9"/>
    </row>
    <row r="26" spans="1:9">
      <c r="A26" s="3">
        <v>8444163</v>
      </c>
      <c r="B26" s="4" t="s">
        <v>24</v>
      </c>
      <c r="C26" s="11">
        <v>8</v>
      </c>
      <c r="D26" s="12"/>
      <c r="E26" s="12"/>
      <c r="F26" s="9">
        <f t="shared" si="3"/>
        <v>0</v>
      </c>
      <c r="G26" s="2">
        <v>0.1</v>
      </c>
      <c r="H26" s="9">
        <f t="shared" si="4"/>
        <v>0</v>
      </c>
      <c r="I26" s="9"/>
    </row>
    <row r="27" spans="1:9">
      <c r="A27" s="3">
        <v>8444170</v>
      </c>
      <c r="B27" s="4" t="s">
        <v>25</v>
      </c>
      <c r="C27" s="11">
        <v>8</v>
      </c>
      <c r="D27" s="12"/>
      <c r="E27" s="12"/>
      <c r="F27" s="9">
        <f t="shared" si="3"/>
        <v>0</v>
      </c>
      <c r="G27" s="2">
        <v>0.1</v>
      </c>
      <c r="H27" s="9">
        <f t="shared" si="4"/>
        <v>0</v>
      </c>
      <c r="I27" s="9"/>
    </row>
    <row r="28" spans="1:9">
      <c r="A28" s="3">
        <v>9988377</v>
      </c>
      <c r="B28" s="4" t="s">
        <v>26</v>
      </c>
      <c r="C28" s="11">
        <v>16</v>
      </c>
      <c r="D28" s="12"/>
      <c r="E28" s="12"/>
      <c r="F28" s="9">
        <f t="shared" si="3"/>
        <v>0</v>
      </c>
      <c r="G28" s="2">
        <v>0.14000000000000001</v>
      </c>
      <c r="H28" s="9">
        <f t="shared" si="4"/>
        <v>0</v>
      </c>
      <c r="I28" s="9"/>
    </row>
    <row r="29" spans="1:9">
      <c r="A29" s="3">
        <v>9988391</v>
      </c>
      <c r="B29" s="4" t="s">
        <v>27</v>
      </c>
      <c r="C29" s="11">
        <v>16</v>
      </c>
      <c r="D29" s="12"/>
      <c r="E29" s="12"/>
      <c r="F29" s="9">
        <f t="shared" si="3"/>
        <v>0</v>
      </c>
      <c r="G29" s="2">
        <v>0.14000000000000001</v>
      </c>
      <c r="H29" s="9">
        <f t="shared" si="4"/>
        <v>0</v>
      </c>
      <c r="I29" s="9"/>
    </row>
    <row r="30" spans="1:9">
      <c r="A30" s="3">
        <v>5034819</v>
      </c>
      <c r="B30" s="4" t="s">
        <v>28</v>
      </c>
      <c r="C30" s="11">
        <v>6</v>
      </c>
      <c r="D30" s="12"/>
      <c r="E30" s="12"/>
      <c r="F30" s="9">
        <f t="shared" si="3"/>
        <v>0</v>
      </c>
      <c r="G30" s="2">
        <v>0.18</v>
      </c>
      <c r="H30" s="9">
        <f t="shared" si="4"/>
        <v>0</v>
      </c>
      <c r="I30" s="9"/>
    </row>
    <row r="31" spans="1:9" ht="26.25" customHeight="1">
      <c r="A31" s="3">
        <v>5041251</v>
      </c>
      <c r="B31" s="4" t="s">
        <v>52</v>
      </c>
      <c r="C31" s="11">
        <v>6</v>
      </c>
      <c r="D31" s="18"/>
      <c r="E31" s="18"/>
      <c r="F31" s="9">
        <f>E31/15</f>
        <v>0</v>
      </c>
      <c r="G31" s="2">
        <v>2.5</v>
      </c>
      <c r="H31" s="9">
        <f>E31</f>
        <v>0</v>
      </c>
      <c r="I31" s="9" t="s">
        <v>43</v>
      </c>
    </row>
    <row r="32" spans="1:9">
      <c r="A32" s="3">
        <v>2981244</v>
      </c>
      <c r="B32" s="4" t="s">
        <v>29</v>
      </c>
      <c r="C32" s="11">
        <v>6</v>
      </c>
      <c r="D32" s="12"/>
      <c r="E32" s="12"/>
      <c r="F32" s="9">
        <f>E32/7.8</f>
        <v>0</v>
      </c>
      <c r="G32" s="2">
        <v>1.3</v>
      </c>
      <c r="H32" s="9">
        <f>E32</f>
        <v>0</v>
      </c>
      <c r="I32" s="9" t="s">
        <v>21</v>
      </c>
    </row>
    <row r="33" spans="1:9">
      <c r="A33" s="3">
        <v>8785198</v>
      </c>
      <c r="B33" s="4" t="s">
        <v>30</v>
      </c>
      <c r="C33" s="11">
        <v>5</v>
      </c>
      <c r="D33" s="12"/>
      <c r="E33" s="12"/>
      <c r="F33" s="9">
        <f>E33/16.5</f>
        <v>0</v>
      </c>
      <c r="G33" s="2">
        <v>3.2</v>
      </c>
      <c r="H33" s="9">
        <f>E33</f>
        <v>0</v>
      </c>
      <c r="I33" s="9" t="s">
        <v>17</v>
      </c>
    </row>
    <row r="34" spans="1:9">
      <c r="A34" s="3">
        <v>9988452</v>
      </c>
      <c r="B34" s="4" t="s">
        <v>31</v>
      </c>
      <c r="C34" s="11">
        <v>8</v>
      </c>
      <c r="D34" s="12"/>
      <c r="E34" s="12"/>
      <c r="F34" s="9">
        <f t="shared" ref="F34:F45" si="5">D34/C34</f>
        <v>0</v>
      </c>
      <c r="G34" s="2">
        <v>0.4</v>
      </c>
      <c r="H34" s="9">
        <f t="shared" ref="H34:H45" si="6">G34*D34</f>
        <v>0</v>
      </c>
      <c r="I34" s="9"/>
    </row>
    <row r="35" spans="1:9">
      <c r="A35" s="3">
        <v>9988476</v>
      </c>
      <c r="B35" s="4" t="s">
        <v>32</v>
      </c>
      <c r="C35" s="11">
        <v>28</v>
      </c>
      <c r="D35" s="12"/>
      <c r="E35" s="12"/>
      <c r="F35" s="9">
        <f t="shared" si="5"/>
        <v>0</v>
      </c>
      <c r="G35" s="2">
        <v>0.4</v>
      </c>
      <c r="H35" s="9">
        <f t="shared" si="6"/>
        <v>0</v>
      </c>
      <c r="I35" s="9"/>
    </row>
    <row r="36" spans="1:9">
      <c r="A36" s="3">
        <v>9988681</v>
      </c>
      <c r="B36" s="4" t="s">
        <v>40</v>
      </c>
      <c r="C36" s="11">
        <v>16</v>
      </c>
      <c r="D36" s="12"/>
      <c r="E36" s="12"/>
      <c r="F36" s="9">
        <f>D36/C36</f>
        <v>0</v>
      </c>
      <c r="G36" s="2">
        <v>0.18</v>
      </c>
      <c r="H36" s="9">
        <f t="shared" si="6"/>
        <v>0</v>
      </c>
      <c r="I36" s="9"/>
    </row>
    <row r="37" spans="1:9">
      <c r="A37" s="3">
        <v>9988438</v>
      </c>
      <c r="B37" s="4" t="s">
        <v>33</v>
      </c>
      <c r="C37" s="11">
        <v>16</v>
      </c>
      <c r="D37" s="12"/>
      <c r="E37" s="12"/>
      <c r="F37" s="9">
        <f t="shared" si="5"/>
        <v>0</v>
      </c>
      <c r="G37" s="2">
        <v>0.18</v>
      </c>
      <c r="H37" s="9">
        <f t="shared" si="6"/>
        <v>0</v>
      </c>
      <c r="I37" s="9"/>
    </row>
    <row r="38" spans="1:9">
      <c r="A38" s="3">
        <v>9988445</v>
      </c>
      <c r="B38" s="4" t="s">
        <v>34</v>
      </c>
      <c r="C38" s="11">
        <v>16</v>
      </c>
      <c r="D38" s="12"/>
      <c r="E38" s="12"/>
      <c r="F38" s="9">
        <f t="shared" si="5"/>
        <v>0</v>
      </c>
      <c r="G38" s="2">
        <v>0.18</v>
      </c>
      <c r="H38" s="9">
        <f t="shared" si="6"/>
        <v>0</v>
      </c>
      <c r="I38" s="9"/>
    </row>
    <row r="39" spans="1:9">
      <c r="A39" s="3">
        <v>9988421</v>
      </c>
      <c r="B39" s="4" t="s">
        <v>35</v>
      </c>
      <c r="C39" s="11">
        <v>16</v>
      </c>
      <c r="D39" s="12"/>
      <c r="E39" s="12"/>
      <c r="F39" s="9">
        <f t="shared" si="5"/>
        <v>0</v>
      </c>
      <c r="G39" s="2">
        <v>0.14000000000000001</v>
      </c>
      <c r="H39" s="9">
        <f t="shared" si="6"/>
        <v>0</v>
      </c>
      <c r="I39" s="9"/>
    </row>
    <row r="40" spans="1:9">
      <c r="A40" s="3">
        <v>9988674</v>
      </c>
      <c r="B40" s="4" t="s">
        <v>41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19">
        <v>8444903</v>
      </c>
      <c r="B41" s="20" t="s">
        <v>56</v>
      </c>
      <c r="C41" s="11">
        <v>8</v>
      </c>
      <c r="D41" s="12"/>
      <c r="E41" s="12"/>
      <c r="F41" s="9">
        <f t="shared" si="5"/>
        <v>0</v>
      </c>
      <c r="G41" s="2">
        <v>0.1</v>
      </c>
      <c r="H41" s="9">
        <f t="shared" si="6"/>
        <v>0</v>
      </c>
      <c r="I41" s="9"/>
    </row>
    <row r="42" spans="1:9">
      <c r="A42" s="19">
        <v>8444910</v>
      </c>
      <c r="B42" s="20" t="s">
        <v>57</v>
      </c>
      <c r="C42" s="11">
        <v>8</v>
      </c>
      <c r="D42" s="12"/>
      <c r="E42" s="12"/>
      <c r="F42" s="9">
        <f t="shared" si="5"/>
        <v>0</v>
      </c>
      <c r="G42" s="2">
        <v>0.1</v>
      </c>
      <c r="H42" s="9">
        <f t="shared" si="6"/>
        <v>0</v>
      </c>
      <c r="I42" s="9"/>
    </row>
    <row r="43" spans="1:9">
      <c r="A43" s="19">
        <v>8444927</v>
      </c>
      <c r="B43" s="20" t="s">
        <v>58</v>
      </c>
      <c r="C43" s="11">
        <v>8</v>
      </c>
      <c r="D43" s="12"/>
      <c r="E43" s="12"/>
      <c r="F43" s="9">
        <f t="shared" si="5"/>
        <v>0</v>
      </c>
      <c r="G43" s="2">
        <v>0.1</v>
      </c>
      <c r="H43" s="9">
        <f t="shared" si="6"/>
        <v>0</v>
      </c>
      <c r="I43" s="9"/>
    </row>
    <row r="44" spans="1:9">
      <c r="A44" s="19">
        <v>6600454</v>
      </c>
      <c r="B44" s="20" t="s">
        <v>61</v>
      </c>
      <c r="C44" s="11">
        <v>12</v>
      </c>
      <c r="D44" s="12"/>
      <c r="E44" s="12"/>
      <c r="F44" s="9">
        <f t="shared" si="5"/>
        <v>0</v>
      </c>
      <c r="G44" s="2">
        <v>0.125</v>
      </c>
      <c r="H44" s="9">
        <f t="shared" si="6"/>
        <v>0</v>
      </c>
      <c r="I44" s="9"/>
    </row>
    <row r="45" spans="1:9">
      <c r="A45" s="19">
        <v>6600447</v>
      </c>
      <c r="B45" s="20" t="s">
        <v>60</v>
      </c>
      <c r="C45" s="11">
        <v>12</v>
      </c>
      <c r="D45" s="12"/>
      <c r="E45" s="12"/>
      <c r="F45" s="9">
        <f t="shared" si="5"/>
        <v>0</v>
      </c>
      <c r="G45" s="2">
        <v>0.125</v>
      </c>
      <c r="H45" s="9">
        <f t="shared" si="6"/>
        <v>0</v>
      </c>
      <c r="I45" s="9"/>
    </row>
    <row r="46" spans="1:9">
      <c r="A46" s="22">
        <v>9752504</v>
      </c>
      <c r="B46" s="23" t="s">
        <v>62</v>
      </c>
      <c r="C46" s="24">
        <v>10</v>
      </c>
      <c r="D46" s="25"/>
      <c r="E46" s="25"/>
      <c r="F46" s="26">
        <f>E46/2</f>
        <v>0</v>
      </c>
      <c r="G46" s="27">
        <v>0.2</v>
      </c>
      <c r="H46" s="26">
        <f>E46</f>
        <v>0</v>
      </c>
      <c r="I46" s="26" t="s">
        <v>64</v>
      </c>
    </row>
    <row r="47" spans="1:9">
      <c r="A47" s="22">
        <v>9752498</v>
      </c>
      <c r="B47" s="23" t="s">
        <v>63</v>
      </c>
      <c r="C47" s="24">
        <v>6</v>
      </c>
      <c r="D47" s="25"/>
      <c r="E47" s="25"/>
      <c r="F47" s="26">
        <f>E47/5</f>
        <v>0</v>
      </c>
      <c r="G47" s="27">
        <v>0.8</v>
      </c>
      <c r="H47" s="26">
        <f>E47</f>
        <v>0</v>
      </c>
      <c r="I47" s="26" t="s">
        <v>65</v>
      </c>
    </row>
    <row r="48" spans="1:9">
      <c r="A48" s="19">
        <v>4421584</v>
      </c>
      <c r="B48" s="20" t="s">
        <v>71</v>
      </c>
      <c r="C48" s="11">
        <v>12</v>
      </c>
      <c r="D48" s="12"/>
      <c r="E48" s="12"/>
      <c r="F48" s="9">
        <f>D48/C48</f>
        <v>0</v>
      </c>
      <c r="G48" s="2">
        <v>0.18</v>
      </c>
      <c r="H48" s="9">
        <f t="shared" ref="H48:H50" si="7">G48*D48</f>
        <v>0</v>
      </c>
      <c r="I48" s="9"/>
    </row>
    <row r="49" spans="1:9">
      <c r="A49" s="19">
        <v>4421577</v>
      </c>
      <c r="B49" s="20" t="s">
        <v>70</v>
      </c>
      <c r="C49" s="11">
        <v>12</v>
      </c>
      <c r="D49" s="12"/>
      <c r="E49" s="12"/>
      <c r="F49" s="9">
        <f>D49/C49</f>
        <v>0</v>
      </c>
      <c r="G49" s="2">
        <v>0.18</v>
      </c>
      <c r="H49" s="9">
        <f t="shared" si="7"/>
        <v>0</v>
      </c>
      <c r="I49" s="9"/>
    </row>
    <row r="50" spans="1:9">
      <c r="A50" s="28">
        <v>9985949</v>
      </c>
      <c r="B50" s="29" t="s">
        <v>72</v>
      </c>
      <c r="C50" s="30">
        <v>10</v>
      </c>
      <c r="D50" s="31"/>
      <c r="E50" s="31"/>
      <c r="F50" s="32">
        <f>D50/C50</f>
        <v>0</v>
      </c>
      <c r="G50" s="33">
        <v>1</v>
      </c>
      <c r="H50" s="32">
        <f t="shared" si="7"/>
        <v>0</v>
      </c>
      <c r="I50" s="32"/>
    </row>
    <row r="51" spans="1:9">
      <c r="A51" s="9"/>
      <c r="B51" s="2" t="s">
        <v>13</v>
      </c>
      <c r="C51" s="9"/>
      <c r="D51" s="12"/>
      <c r="E51" s="12"/>
      <c r="F51" s="9"/>
      <c r="G51" s="9"/>
      <c r="H51" s="4">
        <f>SUM(H4:H50)</f>
        <v>0</v>
      </c>
      <c r="I51" s="9"/>
    </row>
  </sheetData>
  <autoFilter ref="A3:I51" xr:uid="{C458D544-983A-4AB6-9A30-9152471CF2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User</cp:lastModifiedBy>
  <dcterms:created xsi:type="dcterms:W3CDTF">2023-06-28T13:37:12Z</dcterms:created>
  <dcterms:modified xsi:type="dcterms:W3CDTF">2025-08-19T15:23:36Z</dcterms:modified>
</cp:coreProperties>
</file>