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Бланк!$AC$3:$AC$573</definedName>
    <definedName name="номин.вес_нетто__кг">Бланк!$W$3:$W$573</definedName>
    <definedName name="_xlnm._FilterDatabase" localSheetId="0" hidden="1">'Бланк'!$A$9:$J$137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130438644</v>
      </c>
      <c r="E1" s="86" t="inlineStr">
        <is>
          <t>ООО "Логистический партнер"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45943</v>
      </c>
      <c r="E3" s="7" t="inlineStr">
        <is>
          <t xml:space="preserve">Доставка: </t>
        </is>
      </c>
      <c r="F3" s="89">
        <f>D3+3</f>
        <v/>
      </c>
      <c r="G3" s="89" t="inlineStr">
        <is>
          <t>Луганск</t>
        </is>
      </c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324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208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166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246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215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125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>
        <v>55</v>
      </c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8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8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72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>
        <v>35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19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51" t="inlineStr">
        <is>
          <t>ГОВЯЖЬЯ Папа может вар п/о</t>
        </is>
      </c>
      <c r="C33" s="75" t="inlineStr">
        <is>
          <t>КГ</t>
        </is>
      </c>
      <c r="D33" s="76" t="n">
        <v>1001012426220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>
      <c r="A34" s="60">
        <f>RIGHT(D34,4)</f>
        <v/>
      </c>
      <c r="B34" s="82" t="inlineStr">
        <is>
          <t>С ГРУДИНКОЙ вар б/о в/у срез 0.4кг 8шт.</t>
        </is>
      </c>
      <c r="C34" s="75" t="inlineStr">
        <is>
          <t>ШТ</t>
        </is>
      </c>
      <c r="D34" s="76" t="n">
        <v>1001016366888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>
      <c r="A35" s="60">
        <f>RIGHT(D35,4)</f>
        <v/>
      </c>
      <c r="B35" s="82" t="inlineStr">
        <is>
          <t>ГОВЯЖЬЯ Папа может вар п/о 0.4кг 8шт</t>
        </is>
      </c>
      <c r="C35" s="75" t="inlineStr">
        <is>
          <t>ШТ</t>
        </is>
      </c>
      <c r="D35" s="76" t="n">
        <v>1001012426268</v>
      </c>
      <c r="E35" s="24" t="n"/>
      <c r="F35" s="23" t="n">
        <v>0.4</v>
      </c>
      <c r="G35" s="23">
        <f>E35*F35</f>
        <v/>
      </c>
      <c r="H35" s="14" t="n"/>
      <c r="I35" s="14" t="n"/>
      <c r="J35" s="29" t="n"/>
    </row>
    <row r="36" ht="16.5" customHeight="1" thickBot="1" thickTop="1">
      <c r="A36" s="60">
        <f>RIGHT(D36,4)</f>
        <v/>
      </c>
      <c r="B36" s="47" t="inlineStr">
        <is>
          <t>Сосиски</t>
        </is>
      </c>
      <c r="C36" s="47" t="n"/>
      <c r="D36" s="47" t="n"/>
      <c r="E36" s="47" t="n"/>
      <c r="F36" s="47" t="n"/>
      <c r="G36" s="23" t="n"/>
      <c r="H36" s="47" t="n"/>
      <c r="I36" s="47" t="n"/>
      <c r="J36" s="48" t="n"/>
    </row>
    <row r="37" ht="16.5" customFormat="1" customHeight="1" s="69" thickTop="1">
      <c r="A37" s="60">
        <f>RIGHT(D37,4)</f>
        <v/>
      </c>
      <c r="B37" s="64" t="inlineStr">
        <is>
          <t>МЯСНЫЕ С ГОВЯД.ПМ сос п/о мгс 0.4кг_50с</t>
        </is>
      </c>
      <c r="C37" s="65" t="inlineStr">
        <is>
          <t>шт</t>
        </is>
      </c>
      <c r="D37" s="66" t="n">
        <v>1001025507077</v>
      </c>
      <c r="E37" s="24" t="n"/>
      <c r="F37" s="67" t="n">
        <v>0.4</v>
      </c>
      <c r="G37" s="23">
        <f>E37*F37</f>
        <v/>
      </c>
      <c r="H37" s="68" t="n">
        <v>4</v>
      </c>
      <c r="I37" s="68" t="n">
        <v>45</v>
      </c>
      <c r="J37" s="68" t="n"/>
      <c r="K37" s="27" t="n"/>
    </row>
    <row r="38" ht="16.5" customFormat="1" customHeight="1" s="15">
      <c r="A38" s="60">
        <f>RIGHT(D38,4)</f>
        <v/>
      </c>
      <c r="B38" s="82" t="inlineStr">
        <is>
          <t xml:space="preserve"> БАВАРСКИЕ ПМ сос ц/о мгс 0.35кг 8шт.</t>
        </is>
      </c>
      <c r="C38" s="75" t="inlineStr">
        <is>
          <t>шт</t>
        </is>
      </c>
      <c r="D38" s="76" t="n">
        <v>1001021966602</v>
      </c>
      <c r="E38" s="24" t="n"/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82" t="inlineStr">
        <is>
          <t>ИЗ ОТБОРНОГО МЯСА ПМ сос п/о мгс 0.36кг</t>
        </is>
      </c>
      <c r="C39" s="71" t="inlineStr">
        <is>
          <t>ШТ</t>
        </is>
      </c>
      <c r="D39" s="76" t="n">
        <v>1001025546822</v>
      </c>
      <c r="E39" s="24" t="n">
        <v>42</v>
      </c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56" t="inlineStr">
        <is>
          <t>МЯСНЫЕ Папа может сос п/о мгс  1.5*3</t>
        </is>
      </c>
      <c r="C40" s="54" t="inlineStr">
        <is>
          <t>КГ</t>
        </is>
      </c>
      <c r="D40" s="55" t="n">
        <v>1001022726303</v>
      </c>
      <c r="E40" s="24" t="n">
        <v>237</v>
      </c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МЯСНЫЕ Папа может сос п/о в/у 0.4кг_45с</t>
        </is>
      </c>
      <c r="C41" s="75" t="inlineStr">
        <is>
          <t>ШТ</t>
        </is>
      </c>
      <c r="D41" s="76" t="n">
        <v>1001022725819</v>
      </c>
      <c r="E41" s="24" t="n">
        <v>40</v>
      </c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ФИЛЕЙНЫЕ Папа Может сос ц/о мгс 0.4кг</t>
        </is>
      </c>
      <c r="C42" s="75" t="inlineStr">
        <is>
          <t>ШТ</t>
        </is>
      </c>
      <c r="D42" s="76" t="n">
        <v>1001022556837</v>
      </c>
      <c r="E42" s="24" t="n"/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ИСПАНСКИЕ сос ц/о мгс 0.41кг 6шт.</t>
        </is>
      </c>
      <c r="C43" s="75" t="inlineStr">
        <is>
          <t>ШТ</t>
        </is>
      </c>
      <c r="D43" s="76" t="n">
        <v>1001025486770</v>
      </c>
      <c r="E43" s="24" t="n">
        <v>26</v>
      </c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 СЫРОМ сос ц/о мгс 0.41кг 6шт.</t>
        </is>
      </c>
      <c r="C44" s="75" t="inlineStr">
        <is>
          <t>ШТ</t>
        </is>
      </c>
      <c r="D44" s="76" t="n">
        <v>1001025176768</v>
      </c>
      <c r="E44" s="24" t="n">
        <v>71</v>
      </c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СЛИВОЧНЫЕ сос ц/о мгс 0.41кг 8шт.</t>
        </is>
      </c>
      <c r="C45" s="75" t="inlineStr">
        <is>
          <t>ШТ</t>
        </is>
      </c>
      <c r="D45" s="76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РУБЛЕНЫЕ сос ц/о мгс 0.36кг 6шт.</t>
        </is>
      </c>
      <c r="C46" s="75" t="inlineStr">
        <is>
          <t>ШТ</t>
        </is>
      </c>
      <c r="D46" s="76" t="n">
        <v>1001023696765</v>
      </c>
      <c r="E46" s="24" t="n">
        <v>9</v>
      </c>
      <c r="F46" s="23" t="n">
        <v>0.36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ГОСТ сос ц/о мгс 0.4кг 7шт.</t>
        </is>
      </c>
      <c r="C47" s="75" t="inlineStr">
        <is>
          <t>ШТ</t>
        </is>
      </c>
      <c r="D47" s="76" t="n">
        <v>1001020836759</v>
      </c>
      <c r="E47" s="24" t="n"/>
      <c r="F47" s="23" t="n">
        <v>0.4</v>
      </c>
      <c r="G47" s="23">
        <f>E47*F47</f>
        <v/>
      </c>
      <c r="H47" s="14" t="n"/>
      <c r="I47" s="14" t="n"/>
      <c r="J47" s="29" t="n"/>
      <c r="K47" s="27" t="n"/>
    </row>
    <row r="48" ht="16.5" customFormat="1" customHeight="1" s="15">
      <c r="A48" s="60">
        <f>RIGHT(D48,4)</f>
        <v/>
      </c>
      <c r="B48" s="36" t="inlineStr">
        <is>
          <t>МОЛОЧНЫЕ КЛАССИЧЕСКИЕ сос п/о в/у 0.3кг</t>
        </is>
      </c>
      <c r="C48" s="75" t="inlineStr">
        <is>
          <t>ШТ</t>
        </is>
      </c>
      <c r="D48" s="76" t="n">
        <v>1001024976616</v>
      </c>
      <c r="E48" s="24" t="n">
        <v>82</v>
      </c>
      <c r="F48" s="23" t="n">
        <v>0.3</v>
      </c>
      <c r="G48" s="23">
        <f>E48*F48</f>
        <v/>
      </c>
      <c r="H48" s="14" t="n"/>
      <c r="I48" s="14" t="n"/>
      <c r="J48" s="29" t="n"/>
      <c r="K48" s="27" t="n"/>
    </row>
    <row r="49" ht="16.5" customHeight="1">
      <c r="A49" s="60">
        <f>RIGHT(D49,4)</f>
        <v/>
      </c>
      <c r="B49" s="35" t="inlineStr">
        <is>
          <t>СЛИВОЧНЫЕ ПМ сос п/о мгс 1.5*4_50с</t>
        </is>
      </c>
      <c r="C49" s="75" t="inlineStr">
        <is>
          <t>КГ</t>
        </is>
      </c>
      <c r="D49" s="76" t="n">
        <v>1001022467082</v>
      </c>
      <c r="E49" s="24" t="n">
        <v>223</v>
      </c>
      <c r="F49" s="23" t="n">
        <v>2.125</v>
      </c>
      <c r="G49" s="23">
        <f>E49</f>
        <v/>
      </c>
      <c r="H49" s="14" t="n">
        <v>4.25</v>
      </c>
      <c r="I49" s="14" t="n">
        <v>45</v>
      </c>
      <c r="J49" s="29" t="n"/>
    </row>
    <row r="50" ht="16.5" customHeight="1">
      <c r="A50" s="60">
        <f>RIGHT(D50,4)</f>
        <v/>
      </c>
      <c r="B50" s="35" t="inlineStr">
        <is>
          <t>РУБЛЕНЫЕ сос ц/о мгс 1*4</t>
        </is>
      </c>
      <c r="C50" s="75" t="inlineStr">
        <is>
          <t>КГ</t>
        </is>
      </c>
      <c r="D50" s="76" t="n">
        <v>1001023696767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35" t="inlineStr">
        <is>
          <t>СОЧНЫЕ ПМ сос п/о мгс 1.5*4_А_50с</t>
        </is>
      </c>
      <c r="C51" s="75" t="inlineStr">
        <is>
          <t>КГ</t>
        </is>
      </c>
      <c r="D51" s="76" t="n">
        <v>1001022377070</v>
      </c>
      <c r="E51" s="24" t="n">
        <v>228</v>
      </c>
      <c r="F51" s="23" t="n"/>
      <c r="G51" s="23">
        <f>E51</f>
        <v/>
      </c>
      <c r="H51" s="14" t="n"/>
      <c r="I51" s="14" t="n"/>
      <c r="J51" s="29" t="n"/>
    </row>
    <row r="52" ht="16.5" customFormat="1" customHeight="1" s="15">
      <c r="A52" s="60">
        <f>RIGHT(D52,4)</f>
        <v/>
      </c>
      <c r="B52" s="53" t="inlineStr">
        <is>
          <t>СОЧНЫЙ ГРИЛЬ ПМ сос п/о мгс 1,5*4_Маяк</t>
        </is>
      </c>
      <c r="C52" s="54" t="inlineStr">
        <is>
          <t>КГ</t>
        </is>
      </c>
      <c r="D52" s="55" t="n">
        <v>1001022246661</v>
      </c>
      <c r="E52" s="24" t="n">
        <v>226</v>
      </c>
      <c r="F52" s="23" t="n">
        <v>1</v>
      </c>
      <c r="G52" s="23">
        <f>E52</f>
        <v/>
      </c>
      <c r="H52" s="14" t="n">
        <v>6.4</v>
      </c>
      <c r="I52" s="14" t="n">
        <v>45</v>
      </c>
      <c r="J52" s="29" t="n"/>
      <c r="K52" s="27" t="n"/>
    </row>
    <row r="53" ht="16.5" customFormat="1" customHeight="1" s="15">
      <c r="A53" s="60">
        <f>RIGHT(D53,4)</f>
        <v/>
      </c>
      <c r="B53" s="82" t="inlineStr">
        <is>
          <t>С СЫРОМ Папа может сос ц/о мгс 0.4кг 6шт</t>
        </is>
      </c>
      <c r="C53" s="75" t="inlineStr">
        <is>
          <t>ШТ</t>
        </is>
      </c>
      <c r="D53" s="76" t="n">
        <v>1001025176475</v>
      </c>
      <c r="E53" s="24" t="n"/>
      <c r="F53" s="23" t="n">
        <v>0.4</v>
      </c>
      <c r="G53" s="23">
        <f>E53*F53</f>
        <v/>
      </c>
      <c r="H53" s="14" t="n">
        <v>2.4</v>
      </c>
      <c r="I53" s="14" t="n">
        <v>45</v>
      </c>
      <c r="J53" s="29" t="n"/>
      <c r="K53" s="27" t="n"/>
    </row>
    <row r="54" ht="16.5" customHeight="1">
      <c r="A54" s="60">
        <f>RIGHT(D54,4)</f>
        <v/>
      </c>
      <c r="B54" s="57" t="inlineStr">
        <is>
          <t>СОЧНЫЙ ГРИЛЬ ПМ сос п/о мгс 0.41кг 8шт.</t>
        </is>
      </c>
      <c r="C54" s="54" t="inlineStr">
        <is>
          <t>ШТ</t>
        </is>
      </c>
      <c r="D54" s="55" t="n">
        <v>1001022246713</v>
      </c>
      <c r="E54" s="24" t="n">
        <v>613</v>
      </c>
      <c r="F54" s="23" t="n">
        <v>0.41</v>
      </c>
      <c r="G54" s="23">
        <f>E54*F54</f>
        <v/>
      </c>
      <c r="H54" s="14" t="n">
        <v>3.28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ФИЛЕЙНЫЕ ПМ сос ц/о мгс 0.33кг 8шт.</t>
        </is>
      </c>
      <c r="C55" s="75" t="inlineStr">
        <is>
          <t>ШТ</t>
        </is>
      </c>
      <c r="D55" s="76" t="n">
        <v>1001022557257</v>
      </c>
      <c r="E55" s="24" t="n"/>
      <c r="F55" s="23" t="n">
        <v>0.33</v>
      </c>
      <c r="G55" s="23">
        <f>E55*F55</f>
        <v/>
      </c>
      <c r="H55" s="14" t="n">
        <v>2.64</v>
      </c>
      <c r="I55" s="14" t="n">
        <v>45</v>
      </c>
      <c r="J55" s="29" t="n"/>
    </row>
    <row r="56" ht="16.5" customHeight="1">
      <c r="A56" s="60">
        <f>RIGHT(D56,4)</f>
        <v/>
      </c>
      <c r="B56" s="85" t="inlineStr">
        <is>
          <t>ДЛЯ ДЕТЕЙ сос п/о мгс 0,33кг 6шт</t>
        </is>
      </c>
      <c r="C56" s="75" t="inlineStr">
        <is>
          <t>ШТ</t>
        </is>
      </c>
      <c r="D56" s="76" t="n">
        <v>1001025767284</v>
      </c>
      <c r="E56" s="24" t="n"/>
      <c r="F56" s="23" t="n">
        <v>0.33</v>
      </c>
      <c r="G56" s="23">
        <f>E56*F56</f>
        <v/>
      </c>
      <c r="H56" s="14" t="n"/>
      <c r="I56" s="14" t="n"/>
      <c r="J56" s="29" t="n"/>
    </row>
    <row r="57" ht="16.5" customHeight="1">
      <c r="A57" s="60">
        <f>RIGHT(D57,4)</f>
        <v/>
      </c>
      <c r="B57" s="52" t="inlineStr">
        <is>
          <t>СЛИВОЧНЫЕ сос ц/о мгс 1*4</t>
        </is>
      </c>
      <c r="C57" s="75" t="inlineStr">
        <is>
          <t>КГ</t>
        </is>
      </c>
      <c r="D57" s="76" t="n">
        <v>1001020846764</v>
      </c>
      <c r="E57" s="24" t="n"/>
      <c r="F57" s="23" t="n">
        <v>1.05</v>
      </c>
      <c r="G57" s="23">
        <f>E57</f>
        <v/>
      </c>
      <c r="H57" s="14" t="n">
        <v>6.3</v>
      </c>
      <c r="I57" s="14" t="n">
        <v>30</v>
      </c>
      <c r="J57" s="29" t="n"/>
    </row>
    <row r="58" ht="16.5" customHeight="1">
      <c r="A58" s="60">
        <f>RIGHT(D58,4)</f>
        <v/>
      </c>
      <c r="B58" s="57" t="inlineStr">
        <is>
          <t>МОЛОЧНЫЕ КЛАССИЧЕСКИЕ сос п/о мгс 2*4</t>
        </is>
      </c>
      <c r="C58" s="54" t="inlineStr">
        <is>
          <t>КГ</t>
        </is>
      </c>
      <c r="D58" s="55" t="n">
        <v>1001024976829</v>
      </c>
      <c r="E58" s="24" t="n">
        <v>75</v>
      </c>
      <c r="F58" s="23" t="n">
        <v>1.025</v>
      </c>
      <c r="G58" s="23">
        <f>E58</f>
        <v/>
      </c>
      <c r="H58" s="14" t="n">
        <v>6.15</v>
      </c>
      <c r="I58" s="14" t="n">
        <v>45</v>
      </c>
      <c r="J58" s="29" t="n"/>
    </row>
    <row r="59" ht="16.5" customHeight="1">
      <c r="A59" s="60">
        <f>RIGHT(D59,4)</f>
        <v/>
      </c>
      <c r="B59" s="85" t="inlineStr">
        <is>
          <t>МОЛОЧ.ПРЕМИУМ ПМ сос п/о мгс 1.5*4_О_50с</t>
        </is>
      </c>
      <c r="C59" s="75" t="inlineStr">
        <is>
          <t>КГ</t>
        </is>
      </c>
      <c r="D59" s="76" t="n">
        <v>1001022657075</v>
      </c>
      <c r="E59" s="24" t="n">
        <v>110</v>
      </c>
      <c r="F59" s="23" t="n"/>
      <c r="G59" s="23">
        <f>E59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МОЛОЧ.ПРЕМИУМ ПМ сос п/о в/у 1/350_50с</t>
        </is>
      </c>
      <c r="C60" s="75" t="inlineStr">
        <is>
          <t>ШТ</t>
        </is>
      </c>
      <c r="D60" s="76" t="n">
        <v>1001022657073</v>
      </c>
      <c r="E60" s="24" t="n">
        <v>8</v>
      </c>
      <c r="F60" s="23" t="n">
        <v>0.35</v>
      </c>
      <c r="G60" s="23">
        <f>E60*F60</f>
        <v/>
      </c>
      <c r="H60" s="14" t="n"/>
      <c r="I60" s="14" t="n"/>
      <c r="J60" s="29" t="n"/>
    </row>
    <row r="61" ht="16.5" customHeight="1">
      <c r="A61" s="60">
        <f>RIGHT(D61,4)</f>
        <v/>
      </c>
      <c r="B61" s="85" t="inlineStr">
        <is>
          <t>МОЛОЧНЫЕ ПМ сос п/о мгс 0.41кг 10шт.</t>
        </is>
      </c>
      <c r="C61" s="75" t="inlineStr">
        <is>
          <t>ШТ</t>
        </is>
      </c>
      <c r="D61" s="76" t="n">
        <v>1001020836724</v>
      </c>
      <c r="E61" s="24" t="n">
        <v>10</v>
      </c>
      <c r="F61" s="23" t="n">
        <v>0.41</v>
      </c>
      <c r="G61" s="23">
        <f>F61*E61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2" t="inlineStr">
        <is>
          <t>МОЛОЧНЫЕ ГОСТ сос ц/о мгс 1*4</t>
        </is>
      </c>
      <c r="C62" s="75" t="inlineStr">
        <is>
          <t>КГ</t>
        </is>
      </c>
      <c r="D62" s="76" t="n">
        <v>1001020836761</v>
      </c>
      <c r="E62" s="24" t="n"/>
      <c r="F62" s="23" t="n">
        <v>1.063</v>
      </c>
      <c r="G62" s="23">
        <f>E62</f>
        <v/>
      </c>
      <c r="H62" s="14" t="n">
        <v>4.25</v>
      </c>
      <c r="I62" s="14" t="n">
        <v>30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0.41кг 10шт_50с</t>
        </is>
      </c>
      <c r="C63" s="54" t="inlineStr">
        <is>
          <t>ШТ</t>
        </is>
      </c>
      <c r="D63" s="55" t="n">
        <v>1001022467080</v>
      </c>
      <c r="E63" s="24" t="n">
        <v>86</v>
      </c>
      <c r="F63" s="23" t="n">
        <v>0.41</v>
      </c>
      <c r="G63" s="23">
        <f>E63*F63</f>
        <v/>
      </c>
      <c r="H63" s="14" t="n">
        <v>4.1</v>
      </c>
      <c r="I63" s="14" t="n">
        <v>45</v>
      </c>
      <c r="J63" s="29" t="n"/>
    </row>
    <row r="64" ht="16.5" customHeight="1">
      <c r="A64" s="60">
        <f>RIGHT(D64,4)</f>
        <v/>
      </c>
      <c r="B64" s="57" t="inlineStr">
        <is>
          <t>СЛИВОЧНЫЕ ПМ сос п/о мгс 0.3кг 7шт.</t>
        </is>
      </c>
      <c r="C64" s="54" t="inlineStr">
        <is>
          <t>ШТ</t>
        </is>
      </c>
      <c r="D64" s="55" t="n">
        <v>1001022467276</v>
      </c>
      <c r="E64" s="24" t="n">
        <v>125</v>
      </c>
      <c r="F64" s="23" t="n">
        <v>0.3</v>
      </c>
      <c r="G64" s="23">
        <f>E64*F64</f>
        <v/>
      </c>
      <c r="H64" s="14" t="n"/>
      <c r="I64" s="14" t="n"/>
      <c r="J64" s="29" t="n"/>
    </row>
    <row r="65" ht="16.5" customHeight="1" thickBot="1">
      <c r="A65" s="60">
        <f>RIGHT(D65,4)</f>
        <v/>
      </c>
      <c r="B65" s="57" t="inlineStr">
        <is>
          <t>СОЧНЫЕ ПМ сос п/о мгс 0.41кг 10шт_50с</t>
        </is>
      </c>
      <c r="C65" s="54" t="inlineStr">
        <is>
          <t>ШТ</t>
        </is>
      </c>
      <c r="D65" s="55" t="n">
        <v>1001022377066</v>
      </c>
      <c r="E65" s="24" t="n">
        <v>373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60">
        <f>RIGHT(D66,4)</f>
        <v/>
      </c>
      <c r="B66" s="47" t="inlineStr">
        <is>
          <t>Сардельки</t>
        </is>
      </c>
      <c r="C66" s="47" t="n"/>
      <c r="D66" s="47" t="n"/>
      <c r="E66" s="47" t="n"/>
      <c r="F66" s="47" t="n"/>
      <c r="G66" s="23" t="n"/>
      <c r="H66" s="47" t="n"/>
      <c r="I66" s="47" t="n"/>
      <c r="J66" s="48" t="n"/>
    </row>
    <row r="67" ht="16.5" customHeight="1" thickTop="1">
      <c r="A67" s="60">
        <f>RIGHT(D67,4)</f>
        <v/>
      </c>
      <c r="B67" s="83" t="inlineStr">
        <is>
          <t>КЛАССИЧЕСКИЕ Папа может сар б/о мгс 1*3</t>
        </is>
      </c>
      <c r="C67" s="54" t="inlineStr">
        <is>
          <t>кг</t>
        </is>
      </c>
      <c r="D67" s="55" t="n">
        <v>1001035937001</v>
      </c>
      <c r="E67" s="24" t="n"/>
      <c r="F67" s="77" t="n">
        <v>0.987</v>
      </c>
      <c r="G67" s="23">
        <f>E67</f>
        <v/>
      </c>
      <c r="H67" s="78" t="n">
        <v>2.96</v>
      </c>
      <c r="I67" s="78" t="n">
        <v>45</v>
      </c>
      <c r="J67" s="78" t="n"/>
    </row>
    <row r="68" ht="16.5" customHeight="1">
      <c r="A68" s="60">
        <f>RIGHT(D68,4)</f>
        <v/>
      </c>
      <c r="B68" s="85" t="inlineStr">
        <is>
          <t>ШПИКАЧКИ СОЧНЫЕ ПМ САР Б/О МГС 1*3 45с</t>
        </is>
      </c>
      <c r="C68" s="75" t="inlineStr">
        <is>
          <t>кг</t>
        </is>
      </c>
      <c r="D68" s="76" t="n">
        <v>1001031076527</v>
      </c>
      <c r="E68" s="24" t="n">
        <v>138</v>
      </c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60">
        <f>RIGHT(D69,4)</f>
        <v/>
      </c>
      <c r="B69" s="85" t="inlineStr">
        <is>
          <t>С ГОВЯДИНОЙ ПМ сар б/о мгс 0.4кг_45с</t>
        </is>
      </c>
      <c r="C69" s="75" t="inlineStr">
        <is>
          <t>ШТ</t>
        </is>
      </c>
      <c r="D69" s="76" t="n">
        <v>1001033856609</v>
      </c>
      <c r="E69" s="24" t="n">
        <v>37</v>
      </c>
      <c r="F69" s="23" t="n">
        <v>0.4</v>
      </c>
      <c r="G69" s="23">
        <f>F69*E69</f>
        <v/>
      </c>
      <c r="H69" s="14" t="n"/>
      <c r="I69" s="14" t="n"/>
      <c r="J69" s="29" t="n"/>
    </row>
    <row r="70" ht="16.5" customHeight="1">
      <c r="A70" s="60">
        <f>RIGHT(D70,4)</f>
        <v/>
      </c>
      <c r="B70" s="52" t="inlineStr">
        <is>
          <t>МЯСНЫЕ Папа может сар б/о мгс  1*3_О_45с</t>
        </is>
      </c>
      <c r="C70" s="75" t="inlineStr">
        <is>
          <t>КГ</t>
        </is>
      </c>
      <c r="D70" s="76" t="n">
        <v>1001032736550</v>
      </c>
      <c r="E70" s="24" t="n">
        <v>58</v>
      </c>
      <c r="F70" s="23" t="n">
        <v>1</v>
      </c>
      <c r="G70" s="23">
        <f>E70</f>
        <v/>
      </c>
      <c r="H70" s="14" t="n"/>
      <c r="I70" s="14" t="n"/>
      <c r="J70" s="29" t="n"/>
    </row>
    <row r="71" ht="16.5" customHeight="1" thickBot="1">
      <c r="A71" s="60">
        <f>RIGHT(D71,4)</f>
        <v/>
      </c>
      <c r="B71" s="52" t="inlineStr">
        <is>
          <t>С ГОВЯДИНОЙ ОРИГИН. сар б/о мгс 1*3_45с</t>
        </is>
      </c>
      <c r="C71" s="75" t="inlineStr">
        <is>
          <t>КГ</t>
        </is>
      </c>
      <c r="D71" s="76" t="n">
        <v>1001033856608</v>
      </c>
      <c r="E71" s="24" t="n">
        <v>199</v>
      </c>
      <c r="F71" s="23" t="n">
        <v>0.99</v>
      </c>
      <c r="G71" s="23">
        <f>E71</f>
        <v/>
      </c>
      <c r="H71" s="14" t="n">
        <v>2.97</v>
      </c>
      <c r="I71" s="14" t="n">
        <v>45</v>
      </c>
      <c r="J71" s="29" t="n"/>
    </row>
    <row r="72" ht="16.5" customHeight="1" thickBot="1" thickTop="1">
      <c r="A72" s="60">
        <f>RIGHT(D72,4)</f>
        <v/>
      </c>
      <c r="B72" s="47" t="inlineStr">
        <is>
          <t>Полукопченые колбасы и Варенокопченые колбасы</t>
        </is>
      </c>
      <c r="C72" s="47" t="n"/>
      <c r="D72" s="47" t="n"/>
      <c r="E72" s="47" t="n"/>
      <c r="F72" s="47" t="n"/>
      <c r="G72" s="47" t="n"/>
      <c r="H72" s="47" t="n"/>
      <c r="I72" s="47" t="n"/>
      <c r="J72" s="48" t="n"/>
    </row>
    <row r="73" ht="16.5" customHeight="1" thickTop="1">
      <c r="A73" s="60">
        <f>RIGHT(D73,4)</f>
        <v/>
      </c>
      <c r="B73" s="82" t="inlineStr">
        <is>
          <t>МРАМОРНАЯ И БАЛЫКОВАЯ в/к с/н мгс 1/90</t>
        </is>
      </c>
      <c r="C73" s="75" t="inlineStr">
        <is>
          <t>ШТ</t>
        </is>
      </c>
      <c r="D73" s="76" t="n">
        <v>1001215576586</v>
      </c>
      <c r="E73" s="24" t="n"/>
      <c r="F73" s="23" t="n">
        <v>0.09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82" t="inlineStr">
        <is>
          <t>СЕРВЕЛАТ ШВЕЙЦАРСК. в/к с/н в/у 1/100*10</t>
        </is>
      </c>
      <c r="C74" s="75" t="inlineStr">
        <is>
          <t>ШТ</t>
        </is>
      </c>
      <c r="D74" s="76" t="n">
        <v>1001214196459</v>
      </c>
      <c r="E74" s="24" t="n"/>
      <c r="F74" s="23" t="n">
        <v>0.1</v>
      </c>
      <c r="G74" s="23">
        <f>E74*F74</f>
        <v/>
      </c>
      <c r="H74" s="14" t="n"/>
      <c r="I74" s="14" t="n"/>
      <c r="J74" s="29" t="n"/>
    </row>
    <row r="75" ht="16.5" customHeight="1">
      <c r="A75" s="60">
        <f>RIGHT(D75,4)</f>
        <v/>
      </c>
      <c r="B75" s="51" t="inlineStr">
        <is>
          <t>БОЯNСКАЯ ПМ п/к в/у 0.28кг 8шт_209к</t>
        </is>
      </c>
      <c r="C75" s="75" t="inlineStr">
        <is>
          <t>ШТ</t>
        </is>
      </c>
      <c r="D75" s="76" t="n">
        <v>1001302277232</v>
      </c>
      <c r="E75" s="24" t="n"/>
      <c r="F75" s="23" t="n">
        <v>0.28</v>
      </c>
      <c r="G75" s="23">
        <f>E75*F75</f>
        <v/>
      </c>
      <c r="H75" s="14" t="n"/>
      <c r="I75" s="14" t="n">
        <v>50</v>
      </c>
      <c r="J75" s="29" t="n"/>
    </row>
    <row r="76" ht="16.5" customHeight="1">
      <c r="A76" s="60">
        <f>RIGHT(D76,4)</f>
        <v/>
      </c>
      <c r="B76" s="51" t="inlineStr">
        <is>
          <t>БОЯРСКАЯ ПМ п/к в/у 0.28кг_СНГ</t>
        </is>
      </c>
      <c r="C76" s="75" t="inlineStr">
        <is>
          <t>ШТ</t>
        </is>
      </c>
      <c r="D76" s="76" t="n">
        <v>1001301777332</v>
      </c>
      <c r="E76" s="24" t="n"/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60">
        <f>RIGHT(D77,4)</f>
        <v/>
      </c>
      <c r="B77" s="51" t="inlineStr">
        <is>
          <t>САЛЯМИ Папа может п/к в/у 0.28кг_209к</t>
        </is>
      </c>
      <c r="C77" s="75" t="inlineStr">
        <is>
          <t>ШТ</t>
        </is>
      </c>
      <c r="D77" s="76" t="n">
        <v>1001303107241</v>
      </c>
      <c r="E77" s="24" t="n">
        <v>210</v>
      </c>
      <c r="F77" s="23" t="n">
        <v>0.28</v>
      </c>
      <c r="G77" s="23">
        <f>E77*F77</f>
        <v/>
      </c>
      <c r="H77" s="14" t="n">
        <v>2.24</v>
      </c>
      <c r="I77" s="14" t="n">
        <v>45</v>
      </c>
      <c r="J77" s="29" t="n"/>
    </row>
    <row r="78" ht="16.5" customHeight="1">
      <c r="A78" s="60">
        <f>RIGHT(D78,4)</f>
        <v/>
      </c>
      <c r="B78" s="51" t="inlineStr">
        <is>
          <t>СЕРВЕЛАТ ЗЕРНИСТЫЙ ПМ в/к в/у 0.35кг_50с</t>
        </is>
      </c>
      <c r="C78" s="75" t="inlineStr">
        <is>
          <t>ШТ</t>
        </is>
      </c>
      <c r="D78" s="76" t="n">
        <v>1001300387154</v>
      </c>
      <c r="E78" s="24" t="n">
        <v>212</v>
      </c>
      <c r="F78" s="23" t="n">
        <v>0.35</v>
      </c>
      <c r="G78" s="23">
        <f>E78*F78</f>
        <v/>
      </c>
      <c r="H78" s="14" t="n"/>
      <c r="I78" s="14" t="n">
        <v>50</v>
      </c>
      <c r="J78" s="29" t="n"/>
    </row>
    <row r="79" ht="16.5" customHeight="1">
      <c r="A79" s="60">
        <f>RIGHT(D79,4)</f>
        <v/>
      </c>
      <c r="B79" s="53" t="inlineStr">
        <is>
          <t>СЕРВЕЛАТ КРЕМЛЕВСКИЙ в/к в/у 0.33кг 8шт.</t>
        </is>
      </c>
      <c r="C79" s="54" t="inlineStr">
        <is>
          <t>ШТ</t>
        </is>
      </c>
      <c r="D79" s="55" t="n">
        <v>1001300456787</v>
      </c>
      <c r="E79" s="24" t="n">
        <v>78</v>
      </c>
      <c r="F79" s="77" t="n">
        <v>0.33</v>
      </c>
      <c r="G79" s="23">
        <f>E79*F79</f>
        <v/>
      </c>
      <c r="H79" s="78" t="n">
        <v>5.04</v>
      </c>
      <c r="I79" s="78" t="n">
        <v>45</v>
      </c>
      <c r="J79" s="78" t="n"/>
    </row>
    <row r="80" ht="16.5" customHeight="1">
      <c r="A80" s="60">
        <f>RIGHT(D80,4)</f>
        <v/>
      </c>
      <c r="B80" s="51" t="inlineStr">
        <is>
          <t>СЕРВЕЛАТ ФИНСКИЙ ПМ в/к в/у 0.35кг 8шт.</t>
        </is>
      </c>
      <c r="C80" s="75" t="inlineStr">
        <is>
          <t>ШТ</t>
        </is>
      </c>
      <c r="D80" s="76" t="n">
        <v>1001301876697</v>
      </c>
      <c r="E80" s="24" t="n">
        <v>166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60">
        <f>RIGHT(D81,4)</f>
        <v/>
      </c>
      <c r="B81" s="51" t="inlineStr">
        <is>
          <t>СЕРВЕЛАТ ШВАРЦЕР ПМ в/к в/у 0.28кг_209к</t>
        </is>
      </c>
      <c r="C81" s="75" t="inlineStr">
        <is>
          <t>ШТ</t>
        </is>
      </c>
      <c r="D81" s="76" t="n">
        <v>1001304497237</v>
      </c>
      <c r="E81" s="24" t="n">
        <v>30</v>
      </c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60">
        <f>RIGHT(D82,4)</f>
        <v/>
      </c>
      <c r="B82" s="53" t="inlineStr">
        <is>
          <t>СЕРВЕЛАТ КАРЕЛЬСКИЙ в/к в/у 0.28кг_209к</t>
        </is>
      </c>
      <c r="C82" s="54" t="inlineStr">
        <is>
          <t>ШТ</t>
        </is>
      </c>
      <c r="D82" s="55" t="n">
        <v>1001304507236</v>
      </c>
      <c r="E82" s="24" t="n">
        <v>50</v>
      </c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60">
        <f>RIGHT(D83,4)</f>
        <v/>
      </c>
      <c r="B83" s="53" t="inlineStr">
        <is>
          <t>СЕРВЕЛАТ ОХОТНИЧИЙ ПМ в/к в/у 0.28кг_СНГ</t>
        </is>
      </c>
      <c r="C83" s="54" t="inlineStr">
        <is>
          <t>ШТ</t>
        </is>
      </c>
      <c r="D83" s="55" t="n">
        <v>1001303987333</v>
      </c>
      <c r="E83" s="24" t="n"/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60">
        <f>RIGHT(D84,4)</f>
        <v/>
      </c>
      <c r="B84" s="58" t="inlineStr">
        <is>
          <t>СЕРВЕЛАТ ОХОТНИЧИЙ ПМ в/к в/у 0.35кг_50с</t>
        </is>
      </c>
      <c r="C84" s="54" t="inlineStr">
        <is>
          <t>шт</t>
        </is>
      </c>
      <c r="D84" s="55" t="n">
        <v>1001303987169</v>
      </c>
      <c r="E84" s="24" t="n">
        <v>30</v>
      </c>
      <c r="F84" s="23" t="n">
        <v>0.35</v>
      </c>
      <c r="G84" s="23">
        <f>E84*F84</f>
        <v/>
      </c>
      <c r="H84" s="14" t="n"/>
      <c r="I84" s="14" t="n">
        <v>50</v>
      </c>
      <c r="J84" s="29" t="n"/>
    </row>
    <row r="85" ht="16.5" customHeight="1">
      <c r="A85" s="60">
        <f>RIGHT(D85,4)</f>
        <v/>
      </c>
      <c r="B85" s="45" t="inlineStr">
        <is>
          <t>СЕРВЕЛАТ ОХОТНИЧИЙ ПМ в/к в/у_50с</t>
        </is>
      </c>
      <c r="C85" s="75" t="inlineStr">
        <is>
          <t>КГ</t>
        </is>
      </c>
      <c r="D85" s="76" t="n">
        <v>1001303987166</v>
      </c>
      <c r="E85" s="24" t="n">
        <v>188</v>
      </c>
      <c r="F85" s="23" t="n">
        <v>1</v>
      </c>
      <c r="G85" s="23">
        <f>E85</f>
        <v/>
      </c>
      <c r="H85" s="14" t="n"/>
      <c r="I85" s="14" t="n">
        <v>50</v>
      </c>
      <c r="J85" s="29" t="n"/>
    </row>
    <row r="86" ht="15.75" customHeight="1">
      <c r="A86" s="60">
        <f>RIGHT(D86,4)</f>
        <v/>
      </c>
      <c r="B86" s="82" t="inlineStr">
        <is>
          <t>СЕРВЕЛАТ ФИНСКИЙ в/к в/у_45с</t>
        </is>
      </c>
      <c r="C86" s="75" t="inlineStr">
        <is>
          <t>КГ</t>
        </is>
      </c>
      <c r="D86" s="76" t="n">
        <v>1001051875544</v>
      </c>
      <c r="E86" s="24" t="n">
        <v>215</v>
      </c>
      <c r="F86" s="23" t="n">
        <v>0.834</v>
      </c>
      <c r="G86" s="23">
        <f>E86</f>
        <v/>
      </c>
      <c r="H86" s="14" t="n">
        <v>5</v>
      </c>
      <c r="I86" s="14" t="n">
        <v>45</v>
      </c>
      <c r="J86" s="29" t="n"/>
    </row>
    <row r="87" ht="15.75" customHeight="1">
      <c r="A87" s="60">
        <f>RIGHT(D87,4)</f>
        <v/>
      </c>
      <c r="B87" s="82" t="inlineStr">
        <is>
          <t>СЕРВЕЛАТ ЕВРОПЕЙСКИЙ в/к в/у 0.84кг</t>
        </is>
      </c>
      <c r="C87" s="75" t="inlineStr">
        <is>
          <t>КГ</t>
        </is>
      </c>
      <c r="D87" s="76" t="n">
        <v>1001300367133</v>
      </c>
      <c r="E87" s="24" t="n"/>
      <c r="F87" s="23" t="n">
        <v>1</v>
      </c>
      <c r="G87" s="23">
        <f>E87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СЕРВЕЛАТ ПРЕМИУМ в/к в/у 0.33кг 8шт.</t>
        </is>
      </c>
      <c r="C88" s="75" t="inlineStr">
        <is>
          <t>ШТ</t>
        </is>
      </c>
      <c r="D88" s="76" t="n">
        <v>1001304096791</v>
      </c>
      <c r="E88" s="24" t="n">
        <v>34</v>
      </c>
      <c r="F88" s="23" t="n">
        <v>0.33</v>
      </c>
      <c r="G88" s="23">
        <f>E88*F88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СЕРВЕЛАТ ПРЕМИУМ в/к в/у</t>
        </is>
      </c>
      <c r="C89" s="75" t="inlineStr">
        <is>
          <t>КГ</t>
        </is>
      </c>
      <c r="D89" s="76" t="n">
        <v>1001304096792</v>
      </c>
      <c r="E89" s="24" t="n"/>
      <c r="F89" s="23" t="n">
        <v>1</v>
      </c>
      <c r="G89" s="23">
        <f>E89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СЕРВЕЛАТ ЗЕРНИСТЫЙ ПМ в/к в/у_50с</t>
        </is>
      </c>
      <c r="C90" s="75" t="inlineStr">
        <is>
          <t>КГ</t>
        </is>
      </c>
      <c r="D90" s="76" t="n">
        <v>1001300387157</v>
      </c>
      <c r="E90" s="24" t="n"/>
      <c r="F90" s="23" t="n">
        <v>1</v>
      </c>
      <c r="G90" s="23">
        <f>E90</f>
        <v/>
      </c>
      <c r="H90" s="14" t="n"/>
      <c r="I90" s="14" t="n"/>
      <c r="J90" s="73" t="n"/>
    </row>
    <row r="91" ht="15.75" customHeight="1">
      <c r="A91" s="60">
        <f>RIGHT(D91,4)</f>
        <v/>
      </c>
      <c r="B91" s="82" t="inlineStr">
        <is>
          <t>БАЛЫКОВАЯ в/к в/у 0.33кг 8шт.</t>
        </is>
      </c>
      <c r="C91" s="75" t="inlineStr">
        <is>
          <t>ШТ</t>
        </is>
      </c>
      <c r="D91" s="76" t="n">
        <v>1001303636793</v>
      </c>
      <c r="E91" s="24" t="n">
        <v>102</v>
      </c>
      <c r="F91" s="23" t="n">
        <v>0.33</v>
      </c>
      <c r="G91" s="23">
        <f>E91*F91</f>
        <v/>
      </c>
      <c r="H91" s="14" t="n"/>
      <c r="I91" s="14" t="n">
        <v>45</v>
      </c>
      <c r="J91" s="73" t="n"/>
    </row>
    <row r="92" ht="15.75" customHeight="1">
      <c r="A92" s="60">
        <f>RIGHT(D92,4)</f>
        <v/>
      </c>
      <c r="B92" s="82" t="inlineStr">
        <is>
          <t>БАЛЫКОВАЯ в/к в/у 0.84кг</t>
        </is>
      </c>
      <c r="C92" s="75" t="inlineStr">
        <is>
          <t>КГ</t>
        </is>
      </c>
      <c r="D92" s="76" t="n">
        <v>1001303637131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3" t="n"/>
    </row>
    <row r="93" ht="15.75" customHeight="1">
      <c r="A93" s="60">
        <f>RIGHT(D93,4)</f>
        <v/>
      </c>
      <c r="B93" s="82" t="inlineStr">
        <is>
          <t>МРАМОРНАЯ ПРЕМИУМ в/к в/у 0.33кг 8шт.</t>
        </is>
      </c>
      <c r="C93" s="75" t="inlineStr">
        <is>
          <t>ШТ</t>
        </is>
      </c>
      <c r="D93" s="76" t="n">
        <v>1001304527144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</row>
    <row r="94" ht="15.75" customHeight="1">
      <c r="A94" s="60">
        <f>RIGHT(D94,4)</f>
        <v/>
      </c>
      <c r="B94" s="82" t="inlineStr">
        <is>
          <t>МРАМОРНАЯ ПРЕМИУМ в/к в/у</t>
        </is>
      </c>
      <c r="C94" s="75" t="inlineStr">
        <is>
          <t>КГ</t>
        </is>
      </c>
      <c r="D94" s="76" t="n">
        <v>1001304527146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3" t="n"/>
    </row>
    <row r="95" ht="15.75" customHeight="1">
      <c r="A95" s="60">
        <f>RIGHT(D95,4)</f>
        <v/>
      </c>
      <c r="B95" s="82" t="inlineStr">
        <is>
          <t>СЕРВЕЛАТ КРЕМЛЕВСКИЙ в/к в/у 0.84кг 6шт.</t>
        </is>
      </c>
      <c r="C95" s="75" t="inlineStr">
        <is>
          <t>ШТ</t>
        </is>
      </c>
      <c r="D95" s="27" t="n">
        <v>1001300457135</v>
      </c>
      <c r="E95" s="24" t="n"/>
      <c r="F95" s="23" t="n">
        <v>0.84</v>
      </c>
      <c r="G95" s="23">
        <f>E95*F95</f>
        <v/>
      </c>
      <c r="H95" s="14" t="n"/>
      <c r="I95" s="14" t="n">
        <v>45</v>
      </c>
      <c r="J95" s="73" t="n"/>
    </row>
    <row r="96" ht="16.5" customHeight="1">
      <c r="A96" s="60">
        <f>RIGHT(D96,4)</f>
        <v/>
      </c>
      <c r="B96" s="82" t="inlineStr">
        <is>
          <t>САЛЯМИ ВЕНСКАЯ п/к в/у 0.84кг 6шт.</t>
        </is>
      </c>
      <c r="C96" s="75" t="inlineStr">
        <is>
          <t>ШТ</t>
        </is>
      </c>
      <c r="D96" s="76" t="n">
        <v>1001300517134</v>
      </c>
      <c r="E96" s="24" t="n"/>
      <c r="F96" s="23" t="n">
        <v>0.84</v>
      </c>
      <c r="G96" s="23">
        <f>E96*F96</f>
        <v/>
      </c>
      <c r="H96" s="14" t="n"/>
      <c r="I96" s="14" t="n">
        <v>45</v>
      </c>
      <c r="J96" s="73" t="n"/>
    </row>
    <row r="97" ht="16.5" customFormat="1" customHeight="1" s="69" thickBot="1">
      <c r="A97" s="60">
        <f>RIGHT(D97,4)</f>
        <v/>
      </c>
      <c r="B97" s="82" t="inlineStr">
        <is>
          <t>СЕРВЕЛАТ ЕВРОПЕЙСКИЙ в/к в/у 0.33кг 8шт.</t>
        </is>
      </c>
      <c r="C97" s="75" t="inlineStr">
        <is>
          <t>ШТ</t>
        </is>
      </c>
      <c r="D97" s="76" t="n">
        <v>1001300366807</v>
      </c>
      <c r="E97" s="24" t="n">
        <v>16</v>
      </c>
      <c r="F97" s="23" t="n">
        <v>0.33</v>
      </c>
      <c r="G97" s="23">
        <f>E97*F97</f>
        <v/>
      </c>
      <c r="H97" s="14" t="n"/>
      <c r="I97" s="14" t="n">
        <v>45</v>
      </c>
      <c r="J97" s="73" t="n"/>
      <c r="K97" s="27" t="n"/>
    </row>
    <row r="98" ht="16.5" customFormat="1" customHeight="1" s="69" thickBot="1" thickTop="1">
      <c r="A98" s="60">
        <f>RIGHT(D98,4)</f>
        <v/>
      </c>
      <c r="B98" s="47" t="inlineStr">
        <is>
          <t>Сырокопченые колбасы</t>
        </is>
      </c>
      <c r="C98" s="47" t="n"/>
      <c r="D98" s="47" t="n"/>
      <c r="E98" s="47" t="n"/>
      <c r="F98" s="47" t="n"/>
      <c r="G98" s="47" t="n"/>
      <c r="H98" s="47" t="n"/>
      <c r="I98" s="47" t="n"/>
      <c r="J98" s="48" t="n"/>
      <c r="K98" s="27" t="n"/>
    </row>
    <row r="99" ht="16.5" customHeight="1" thickTop="1">
      <c r="A99" s="60">
        <f>RIGHT(D99,4)</f>
        <v/>
      </c>
      <c r="B99" s="82" t="inlineStr">
        <is>
          <t>АРОМАТНАЯ Папа может с/к в/у 1/250 8шт.</t>
        </is>
      </c>
      <c r="C99" s="75" t="inlineStr">
        <is>
          <t>ШТ</t>
        </is>
      </c>
      <c r="D99" s="76" t="n">
        <v>1001061975706</v>
      </c>
      <c r="E99" s="24" t="n">
        <v>33</v>
      </c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64" t="inlineStr">
        <is>
          <t>ОХОТНИЧЬЯ Папа может с/к в/у 1/220 8шт.</t>
        </is>
      </c>
      <c r="C100" s="65" t="inlineStr">
        <is>
          <t>ШТ</t>
        </is>
      </c>
      <c r="D100" s="66" t="n">
        <v>1001060755931</v>
      </c>
      <c r="E100" s="24" t="n">
        <v>16</v>
      </c>
      <c r="F100" s="67" t="n">
        <v>0.22</v>
      </c>
      <c r="G100" s="23">
        <f>E100*F100</f>
        <v/>
      </c>
      <c r="H100" s="70" t="n">
        <v>1.76</v>
      </c>
      <c r="I100" s="68" t="n">
        <v>120</v>
      </c>
      <c r="J100" s="68" t="n"/>
    </row>
    <row r="101" ht="16.5" customHeight="1">
      <c r="A101" s="60">
        <f>RIGHT(D101,4)</f>
        <v/>
      </c>
      <c r="B101" s="53" t="inlineStr">
        <is>
          <t>ПОСОЛЬСКАЯ ПМ с/к с/н в/у 1/100 10шт</t>
        </is>
      </c>
      <c r="C101" s="54" t="inlineStr">
        <is>
          <t>ШТ</t>
        </is>
      </c>
      <c r="D101" s="55" t="n">
        <v>1001203146834</v>
      </c>
      <c r="E101" s="24" t="n"/>
      <c r="F101" s="77" t="n">
        <v>0.1</v>
      </c>
      <c r="G101" s="23">
        <f>E101*F101</f>
        <v/>
      </c>
      <c r="H101" s="80" t="n">
        <v>1</v>
      </c>
      <c r="I101" s="78" t="n">
        <v>60</v>
      </c>
      <c r="J101" s="78" t="n"/>
    </row>
    <row r="102" ht="16.5" customHeight="1">
      <c r="A102" s="60">
        <f>RIGHT(D102,4)</f>
        <v/>
      </c>
      <c r="B102" s="82" t="inlineStr">
        <is>
          <t>БЕКОН Папа может с/к с/н в/у 1/140_50с</t>
        </is>
      </c>
      <c r="C102" s="75" t="inlineStr">
        <is>
          <t>ШТ</t>
        </is>
      </c>
      <c r="D102" s="76" t="n">
        <v>1001223297092</v>
      </c>
      <c r="E102" s="24" t="n"/>
      <c r="F102" s="23" t="n">
        <v>0.14</v>
      </c>
      <c r="G102" s="23">
        <f>E102*F102</f>
        <v/>
      </c>
      <c r="H102" s="14" t="n"/>
      <c r="I102" s="14" t="n"/>
      <c r="J102" s="29" t="n"/>
    </row>
    <row r="103" ht="16.5" customHeight="1">
      <c r="A103" s="60">
        <f>RIGHT(D103,4)</f>
        <v/>
      </c>
      <c r="B103" s="82" t="inlineStr">
        <is>
          <t>АРОМАТНАЯ с/к с/н в/у 1/100*8_60с</t>
        </is>
      </c>
      <c r="C103" s="75" t="inlineStr">
        <is>
          <t>шт</t>
        </is>
      </c>
      <c r="D103" s="76" t="n">
        <v>1001201976454</v>
      </c>
      <c r="E103" s="24" t="n">
        <v>289</v>
      </c>
      <c r="F103" s="23" t="n">
        <v>0.1</v>
      </c>
      <c r="G103" s="23">
        <f>E103*F103</f>
        <v/>
      </c>
      <c r="H103" s="14" t="n">
        <v>1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ПОСОЛЬСКАЯ Папа может с/к в/у</t>
        </is>
      </c>
      <c r="C104" s="75" t="inlineStr">
        <is>
          <t>КГ</t>
        </is>
      </c>
      <c r="D104" s="76" t="n">
        <v>1001063145708</v>
      </c>
      <c r="E104" s="24" t="n"/>
      <c r="F104" s="23" t="n">
        <v>0.525</v>
      </c>
      <c r="G104" s="23">
        <f>E104</f>
        <v/>
      </c>
      <c r="H104" s="14" t="n">
        <v>4.2</v>
      </c>
      <c r="I104" s="14" t="n">
        <v>120</v>
      </c>
      <c r="J104" s="29" t="n"/>
    </row>
    <row r="105" ht="16.5" customHeight="1">
      <c r="A105" s="60">
        <f>RIGHT(D105,4)</f>
        <v/>
      </c>
      <c r="B105" s="82" t="inlineStr">
        <is>
          <t>САЛЯМИ ИТАЛЬЯНСКАЯ с/к в/у 1/250*8_120c</t>
        </is>
      </c>
      <c r="C105" s="75" t="inlineStr">
        <is>
          <t>шт</t>
        </is>
      </c>
      <c r="D105" s="76" t="n">
        <v>1001060764993</v>
      </c>
      <c r="E105" s="24" t="n"/>
      <c r="F105" s="23" t="n">
        <v>0.25</v>
      </c>
      <c r="G105" s="23">
        <f>E105*F105</f>
        <v/>
      </c>
      <c r="H105" s="14" t="n">
        <v>2</v>
      </c>
      <c r="I105" s="14" t="n">
        <v>120</v>
      </c>
      <c r="J105" s="29" t="n"/>
    </row>
    <row r="106" ht="16.5" customHeight="1">
      <c r="A106" s="60">
        <f>RIGHT(D106,4)</f>
        <v/>
      </c>
      <c r="B106" s="82" t="inlineStr">
        <is>
          <t>БУРГУНДИЯ Папа может с/к в/у 1/250 8шт.</t>
        </is>
      </c>
      <c r="C106" s="75" t="inlineStr">
        <is>
          <t>шт</t>
        </is>
      </c>
      <c r="D106" s="76" t="n">
        <v>1001063656967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МЕЛКОЗЕРНЕНАЯ с/к в/у 1/120_60с</t>
        </is>
      </c>
      <c r="C107" s="75" t="inlineStr">
        <is>
          <t>ШТ</t>
        </is>
      </c>
      <c r="D107" s="76" t="n">
        <v>1001193115682</v>
      </c>
      <c r="E107" s="24" t="n">
        <v>108</v>
      </c>
      <c r="F107" s="23" t="n">
        <v>0.12</v>
      </c>
      <c r="G107" s="23">
        <f>E107*F107</f>
        <v/>
      </c>
      <c r="H107" s="14" t="n">
        <v>0.96</v>
      </c>
      <c r="I107" s="14" t="n">
        <v>60</v>
      </c>
      <c r="J107" s="29" t="n"/>
    </row>
    <row r="108" ht="16.5" customHeight="1">
      <c r="A108" s="60">
        <f>RIGHT(D108,4)</f>
        <v/>
      </c>
      <c r="B108" s="82" t="inlineStr">
        <is>
          <t>САЛЬЧИЧОН Останкино с/к в/у 1/220 8шт.</t>
        </is>
      </c>
      <c r="C108" s="75" t="inlineStr">
        <is>
          <t>ШТ</t>
        </is>
      </c>
      <c r="D108" s="76" t="n">
        <v>1001063237147</v>
      </c>
      <c r="E108" s="24" t="n"/>
      <c r="F108" s="23" t="n">
        <v>0.22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САЛЬЧИЧОН Останкино с/к в/у 1/180</t>
        </is>
      </c>
      <c r="C109" s="75" t="inlineStr">
        <is>
          <t>ШТ</t>
        </is>
      </c>
      <c r="D109" s="76" t="n">
        <v>1001063237229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САЛЬЧИЧОН Папа может с/к в/у</t>
        </is>
      </c>
      <c r="C110" s="75" t="inlineStr">
        <is>
          <t>КГ</t>
        </is>
      </c>
      <c r="D110" s="76" t="n">
        <v>1001063237150</v>
      </c>
      <c r="E110" s="24" t="n"/>
      <c r="F110" s="23" t="n">
        <v>1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ЮБИЛЕЙНАЯ Папа может с/к в/у 1/250 8шт.</t>
        </is>
      </c>
      <c r="C111" s="75" t="inlineStr">
        <is>
          <t>ШТ</t>
        </is>
      </c>
      <c r="D111" s="76" t="n">
        <v>1001062475707</v>
      </c>
      <c r="E111" s="24" t="n">
        <v>8</v>
      </c>
      <c r="F111" s="23" t="n">
        <v>0.25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САЛЯМИ ФИНСКАЯ Папа может с/к в/у 1/180</t>
        </is>
      </c>
      <c r="C112" s="75" t="inlineStr">
        <is>
          <t>ШТ</t>
        </is>
      </c>
      <c r="D112" s="76" t="n">
        <v>1001063097227</v>
      </c>
      <c r="E112" s="24" t="n"/>
      <c r="F112" s="23" t="n">
        <v>0.18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82" t="inlineStr">
        <is>
          <t>ТОСКАНО ПРЕМИУМ Останкино с/к в/у 1/180</t>
        </is>
      </c>
      <c r="C113" s="75" t="inlineStr">
        <is>
          <t>ШТ</t>
        </is>
      </c>
      <c r="D113" s="76" t="n">
        <v>1001066537225</v>
      </c>
      <c r="E113" s="24" t="n"/>
      <c r="F113" s="23" t="n">
        <v>0.18</v>
      </c>
      <c r="G113" s="23">
        <f>E113*F113</f>
        <v/>
      </c>
      <c r="H113" s="14" t="n"/>
      <c r="I113" s="14" t="n"/>
      <c r="J113" s="29" t="n"/>
    </row>
    <row r="114" ht="16.5" customHeight="1">
      <c r="A114" s="60">
        <f>RIGHT(D114,4)</f>
        <v/>
      </c>
      <c r="B114" s="82" t="inlineStr">
        <is>
          <t>ЧОРИЗО ПРЕМИУМ Останкино с/к в/у 1/180</t>
        </is>
      </c>
      <c r="C114" s="75" t="inlineStr">
        <is>
          <t>ШТ</t>
        </is>
      </c>
      <c r="D114" s="76" t="n">
        <v>1001066527226</v>
      </c>
      <c r="E114" s="24" t="n"/>
      <c r="F114" s="23" t="n">
        <v>0.18</v>
      </c>
      <c r="G114" s="23">
        <f>E114*F114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82" t="inlineStr">
        <is>
          <t>МИЛАНО ПРЕМИУМ Останкино с/к в/у 1/180</t>
        </is>
      </c>
      <c r="C115" s="75" t="inlineStr">
        <is>
          <t>ШТ</t>
        </is>
      </c>
      <c r="D115" s="76" t="n">
        <v>1001066547228</v>
      </c>
      <c r="E115" s="24" t="n"/>
      <c r="F115" s="23" t="n">
        <v>0.18</v>
      </c>
      <c r="G115" s="23">
        <f>E115*F115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82" t="inlineStr">
        <is>
          <t>НЕАПОЛИТАНСКИЙ ДУЭТ с/к с/н мгс 1/90</t>
        </is>
      </c>
      <c r="C116" s="75" t="inlineStr">
        <is>
          <t>ШТ</t>
        </is>
      </c>
      <c r="D116" s="76" t="n">
        <v>1001205376221</v>
      </c>
      <c r="E116" s="24" t="n">
        <v>113</v>
      </c>
      <c r="F116" s="23" t="n">
        <v>0.09</v>
      </c>
      <c r="G116" s="23">
        <f>E116*F116</f>
        <v/>
      </c>
      <c r="H116" s="14" t="n"/>
      <c r="I116" s="14" t="n"/>
      <c r="J116" s="29" t="n"/>
    </row>
    <row r="117" ht="16.5" customHeight="1">
      <c r="A117" s="60">
        <f>RIGHT(D117,4)</f>
        <v/>
      </c>
      <c r="B117" s="82" t="inlineStr">
        <is>
          <t>ЭКСТРА Папа может с/к в/у_Л</t>
        </is>
      </c>
      <c r="C117" s="75" t="inlineStr">
        <is>
          <t>КГ</t>
        </is>
      </c>
      <c r="D117" s="76" t="n">
        <v>1001062504117</v>
      </c>
      <c r="E117" s="24" t="n"/>
      <c r="F117" s="23" t="n">
        <v>0.507</v>
      </c>
      <c r="G117" s="23">
        <f>E117</f>
        <v/>
      </c>
      <c r="H117" s="14" t="n">
        <v>4.05</v>
      </c>
      <c r="I117" s="14" t="n">
        <v>120</v>
      </c>
      <c r="J117" s="29" t="n"/>
    </row>
    <row r="118" ht="16.5" customHeight="1">
      <c r="A118" s="60">
        <f>RIGHT(D118,4)</f>
        <v/>
      </c>
      <c r="B118" s="82" t="inlineStr">
        <is>
          <t>ЭКСТРА Папа может с/к в/у 1/250 8шт.</t>
        </is>
      </c>
      <c r="C118" s="75" t="inlineStr">
        <is>
          <t>ШТ</t>
        </is>
      </c>
      <c r="D118" s="76" t="n">
        <v>1001062505483</v>
      </c>
      <c r="E118" s="24" t="n">
        <v>16</v>
      </c>
      <c r="F118" s="23" t="n">
        <v>0.25</v>
      </c>
      <c r="G118" s="23">
        <f>E118*F118</f>
        <v/>
      </c>
      <c r="H118" s="14" t="n">
        <v>2</v>
      </c>
      <c r="I118" s="14" t="n">
        <v>120</v>
      </c>
      <c r="J118" s="29" t="n"/>
    </row>
    <row r="119" ht="16.5" customHeight="1">
      <c r="A119" s="60">
        <f>RIGHT(D119,4)</f>
        <v/>
      </c>
      <c r="B119" s="82" t="inlineStr">
        <is>
          <t>ЭКСТРА Папа может с/к с/н в/у 1/100_60с</t>
        </is>
      </c>
      <c r="C119" s="75" t="inlineStr">
        <is>
          <t>шт</t>
        </is>
      </c>
      <c r="D119" s="76" t="n">
        <v>1001202506453</v>
      </c>
      <c r="E119" s="24" t="n">
        <v>162</v>
      </c>
      <c r="F119" s="23" t="n">
        <v>0.1</v>
      </c>
      <c r="G119" s="23">
        <f>E119*F119</f>
        <v/>
      </c>
      <c r="H119" s="14" t="n">
        <v>1.4</v>
      </c>
      <c r="I119" s="14" t="n">
        <v>60</v>
      </c>
      <c r="J119" s="29" t="n"/>
    </row>
    <row r="120" ht="16.5" customHeight="1">
      <c r="A120" s="60">
        <f>RIGHT(D120,4)</f>
        <v/>
      </c>
      <c r="B120" s="82" t="inlineStr">
        <is>
          <t>МЯСНОЕ АССОРТИ к/з с/н мгс 1/90 10шт.</t>
        </is>
      </c>
      <c r="C120" s="75" t="inlineStr">
        <is>
          <t>шт</t>
        </is>
      </c>
      <c r="D120" s="76" t="n">
        <v>1001225416228</v>
      </c>
      <c r="E120" s="24" t="n">
        <v>203</v>
      </c>
      <c r="F120" s="23" t="n">
        <v>0.09</v>
      </c>
      <c r="G120" s="23">
        <f>E120*F120</f>
        <v/>
      </c>
      <c r="H120" s="14" t="n"/>
      <c r="I120" s="14" t="n"/>
      <c r="J120" s="29" t="n"/>
    </row>
    <row r="121" ht="16.5" customHeight="1" thickBot="1">
      <c r="A121" s="60">
        <f>RIGHT(D121,4)</f>
        <v/>
      </c>
      <c r="B121" s="82" t="inlineStr">
        <is>
          <t>САЛЯМИ ИТАЛЬЯНСКАЯ с/к в/у</t>
        </is>
      </c>
      <c r="C121" s="75" t="inlineStr">
        <is>
          <t>КГ</t>
        </is>
      </c>
      <c r="D121" s="76" t="n">
        <v>1001060763287</v>
      </c>
      <c r="E121" s="24" t="n">
        <v>9</v>
      </c>
      <c r="F121" s="23" t="n">
        <v>0.513</v>
      </c>
      <c r="G121" s="23">
        <f>E121</f>
        <v/>
      </c>
      <c r="H121" s="14" t="n">
        <v>4.1</v>
      </c>
      <c r="I121" s="14" t="n">
        <v>120</v>
      </c>
      <c r="J121" s="29" t="n"/>
    </row>
    <row r="122" ht="16.5" customHeight="1" thickBot="1" thickTop="1">
      <c r="A122" s="60">
        <f>RIGHT(D122,4)</f>
        <v/>
      </c>
      <c r="B122" s="47" t="inlineStr">
        <is>
          <t>Ветчины</t>
        </is>
      </c>
      <c r="C122" s="47" t="n"/>
      <c r="D122" s="47" t="n"/>
      <c r="E122" s="47" t="n"/>
      <c r="F122" s="47" t="n"/>
      <c r="G122" s="23" t="n"/>
      <c r="H122" s="47" t="n"/>
      <c r="I122" s="47" t="n"/>
      <c r="J122" s="48" t="n"/>
    </row>
    <row r="123" ht="16.5" customHeight="1" thickTop="1">
      <c r="A123" s="60">
        <f>RIGHT(D123,4)</f>
        <v/>
      </c>
      <c r="B123" s="79" t="inlineStr">
        <is>
          <t>ВЕТЧ.НЕЖНАЯ Коровино п/о_Маяк</t>
        </is>
      </c>
      <c r="C123" s="75" t="inlineStr">
        <is>
          <t>кг</t>
        </is>
      </c>
      <c r="D123" s="81" t="n">
        <v>1001095716866</v>
      </c>
      <c r="E123" s="24" t="n">
        <v>10</v>
      </c>
      <c r="F123" s="23" t="n"/>
      <c r="G123" s="23">
        <f>E123</f>
        <v/>
      </c>
      <c r="H123" s="14" t="n"/>
      <c r="I123" s="14" t="n"/>
      <c r="J123" s="29" t="n"/>
    </row>
    <row r="124" ht="16.5" customHeight="1">
      <c r="A124" s="60">
        <f>RIGHT(D124,4)</f>
        <v/>
      </c>
      <c r="B124" s="82" t="inlineStr">
        <is>
          <t>ВЕТЧ.МЯСНАЯ Папа может п/о 0.4кг 8шт.</t>
        </is>
      </c>
      <c r="C124" s="75" t="inlineStr">
        <is>
          <t>шт</t>
        </is>
      </c>
      <c r="D124" s="42" t="n">
        <v>1001094053215</v>
      </c>
      <c r="E124" s="24" t="n">
        <v>90</v>
      </c>
      <c r="F124" s="23" t="n">
        <v>0.4</v>
      </c>
      <c r="G124" s="23">
        <f>E124*F124</f>
        <v/>
      </c>
      <c r="H124" s="14" t="n">
        <v>3.2</v>
      </c>
      <c r="I124" s="14" t="n">
        <v>60</v>
      </c>
      <c r="J124" s="29" t="n"/>
    </row>
    <row r="125" ht="16.5" customHeight="1">
      <c r="A125" s="60">
        <f>RIGHT(D125,4)</f>
        <v/>
      </c>
      <c r="B125" s="51" t="inlineStr">
        <is>
          <t>ВЕТЧ.МЯСНАЯ Папа может п/о</t>
        </is>
      </c>
      <c r="C125" s="75" t="inlineStr">
        <is>
          <t>КГ</t>
        </is>
      </c>
      <c r="D125" s="42" t="n">
        <v>1001092485452</v>
      </c>
      <c r="E125" s="24" t="n">
        <v>231</v>
      </c>
      <c r="F125" s="23" t="n">
        <v>1.367</v>
      </c>
      <c r="G125" s="23">
        <f>E125</f>
        <v/>
      </c>
      <c r="H125" s="14" t="n">
        <v>4.1</v>
      </c>
      <c r="I125" s="14" t="n">
        <v>60</v>
      </c>
      <c r="J125" s="29" t="n"/>
    </row>
    <row r="126" ht="16.5" customHeight="1">
      <c r="A126" s="60">
        <f>RIGHT(D126,4)</f>
        <v/>
      </c>
      <c r="B126" s="51" t="inlineStr">
        <is>
          <t>ВЕТЧ.С ИНДЕЙКОЙ Папа может п/о 400*6</t>
        </is>
      </c>
      <c r="C126" s="75" t="inlineStr">
        <is>
          <t>ШТ</t>
        </is>
      </c>
      <c r="D126" s="42" t="n">
        <v>1001093345495</v>
      </c>
      <c r="E126" s="24" t="n">
        <v>12</v>
      </c>
      <c r="F126" s="23" t="n">
        <v>0.4</v>
      </c>
      <c r="G126" s="23">
        <f>E126*F126</f>
        <v/>
      </c>
      <c r="H126" s="14" t="n">
        <v>2.4</v>
      </c>
      <c r="I126" s="14" t="n">
        <v>60</v>
      </c>
      <c r="J126" s="29" t="n"/>
    </row>
    <row r="127" ht="15.75" customHeight="1" thickBot="1">
      <c r="A127" s="60">
        <f>RIGHT(D127,4)</f>
        <v/>
      </c>
      <c r="B127" s="51" t="inlineStr">
        <is>
          <t>ВЕТЧ.МРАМОРНАЯ в/у срез 0.3кг 6шт_45с</t>
        </is>
      </c>
      <c r="C127" s="75" t="inlineStr">
        <is>
          <t>ШТ</t>
        </is>
      </c>
      <c r="D127" s="42" t="n">
        <v>1001092436495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 thickBot="1" thickTop="1">
      <c r="A128" s="60">
        <f>RIGHT(D128,4)</f>
        <v/>
      </c>
      <c r="B128" s="47" t="inlineStr">
        <is>
          <t>Копчености варенокопченые</t>
        </is>
      </c>
      <c r="C128" s="47" t="n"/>
      <c r="D128" s="47" t="n"/>
      <c r="E128" s="47" t="n"/>
      <c r="F128" s="47" t="n"/>
      <c r="G128" s="23" t="n"/>
      <c r="H128" s="47" t="n"/>
      <c r="I128" s="47" t="n"/>
      <c r="J128" s="48" t="n"/>
    </row>
    <row r="129" ht="16.5" customHeight="1" thickTop="1">
      <c r="A129" s="60">
        <f>RIGHT(D129,4)</f>
        <v/>
      </c>
      <c r="B129" s="37" t="inlineStr">
        <is>
          <t>СВИНИНА МАДЕРА с/к с/н в/у 1/100</t>
        </is>
      </c>
      <c r="C129" s="75" t="inlineStr">
        <is>
          <t>шт</t>
        </is>
      </c>
      <c r="D129" s="76" t="n">
        <v>1001234146448</v>
      </c>
      <c r="E129" s="24" t="n">
        <v>10</v>
      </c>
      <c r="F129" s="23" t="n">
        <v>0.1</v>
      </c>
      <c r="G129" s="23">
        <f>E129*F129</f>
        <v/>
      </c>
      <c r="H129" s="14" t="n">
        <v>1</v>
      </c>
      <c r="I129" s="14" t="n">
        <v>45</v>
      </c>
      <c r="J129" s="29" t="n"/>
    </row>
    <row r="130" ht="16.5" customHeight="1">
      <c r="A130" s="60">
        <f>RIGHT(D130,4)</f>
        <v/>
      </c>
      <c r="B130" s="37" t="inlineStr">
        <is>
          <t>РЕБРЫШКИ к/в в/у_30c</t>
        </is>
      </c>
      <c r="C130" s="75" t="inlineStr">
        <is>
          <t>КГ</t>
        </is>
      </c>
      <c r="D130" s="76" t="n">
        <v>1001081596620</v>
      </c>
      <c r="E130" s="24" t="n"/>
      <c r="F130" s="23" t="n"/>
      <c r="G130" s="23">
        <f>E130</f>
        <v/>
      </c>
      <c r="H130" s="14" t="n"/>
      <c r="I130" s="14" t="n"/>
      <c r="J130" s="29" t="n"/>
    </row>
    <row r="131" ht="16.5" customHeight="1">
      <c r="A131" s="60">
        <f>RIGHT(D131,4)</f>
        <v/>
      </c>
      <c r="B131" s="37" t="inlineStr">
        <is>
          <t>КОРЕЙКА ПО-ОСТ.к/в в/с с/н в/у 1/150_45с</t>
        </is>
      </c>
      <c r="C131" s="75" t="inlineStr">
        <is>
          <t>ШТ</t>
        </is>
      </c>
      <c r="D131" s="76" t="n">
        <v>1001220286279</v>
      </c>
      <c r="E131" s="24" t="n"/>
      <c r="F131" s="23" t="n">
        <v>0.15</v>
      </c>
      <c r="G131" s="23">
        <f>F131*E131</f>
        <v/>
      </c>
      <c r="H131" s="14" t="n"/>
      <c r="I131" s="14" t="n"/>
      <c r="J131" s="29" t="n"/>
    </row>
    <row r="132" ht="16.5" customHeight="1">
      <c r="A132" s="60">
        <f>RIGHT(D132,4)</f>
        <v/>
      </c>
      <c r="B132" s="37" t="inlineStr">
        <is>
          <t>ДЫМОВИЦА ИЗ ЛОПАТКИ ПМ к/в с/н в/у 1/150</t>
        </is>
      </c>
      <c r="C132" s="75" t="inlineStr">
        <is>
          <t>ШТ</t>
        </is>
      </c>
      <c r="D132" s="76" t="n">
        <v>1001220226208</v>
      </c>
      <c r="E132" s="24" t="n"/>
      <c r="F132" s="23" t="n">
        <v>0.15</v>
      </c>
      <c r="G132" s="23">
        <f>F132*E132</f>
        <v/>
      </c>
      <c r="H132" s="14" t="n"/>
      <c r="I132" s="14" t="n"/>
      <c r="J132" s="29" t="n"/>
    </row>
    <row r="133" ht="16.5" customHeight="1">
      <c r="A133" s="60">
        <f>RIGHT(D133,4)</f>
        <v/>
      </c>
      <c r="B133" s="37" t="inlineStr">
        <is>
          <t>СВИНИНА ПО-ДОМ. к/в мл/к в/у 0.3кг_50с</t>
        </is>
      </c>
      <c r="C133" s="75" t="inlineStr">
        <is>
          <t>шт</t>
        </is>
      </c>
      <c r="D133" s="76" t="n">
        <v>1001084217090</v>
      </c>
      <c r="E133" s="24" t="n">
        <v>59</v>
      </c>
      <c r="F133" s="23" t="n">
        <v>0.3</v>
      </c>
      <c r="G133" s="23">
        <f>E133*F133</f>
        <v/>
      </c>
      <c r="H133" s="14" t="n">
        <v>1.8</v>
      </c>
      <c r="I133" s="14" t="n">
        <v>45</v>
      </c>
      <c r="J133" s="29" t="n"/>
    </row>
    <row r="134" ht="16.5" customHeight="1">
      <c r="A134" s="60">
        <f>RIGHT(D134,4)</f>
        <v/>
      </c>
      <c r="B134" s="37" t="inlineStr">
        <is>
          <t>ГРУДИНКА ПРЕМИУМ к/в мл/к в/у 0.3кг_50с</t>
        </is>
      </c>
      <c r="C134" s="75" t="inlineStr">
        <is>
          <t>шт</t>
        </is>
      </c>
      <c r="D134" s="76" t="n">
        <v>1001085637187</v>
      </c>
      <c r="E134" s="24" t="n">
        <v>24</v>
      </c>
      <c r="F134" s="23" t="n">
        <v>0.3</v>
      </c>
      <c r="G134" s="23">
        <f>E134*F134</f>
        <v/>
      </c>
      <c r="H134" s="14" t="n"/>
      <c r="I134" s="14" t="n"/>
      <c r="J134" s="29" t="n"/>
    </row>
    <row r="135" ht="16.5" customFormat="1" customHeight="1" s="72">
      <c r="A135" s="60">
        <f>RIGHT(D135,4)</f>
        <v/>
      </c>
      <c r="B135" s="59" t="inlineStr">
        <is>
          <t>БЕКОН Останкино с/к с/н в/у 1/180_50с</t>
        </is>
      </c>
      <c r="C135" s="54" t="inlineStr">
        <is>
          <t>шт</t>
        </is>
      </c>
      <c r="D135" s="55" t="n">
        <v>1001223297103</v>
      </c>
      <c r="E135" s="24" t="n">
        <v>153</v>
      </c>
      <c r="F135" s="77" t="n">
        <v>0.18</v>
      </c>
      <c r="G135" s="23">
        <f>E135*F135</f>
        <v/>
      </c>
      <c r="H135" s="78" t="n">
        <v>1.8</v>
      </c>
      <c r="I135" s="78" t="n">
        <v>45</v>
      </c>
      <c r="J135" s="78" t="n"/>
      <c r="K135" s="27" t="n"/>
    </row>
    <row r="136" ht="16.5" customHeight="1" thickBot="1">
      <c r="A136" s="60">
        <f>RIGHT(D136,4)</f>
        <v/>
      </c>
      <c r="B136" s="37" t="inlineStr">
        <is>
          <t>ШАШЛЫК ИЗ СВИНИНЫ зам.</t>
        </is>
      </c>
      <c r="C136" s="75" t="inlineStr">
        <is>
          <t>КГ</t>
        </is>
      </c>
      <c r="D136" s="76" t="n">
        <v>1002162216872</v>
      </c>
      <c r="E136" s="24" t="n"/>
      <c r="F136" s="23" t="n"/>
      <c r="G136" s="23">
        <f>E136</f>
        <v/>
      </c>
      <c r="H136" s="14" t="n"/>
      <c r="I136" s="14" t="n">
        <v>90</v>
      </c>
      <c r="J136" s="29" t="n"/>
    </row>
    <row r="137" ht="16.5" customHeight="1" thickBot="1" thickTop="1">
      <c r="A137" s="63" t="n"/>
      <c r="B137" s="50" t="inlineStr">
        <is>
          <t>ВСЕГО:</t>
        </is>
      </c>
      <c r="C137" s="16" t="n"/>
      <c r="D137" s="38" t="n"/>
      <c r="E137" s="17">
        <f>SUM(E10:E136)</f>
        <v/>
      </c>
      <c r="F137" s="17" t="n"/>
      <c r="G137" s="17">
        <f>SUM(G11:G136)</f>
        <v/>
      </c>
      <c r="H137" s="17" t="n"/>
      <c r="I137" s="17" t="n"/>
      <c r="J137" s="17" t="n"/>
    </row>
    <row r="138" ht="15.75" customHeight="1" thickTop="1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2025-10-08T10:48:49Z</dcterms:modified>
  <cp:lastModifiedBy>Uaer4</cp:lastModifiedBy>
  <cp:lastPrinted>2015-01-13T07:32:10Z</cp:lastPrinted>
</cp:coreProperties>
</file>