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ПОКОМ Патяка\"/>
    </mc:Choice>
  </mc:AlternateContent>
  <xr:revisionPtr revIDLastSave="0" documentId="13_ncr:1_{5BD253A4-8C23-4F1B-814A-654B8E72C9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<sst xmlns="http://schemas.openxmlformats.org/spreadsheetml/2006/main" count="694" uniqueCount="686">
  <si>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</si>
  <si>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</si>
  <si>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</si>
  <si>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</si>
  <si>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</si>
  <si>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</si>
  <si>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</si>
  <si>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</si>
  <si>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</si>
  <si>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</si>
  <si>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</si>
  <si>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</si>
  <si>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</si>
  <si>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</si>
  <si>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</si>
  <si>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</si>
  <si>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</si>
  <si>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</si>
  <si>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</si>
  <si>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</si>
  <si>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</si>
  <si>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</si>
  <si>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</si>
  <si>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</si>
  <si>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</si>
  <si>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</si>
  <si>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</si>
  <si>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</si>
  <si>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</si>
  <si>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</si>
  <si>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</si>
  <si>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</si>
  <si>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</si>
  <si>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</si>
  <si>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</si>
  <si>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</si>
  <si>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</si>
  <si>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</si>
  <si>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</si>
  <si>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</si>
  <si>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</si>
  <si>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</si>
  <si>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</si>
  <si>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</si>
  <si>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</si>
  <si>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</si>
  <si>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</si>
  <si>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</si>
  <si>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</si>
  <si>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</si>
  <si>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</si>
  <si>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</si>
  <si>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</si>
  <si>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</si>
  <si>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</si>
  <si>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</si>
  <si>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</si>
  <si>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</si>
  <si>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</si>
  <si>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</si>
  <si>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</si>
  <si>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</si>
  <si>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</si>
  <si>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</si>
  <si>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</si>
  <si>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</si>
  <si>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</si>
  <si>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</si>
  <si>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</si>
  <si>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</si>
  <si>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</si>
  <si>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</si>
  <si>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</si>
  <si>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</si>
  <si>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</si>
  <si>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</si>
  <si>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</si>
  <si>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</si>
  <si>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</si>
  <si>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</si>
  <si>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</si>
  <si>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</si>
  <si>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</si>
  <si>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</si>
  <si>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</si>
  <si>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</si>
  <si>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</si>
  <si>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</si>
  <si>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</si>
  <si>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</si>
  <si>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</si>
  <si>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</si>
  <si>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</si>
  <si>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</si>
  <si>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</si>
  <si>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</si>
  <si>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</si>
  <si>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</si>
  <si>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</si>
  <si>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</si>
  <si>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</si>
  <si>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</si>
  <si>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</si>
  <si>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</si>
  <si>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</si>
  <si>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</si>
  <si>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</si>
  <si>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</si>
  <si>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</si>
  <si>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</si>
  <si>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</si>
  <si>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</si>
  <si>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</si>
  <si>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</si>
  <si>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</si>
  <si>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</si>
  <si>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</si>
  <si>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</si>
  <si>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</si>
  <si>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</si>
  <si>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</si>
  <si>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</si>
  <si>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</si>
  <si>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</si>
  <si>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</si>
  <si>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</si>
  <si>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</si>
  <si>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</si>
  <si>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</si>
  <si>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</si>
  <si>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</si>
  <si>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</si>
  <si>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</si>
  <si>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</si>
  <si>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</si>
  <si>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</si>
  <si>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</si>
  <si>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</si>
  <si>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</si>
  <si>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</si>
  <si>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</si>
  <si>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</si>
  <si>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</si>
  <si>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</si>
  <si>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</si>
  <si>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</si>
  <si>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</si>
  <si>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</si>
  <si>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</si>
  <si>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</si>
  <si>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</si>
  <si>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</si>
  <si>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</si>
  <si>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</si>
  <si>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</si>
  <si>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</si>
  <si>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</si>
  <si>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</si>
  <si>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</si>
  <si>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</si>
  <si>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</si>
  <si>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</si>
  <si>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</si>
  <si>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</si>
  <si>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</si>
  <si>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</si>
  <si>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</si>
  <si>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</si>
  <si>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</si>
  <si>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</si>
  <si>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</si>
  <si>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</si>
  <si>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</si>
  <si>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</si>
  <si>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</si>
  <si>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</si>
  <si>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</si>
  <si>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</si>
  <si>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</si>
  <si>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</si>
  <si>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</si>
  <si>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</si>
  <si>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</si>
  <si>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</si>
  <si>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</si>
  <si>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</si>
  <si>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</si>
  <si>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</si>
  <si>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</si>
  <si>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</si>
  <si>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</si>
  <si>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</si>
  <si>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</si>
  <si>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</si>
  <si>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</si>
  <si>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</si>
  <si>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</si>
  <si>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</si>
  <si>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</si>
  <si>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</si>
  <si>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</si>
  <si>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</si>
  <si>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</si>
  <si>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</si>
  <si>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</si>
  <si>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</si>
  <si>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</si>
  <si>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</si>
  <si>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</si>
  <si>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</si>
  <si>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</si>
  <si>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</si>
  <si>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</si>
  <si>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</si>
  <si>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</si>
  <si>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</si>
  <si>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</si>
  <si>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</si>
  <si>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</si>
  <si>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</si>
  <si>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</si>
  <si>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</si>
  <si>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</si>
  <si>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</si>
  <si>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</si>
  <si>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</si>
  <si>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</si>
  <si>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</si>
  <si>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</si>
  <si>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</si>
  <si>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</si>
  <si>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</si>
  <si>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</si>
  <si>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</si>
  <si>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</si>
  <si>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</si>
  <si>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</si>
  <si>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</si>
  <si>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</si>
  <si>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</si>
  <si>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</si>
  <si>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</si>
  <si>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</si>
  <si>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</si>
  <si>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</si>
  <si>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</si>
  <si>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</si>
  <si>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</si>
  <si>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</si>
  <si>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</si>
  <si>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</si>
  <si>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</si>
  <si>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</si>
  <si>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</si>
  <si>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</si>
  <si>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</si>
  <si>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</si>
  <si>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</si>
  <si>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</si>
  <si>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</si>
  <si>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</si>
  <si>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</si>
  <si>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</si>
  <si>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</si>
  <si>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</si>
  <si>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</si>
  <si>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</si>
  <si>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</si>
  <si>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</si>
  <si>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</si>
  <si>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</si>
  <si>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</si>
  <si>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</si>
  <si>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</si>
  <si>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</si>
  <si>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</si>
  <si>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</si>
  <si>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</si>
  <si>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</si>
  <si>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</si>
  <si>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</si>
  <si>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</si>
  <si>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</si>
  <si>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</si>
  <si>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</si>
  <si>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</si>
  <si>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</si>
  <si>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</si>
  <si>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</si>
  <si>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</si>
  <si>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</si>
  <si>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</si>
  <si>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</si>
  <si>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</si>
  <si>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</si>
  <si>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</si>
  <si>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</si>
  <si>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</si>
  <si>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</si>
  <si>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</si>
  <si>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</si>
  <si>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</si>
  <si>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</si>
  <si>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</si>
  <si>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</si>
  <si>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</si>
  <si>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</si>
  <si>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</si>
  <si>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</si>
  <si>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</si>
  <si>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</si>
  <si>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</si>
  <si>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</si>
  <si>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</si>
  <si>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</si>
  <si>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</si>
  <si>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</si>
  <si>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</si>
  <si>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</si>
  <si>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</si>
  <si>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</si>
  <si>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</si>
  <si>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</si>
  <si>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</si>
  <si>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</si>
  <si>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</si>
  <si>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</si>
  <si>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</si>
  <si>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</si>
  <si>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</si>
  <si>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</si>
  <si>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</si>
  <si>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</si>
  <si>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</si>
  <si>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</si>
  <si>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</si>
  <si>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</si>
  <si>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</si>
  <si>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</si>
  <si>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</si>
  <si>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</si>
  <si>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</si>
  <si>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</si>
  <si>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</si>
  <si>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</si>
  <si>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</si>
  <si>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</si>
  <si>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</si>
  <si>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</si>
  <si>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</si>
  <si>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</si>
  <si>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</si>
  <si>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</si>
  <si>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</si>
  <si>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</si>
  <si>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</si>
  <si>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</si>
  <si>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</si>
  <si>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</si>
  <si>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</si>
  <si>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</si>
  <si>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</si>
  <si>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</si>
  <si>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</si>
  <si>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</si>
  <si>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</si>
  <si>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</si>
  <si>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</si>
  <si>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</si>
  <si>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</si>
  <si>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</si>
  <si>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</si>
  <si>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</si>
  <si>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</si>
  <si>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</si>
  <si>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</si>
  <si>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</si>
  <si>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</si>
  <si>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</si>
  <si>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</si>
  <si>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</si>
  <si>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</si>
  <si>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</si>
  <si>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</si>
  <si>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</si>
  <si>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</si>
  <si>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</si>
  <si>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</si>
  <si>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</si>
  <si>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</si>
  <si>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</si>
  <si>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</si>
  <si>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</si>
  <si>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</si>
  <si>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</si>
  <si>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</si>
  <si>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</si>
  <si>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</si>
  <si>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</si>
  <si>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</si>
  <si>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</si>
  <si>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</si>
  <si>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</si>
  <si>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</si>
  <si>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</si>
  <si>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</si>
  <si>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</si>
  <si>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</si>
  <si>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</si>
  <si>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</si>
  <si>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</si>
  <si>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</si>
  <si>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</si>
  <si>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</si>
  <si>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</si>
  <si>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</si>
  <si>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</si>
  <si>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</si>
  <si>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</si>
  <si>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</si>
  <si>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</si>
  <si>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</si>
  <si>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</si>
  <si>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</si>
  <si>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</si>
  <si>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</si>
  <si>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</si>
  <si>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</si>
  <si>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</si>
  <si>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</si>
  <si>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</si>
  <si>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</si>
  <si>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</si>
  <si>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</si>
  <si>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</si>
  <si>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</si>
  <si>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</si>
  <si>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</si>
  <si>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</si>
  <si>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</si>
  <si>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</si>
  <si>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</si>
  <si>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</si>
  <si>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</si>
  <si>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</si>
  <si>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</si>
  <si>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</si>
  <si>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</si>
  <si>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</si>
  <si>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</si>
  <si>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</si>
  <si>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</si>
  <si>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</si>
  <si>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</si>
  <si>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</si>
  <si>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</si>
  <si>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</si>
  <si>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</si>
  <si>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</si>
  <si>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</si>
  <si>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</si>
  <si>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</si>
  <si>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</si>
  <si>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</si>
  <si>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</si>
  <si>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</si>
  <si>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</si>
  <si>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</si>
  <si>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</si>
  <si>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</si>
  <si>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</si>
  <si>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</si>
  <si>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</si>
  <si>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</si>
  <si>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</si>
  <si>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</si>
  <si>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</si>
  <si>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</si>
  <si>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</si>
  <si>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</si>
  <si>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</si>
  <si>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</si>
  <si>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</si>
  <si>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</si>
  <si>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</si>
  <si>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</si>
  <si>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</si>
  <si>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</si>
  <si>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</si>
  <si>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</si>
  <si>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</si>
  <si>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</si>
  <si>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</si>
  <si>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</si>
  <si>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</si>
  <si>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</si>
  <si>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</si>
  <si>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</si>
  <si>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</si>
  <si>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</si>
  <si>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</si>
  <si>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</si>
  <si>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</si>
  <si>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</si>
  <si>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</si>
  <si>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</si>
  <si>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</si>
  <si>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</si>
  <si>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</si>
  <si>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</si>
  <si>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</si>
  <si>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</si>
  <si>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</si>
  <si>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</si>
  <si>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</si>
  <si>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</si>
  <si>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</si>
  <si>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</si>
  <si>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</si>
  <si>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</si>
  <si>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</si>
  <si>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</si>
  <si>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</si>
  <si>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</si>
  <si>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</si>
  <si>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</si>
  <si>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</si>
  <si>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</si>
  <si>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</si>
  <si>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</si>
  <si>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</si>
  <si>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</si>
  <si>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</si>
  <si>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</si>
  <si>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</si>
  <si>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</si>
  <si>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</si>
  <si>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</si>
  <si>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</si>
  <si>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</si>
  <si>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</si>
  <si>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</si>
  <si>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</si>
  <si>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</si>
  <si>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</si>
  <si>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</si>
  <si>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</si>
  <si>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</si>
  <si>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</si>
  <si>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</si>
  <si>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</si>
  <si>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</si>
  <si>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</si>
  <si>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</si>
  <si>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</si>
  <si>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</si>
  <si>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</si>
  <si>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</si>
  <si>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</si>
  <si>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</si>
  <si>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</si>
  <si>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</si>
  <si>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</si>
  <si>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</si>
  <si>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</si>
  <si>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</si>
  <si>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</si>
  <si>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</si>
  <si>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</si>
  <si>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</si>
  <si>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</si>
  <si>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</si>
  <si>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</si>
  <si>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</si>
  <si>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</si>
  <si>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</si>
  <si>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</si>
  <si>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</si>
  <si>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</si>
  <si>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</si>
  <si>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</si>
  <si>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</si>
  <si>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</si>
  <si>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</si>
  <si>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</si>
  <si>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</si>
  <si>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</si>
  <si>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</si>
  <si>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</si>
  <si>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</si>
  <si>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</si>
  <si>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</si>
  <si>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</si>
  <si>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</si>
  <si>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</si>
  <si>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</si>
  <si>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</si>
  <si>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</si>
  <si>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</si>
  <si>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</si>
  <si>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</si>
  <si>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</si>
  <si>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</si>
  <si>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</si>
  <si>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</si>
  <si>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</si>
  <si>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</si>
  <si>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</si>
  <si>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</si>
  <si>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</si>
  <si>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</si>
  <si>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</si>
  <si>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</si>
  <si>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</si>
  <si>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</si>
  <si>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</si>
  <si>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</si>
  <si>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</si>
  <si>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</si>
  <si>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</si>
  <si>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</si>
  <si>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</si>
  <si>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</si>
  <si>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</si>
  <si>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</si>
  <si>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</si>
  <si>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</si>
  <si>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</si>
  <si>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</si>
  <si>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</si>
  <si>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</si>
  <si>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</si>
  <si>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</si>
  <si>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</si>
  <si>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</si>
  <si>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</si>
  <si>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</si>
  <si>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</si>
  <si>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</si>
  <si>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</si>
  <si>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</si>
  <si>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</si>
  <si>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</si>
  <si>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</si>
  <si>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</si>
  <si>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</si>
  <si>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</si>
  <si>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</si>
  <si>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</si>
  <si>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</si>
  <si>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</si>
  <si>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</si>
  <si>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</si>
  <si>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</si>
  <si>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</si>
  <si>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</si>
  <si>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</si>
  <si>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</si>
  <si>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</si>
  <si>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</si>
  <si>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</si>
  <si>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</si>
  <si>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</si>
  <si>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</si>
  <si>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</si>
  <si>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</si>
  <si>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</si>
  <si>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</si>
  <si>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</si>
  <si>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</si>
  <si>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</si>
  <si>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</si>
  <si>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</si>
  <si>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</si>
  <si>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</si>
  <si>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</si>
  <si>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</si>
  <si>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</si>
  <si>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</si>
  <si>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</si>
  <si>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</si>
  <si>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</si>
  <si>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</si>
  <si>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</si>
  <si>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</si>
  <si>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Патяки 06.10.25.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</si>
</sst>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topLeftCell="A3" zoomScale="80" zoomScaleNormal="80" workbookViewId="0">
      <selection activeCell="K84" sqref="K84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14396</v>
      </c>
      <c r="G3" s="27">
        <f>SUM(G4:G180)</f>
        <v>13149.199999999999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2000</v>
      </c>
      <c r="G12" s="22">
        <f t="shared" si="1"/>
        <v>2000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2500</v>
      </c>
      <c r="G13" s="22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2500</v>
      </c>
      <c r="G14" s="22">
        <f t="shared" si="2"/>
        <v>2500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>
        <v>100</v>
      </c>
      <c r="G25" s="22">
        <f t="shared" si="3"/>
        <v>100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>
        <v>50</v>
      </c>
      <c r="G31" s="22">
        <f t="shared" si="3"/>
        <v>50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>
        <v>150</v>
      </c>
      <c r="G32" s="22">
        <f t="shared" si="3"/>
        <v>150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100</v>
      </c>
      <c r="G84" s="22">
        <f t="shared" si="3"/>
        <v>100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1500</v>
      </c>
      <c r="G85" s="22">
        <f t="shared" si="3"/>
        <v>1500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200</v>
      </c>
      <c r="G96" s="22">
        <f t="shared" si="6"/>
        <v>200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50</v>
      </c>
      <c r="G102" s="22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>
        <v>100</v>
      </c>
      <c r="G104" s="22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>
        <v>80</v>
      </c>
      <c r="G105" s="22">
        <f t="shared" si="6"/>
        <v>80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80</v>
      </c>
      <c r="G109" s="22">
        <f t="shared" si="6"/>
        <v>80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300</v>
      </c>
      <c r="G110" s="22">
        <f t="shared" si="6"/>
        <v>300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50</v>
      </c>
      <c r="G111" s="22">
        <f t="shared" si="6"/>
        <v>50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40</v>
      </c>
      <c r="G114" s="22">
        <f t="shared" si="6"/>
        <v>40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130</v>
      </c>
      <c r="G115" s="22">
        <f t="shared" si="6"/>
        <v>130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>
        <v>40</v>
      </c>
      <c r="G119" s="22">
        <f t="shared" si="6"/>
        <v>40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400</v>
      </c>
      <c r="G121" s="22">
        <f t="shared" si="6"/>
        <v>400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150</v>
      </c>
      <c r="G122" s="22">
        <f t="shared" si="6"/>
        <v>150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300</v>
      </c>
      <c r="G129" s="22">
        <f t="shared" si="6"/>
        <v>120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300</v>
      </c>
      <c r="G131" s="22">
        <f t="shared" si="6"/>
        <v>120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30</v>
      </c>
      <c r="G134" s="22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100</v>
      </c>
      <c r="G141" s="22">
        <f t="shared" si="6"/>
        <v>100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20</v>
      </c>
      <c r="G145" s="22">
        <f t="shared" si="6"/>
        <v>20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80</v>
      </c>
      <c r="G146" s="22">
        <f t="shared" si="6"/>
        <v>80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300</v>
      </c>
      <c r="G149" s="22">
        <f t="shared" si="6"/>
        <v>120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>
        <v>100</v>
      </c>
      <c r="G151" s="22">
        <f t="shared" si="6"/>
        <v>100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>
        <v>30</v>
      </c>
      <c r="G153" s="22">
        <f t="shared" ref="G153:G219" si="9">F153*E153</f>
        <v>30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>
        <v>500</v>
      </c>
      <c r="G154" s="22">
        <f t="shared" si="9"/>
        <v>500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36</v>
      </c>
      <c r="G163" s="22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36</v>
      </c>
      <c r="G164" s="22">
        <f t="shared" si="9"/>
        <v>14.4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>
        <v>30</v>
      </c>
      <c r="G165" s="22">
        <f t="shared" si="9"/>
        <v>30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600</v>
      </c>
      <c r="G171" s="22">
        <f t="shared" si="9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480</v>
      </c>
      <c r="G173" s="22">
        <f t="shared" si="9"/>
        <v>192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250</v>
      </c>
      <c r="G177" s="22">
        <f t="shared" si="9"/>
        <v>250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80</v>
      </c>
      <c r="G178" s="22">
        <f t="shared" si="9"/>
        <v>80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240</v>
      </c>
      <c r="G179" s="22">
        <f t="shared" si="9"/>
        <v>240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240</v>
      </c>
      <c r="G180" s="29">
        <f t="shared" si="9"/>
        <v>240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thickBot="1" x14ac:dyDescent="0.3">
      <c r="B181" s="71"/>
      <c r="C181" s="33" t="s">
        <v>189</v>
      </c>
      <c r="D181" s="66"/>
      <c r="E181" s="39"/>
      <c r="F181" s="23">
        <f>SUM(F182:F265)</f>
        <v>880</v>
      </c>
      <c r="G181" s="47">
        <f>SUM(G182:G265)</f>
        <v>628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customHeight="1" outlineLevel="1" x14ac:dyDescent="0.25">
      <c r="C235" s="35" t="s">
        <v>185</v>
      </c>
      <c r="D235" s="105"/>
      <c r="E235" s="45">
        <v>0.6</v>
      </c>
      <c r="F235" s="49">
        <v>300</v>
      </c>
      <c r="G235" s="22">
        <f t="shared" si="14"/>
        <v>180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customHeight="1" outlineLevel="1" x14ac:dyDescent="0.25">
      <c r="C236" s="35" t="s">
        <v>187</v>
      </c>
      <c r="D236" s="105"/>
      <c r="E236" s="45">
        <v>0.6</v>
      </c>
      <c r="F236" s="49">
        <v>300</v>
      </c>
      <c r="G236" s="22">
        <f t="shared" si="14"/>
        <v>180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customHeight="1" outlineLevel="1" x14ac:dyDescent="0.25">
      <c r="C237" s="35" t="s">
        <v>188</v>
      </c>
      <c r="D237" s="105"/>
      <c r="E237" s="45">
        <v>1</v>
      </c>
      <c r="F237" s="49">
        <v>100</v>
      </c>
      <c r="G237" s="22">
        <f t="shared" si="14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customHeight="1" outlineLevel="1" x14ac:dyDescent="0.25">
      <c r="C238" s="35" t="s">
        <v>184</v>
      </c>
      <c r="D238" s="105"/>
      <c r="E238" s="45">
        <v>1</v>
      </c>
      <c r="F238" s="49">
        <v>120</v>
      </c>
      <c r="G238" s="22">
        <f t="shared" si="14"/>
        <v>120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customHeight="1" outlineLevel="1" thickBot="1" x14ac:dyDescent="0.3">
      <c r="B240" s="71" t="s">
        <v>570</v>
      </c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thickBot="1" x14ac:dyDescent="0.3">
      <c r="B356" s="71"/>
      <c r="C356" s="33" t="s">
        <v>155</v>
      </c>
      <c r="D356" s="33"/>
      <c r="E356" s="23"/>
      <c r="F356" s="23">
        <f>SUM(F357:F359)</f>
        <v>1860</v>
      </c>
      <c r="G356" s="47">
        <f>SUM(G357:G359)</f>
        <v>1264.8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customHeight="1" outlineLevel="1" x14ac:dyDescent="0.25">
      <c r="C357" s="31" t="s">
        <v>156</v>
      </c>
      <c r="D357" s="65"/>
      <c r="E357" s="11">
        <v>0.38</v>
      </c>
      <c r="F357" s="54">
        <v>960</v>
      </c>
      <c r="G357" s="28">
        <f t="shared" si="21"/>
        <v>364.8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customHeight="1" outlineLevel="1" thickBot="1" x14ac:dyDescent="0.3">
      <c r="C358" s="30" t="s">
        <v>157</v>
      </c>
      <c r="D358" s="65"/>
      <c r="E358" s="11">
        <v>1</v>
      </c>
      <c r="F358" s="11">
        <v>900</v>
      </c>
      <c r="G358" s="22">
        <f t="shared" si="21"/>
        <v>900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25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25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25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25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25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25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25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thickBot="1" x14ac:dyDescent="0.3">
      <c r="C401" s="96"/>
      <c r="D401" s="81"/>
      <c r="E401" s="91"/>
      <c r="F401" s="92">
        <f>F395+F360+F356+F350+F343+F321+F266+F181+F3</f>
        <v>17136</v>
      </c>
      <c r="G401" s="91">
        <f>G395+G360+G356+G350+G343+G321+G266+G181+G3</f>
        <v>15041.999999999998</v>
      </c>
      <c r="AA401" s="24"/>
      <c r="AB401" s="24"/>
      <c r="AC401" s="24"/>
      <c r="AD401" s="24"/>
      <c r="AE401" s="24"/>
    </row>
  </sheetData>
  <autoFilter ref="F1:F401" xr:uid="{6B84BADB-22E2-4428-B5F8-836555D6F1AA}">
    <filterColumn colId="0">
      <filters>
        <filter val="100"/>
        <filter val="120"/>
        <filter val="130"/>
        <filter val="14396"/>
        <filter val="150"/>
        <filter val="1500"/>
        <filter val="17136"/>
        <filter val="1860"/>
        <filter val="20"/>
        <filter val="200"/>
        <filter val="2000"/>
        <filter val="24"/>
        <filter val="240"/>
        <filter val="250"/>
        <filter val="2500"/>
        <filter val="30"/>
        <filter val="300"/>
        <filter val="36"/>
        <filter val="40"/>
        <filter val="400"/>
        <filter val="480"/>
        <filter val="50"/>
        <filter val="500"/>
        <filter val="600"/>
        <filter val="80"/>
        <filter val="880"/>
        <filter val="900"/>
        <filter val="9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2025-10-08T07:43:28Z</dcterms:modified>
</cp:coreProperties>
</file>