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чистый бланк\"/>
    </mc:Choice>
  </mc:AlternateContent>
  <xr:revisionPtr revIDLastSave="0" documentId="13_ncr:1_{F4D84D89-20FA-4E93-A369-33DA5EEBA0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6" i="1" s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<sst xmlns="http://schemas.openxmlformats.org/spreadsheetml/2006/main" count="429" uniqueCount="253">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</sst>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00"/>
  <sheetViews>
    <sheetView tabSelected="1" zoomScale="87" zoomScaleNormal="87" workbookViewId="0">
      <pane ySplit="9" topLeftCell="A173" activePane="bottomLeft" state="frozen"/>
      <selection pane="bottomLeft" activeCell="I188" sqref="I18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45847</v>
      </c>
      <c r="E3" s="7" t="s">
        <v>3</v>
      </c>
      <c r="F3" s="97"/>
      <c r="G3" s="101">
        <v>45850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/>
      <c r="F59" s="23"/>
      <c r="G59" s="23">
        <f>E59*0.4</f>
        <v>0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/>
      <c r="F60" s="23">
        <v>0.45</v>
      </c>
      <c r="G60" s="23">
        <f>E60*0.41</f>
        <v>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/>
      <c r="F67" s="23"/>
      <c r="G67" s="23">
        <f>E67*0.36</f>
        <v>0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/>
      <c r="F72" s="23">
        <v>0.41</v>
      </c>
      <c r="G72" s="23">
        <f>E72*0.41</f>
        <v>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/>
      <c r="F73" s="23">
        <v>0.4</v>
      </c>
      <c r="G73" s="23">
        <f>E73*0.4</f>
        <v>0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/>
      <c r="F76" s="23"/>
      <c r="G76" s="23">
        <f>E76*0.41</f>
        <v>0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/>
      <c r="F79" s="23"/>
      <c r="G79" s="23">
        <f>E79*0.4</f>
        <v>0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/>
      <c r="F80" s="23">
        <v>0.3</v>
      </c>
      <c r="G80" s="23">
        <f>F80*E80</f>
        <v>0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/>
      <c r="F81" s="23">
        <v>0.4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/>
      <c r="F82" s="23">
        <v>1</v>
      </c>
      <c r="G82" s="23">
        <f>E82</f>
        <v>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/>
      <c r="F83" s="23">
        <v>1.0166666666666671</v>
      </c>
      <c r="G83" s="23">
        <f>E83*1</f>
        <v>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/>
      <c r="F85" s="23">
        <v>0.28000000000000003</v>
      </c>
      <c r="G85" s="23">
        <f>E85*F85</f>
        <v>0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/>
      <c r="F91" s="23">
        <v>0.28000000000000003</v>
      </c>
      <c r="G91" s="23">
        <f>E91*0.28</f>
        <v>0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/>
      <c r="F93" s="23">
        <v>0.35</v>
      </c>
      <c r="G93" s="23">
        <f>E93*0.35</f>
        <v>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/>
      <c r="F97" s="23">
        <v>0.28000000000000003</v>
      </c>
      <c r="G97" s="23">
        <f>E97*0.28</f>
        <v>0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/>
      <c r="F101" s="23">
        <v>0.35</v>
      </c>
      <c r="G101" s="23">
        <f>E101*F101</f>
        <v>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/>
      <c r="F103" s="23"/>
      <c r="G103" s="23">
        <f>E103*1</f>
        <v>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/>
      <c r="F104" s="23">
        <v>0.1</v>
      </c>
      <c r="G104" s="23">
        <f>E104*F104</f>
        <v>0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/>
      <c r="F105" s="23"/>
      <c r="G105" s="23">
        <f>E105*0.09</f>
        <v>0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/>
      <c r="F107" s="23">
        <v>0.3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/>
      <c r="F108" s="23">
        <v>0.85</v>
      </c>
      <c r="G108" s="23">
        <f>E108*1</f>
        <v>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/>
      <c r="F109" s="23">
        <v>0.35</v>
      </c>
      <c r="G109" s="23">
        <f>E109*0.35</f>
        <v>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/>
      <c r="F112" s="23">
        <v>0.1</v>
      </c>
      <c r="G112" s="23">
        <f>E112*0.1</f>
        <v>0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/>
      <c r="F114" s="23">
        <v>0.22</v>
      </c>
      <c r="G114" s="23">
        <f>E114*0.22</f>
        <v>0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/>
      <c r="F115" s="23">
        <v>0.51249999999999996</v>
      </c>
      <c r="G115" s="23">
        <f>E115*1</f>
        <v>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/>
      <c r="F119" s="23">
        <v>0.1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/>
      <c r="F120" s="23">
        <v>0.09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/>
      <c r="F121" s="23">
        <v>0.15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/>
      <c r="F122" s="23">
        <v>0.25</v>
      </c>
      <c r="G122" s="23">
        <f>E122*0.25</f>
        <v>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5">F123*E123</f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/>
      <c r="F124" s="23">
        <v>0.09</v>
      </c>
      <c r="G124" s="23">
        <f t="shared" si="5"/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/>
      <c r="F126" s="23">
        <v>0.22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/>
      <c r="F131" s="23">
        <v>0.25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/>
      <c r="F132" s="23">
        <v>0.12</v>
      </c>
      <c r="G132" s="23">
        <f>E132*0.12</f>
        <v>0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/>
      <c r="F133" s="23">
        <v>0.48749999999999999</v>
      </c>
      <c r="G133" s="23">
        <f>E133*1</f>
        <v>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/>
      <c r="F135" s="23">
        <v>0.25</v>
      </c>
      <c r="G135" s="23">
        <f>E135*0.25</f>
        <v>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/>
      <c r="F136" s="23">
        <v>0.1</v>
      </c>
      <c r="G136" s="23">
        <f>E136*0.1</f>
        <v>0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/>
      <c r="F138" s="23"/>
      <c r="G138" s="23">
        <f>E138*1</f>
        <v>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/>
      <c r="F139" s="23">
        <v>0.3</v>
      </c>
      <c r="G139" s="23">
        <f>F139*E139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/>
      <c r="F140" s="23">
        <v>0.35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/>
      <c r="F142" s="23"/>
      <c r="G142" s="23">
        <f>E142*1</f>
        <v>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/>
      <c r="F143" s="23">
        <v>0.4</v>
      </c>
      <c r="G143" s="23">
        <f>E143*0.4</f>
        <v>0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/>
      <c r="F144" s="23">
        <v>0.4</v>
      </c>
      <c r="G144" s="23">
        <f>E144*0.4</f>
        <v>0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/>
      <c r="F146" s="23">
        <v>0.3</v>
      </c>
      <c r="G146" s="23">
        <f>E146*F146</f>
        <v>0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/>
      <c r="F148" s="23">
        <v>0.3</v>
      </c>
      <c r="G148" s="23">
        <f t="shared" si="6"/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/>
      <c r="F150" s="23">
        <v>0.3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/>
      <c r="F152" s="23">
        <v>0.15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/>
      <c r="F156" s="23">
        <v>0.14000000000000001</v>
      </c>
      <c r="G156" s="23">
        <f>F156*E156</f>
        <v>0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0</v>
      </c>
      <c r="F176" s="17">
        <f>SUM(F10:F175)</f>
        <v>45.753333333333309</v>
      </c>
      <c r="G176" s="17">
        <f>SUM(G11:G175)</f>
        <v>0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69" xr:uid="{00000000-0002-0000-0000-000000000000}">
      <formula1>40</formula1>
    </dataValidation>
    <dataValidation type="textLength" operator="equal" showInputMessage="1" showErrorMessage="1" sqref="D173:D17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2025-07-10T11:35:02Z</dcterms:modified>
</cp:coreProperties>
</file>