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Бланк!$AC$3:$AC$584</definedName>
    <definedName name="номин.вес_нетто__кг">Бланк!$W$3:$W$584</definedName>
    <definedName name="_xlnm._FilterDatabase" localSheetId="0" hidden="1">'Бланк'!$A$9:$K$148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G7" sqref="G7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45894</v>
      </c>
      <c r="E3" s="7" t="inlineStr">
        <is>
          <t xml:space="preserve">Доставка: </t>
        </is>
      </c>
      <c r="F3" s="88">
        <f>D3+3</f>
        <v/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>
        <v>500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>
        <v>120</v>
      </c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МЯСНАЯ СО ШПИКОМ Папа может вар п/о</t>
        </is>
      </c>
      <c r="C17" s="74" t="inlineStr">
        <is>
          <t>КГ</t>
        </is>
      </c>
      <c r="D17" s="75" t="n">
        <v>1001012634574</v>
      </c>
      <c r="E17" s="24" t="n"/>
      <c r="F17" s="23" t="n">
        <v>1.35</v>
      </c>
      <c r="G17" s="23">
        <f>E17</f>
        <v/>
      </c>
      <c r="H17" s="14" t="n">
        <v>4.05</v>
      </c>
      <c r="I17" s="14" t="n">
        <v>60</v>
      </c>
      <c r="J17" s="29" t="n"/>
    </row>
    <row r="18" ht="16.5" customHeight="1">
      <c r="A18" s="59">
        <f>RIGHT(D18,4)</f>
        <v/>
      </c>
      <c r="B18" s="81" t="inlineStr">
        <is>
          <t>СЕМЕЙНАЯ вар п/о</t>
        </is>
      </c>
      <c r="C18" s="74" t="inlineStr">
        <is>
          <t>КГ</t>
        </is>
      </c>
      <c r="D18" s="75" t="n">
        <v>1001015496769</v>
      </c>
      <c r="E18" s="24" t="n"/>
      <c r="F18" s="23" t="n"/>
      <c r="G18" s="23">
        <f>E18</f>
        <v/>
      </c>
      <c r="H18" s="14" t="n"/>
      <c r="I18" s="14" t="n"/>
      <c r="J18" s="29" t="n"/>
    </row>
    <row r="19" ht="16.5" customHeight="1">
      <c r="A19" s="59">
        <f>RIGHT(D19,4)</f>
        <v/>
      </c>
      <c r="B19" s="81" t="inlineStr">
        <is>
          <t>ДОМАШНИЙ РЕЦЕПТ Коровино вар п/о</t>
        </is>
      </c>
      <c r="C19" s="74" t="inlineStr">
        <is>
          <t>КГ</t>
        </is>
      </c>
      <c r="D19" s="75" t="n">
        <v>1001015646861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59">
        <f>RIGHT(D20,4)</f>
        <v/>
      </c>
      <c r="B20" s="81" t="inlineStr">
        <is>
          <t>ДОМАШНИЙ РЕЦЕПТ Коровино 0.5кг 8шт.</t>
        </is>
      </c>
      <c r="C20" s="74" t="inlineStr">
        <is>
          <t>ШТ</t>
        </is>
      </c>
      <c r="D20" s="75" t="n">
        <v>1001012816340</v>
      </c>
      <c r="E20" s="24" t="n"/>
      <c r="F20" s="23" t="n">
        <v>0.5</v>
      </c>
      <c r="G20" s="23">
        <f>E20*F20</f>
        <v/>
      </c>
      <c r="H20" s="14" t="n"/>
      <c r="I20" s="14" t="n"/>
      <c r="J20" s="29" t="n"/>
    </row>
    <row r="21" ht="16.5" customHeight="1">
      <c r="A21" s="59">
        <f>RIGHT(D21,4)</f>
        <v/>
      </c>
      <c r="B21" s="52" t="inlineStr">
        <is>
          <t>ДОМАШНИЙ РЕЦЕПТ СО ШПИКОМ Коровино 0.5кг</t>
        </is>
      </c>
      <c r="C21" s="53" t="inlineStr">
        <is>
          <t>шт</t>
        </is>
      </c>
      <c r="D21" s="54" t="n">
        <v>1001012816341</v>
      </c>
      <c r="E21" s="24" t="n"/>
      <c r="F21" s="76" t="n">
        <v>0.5</v>
      </c>
      <c r="G21" s="23">
        <f>E21*F21</f>
        <v/>
      </c>
      <c r="H21" s="77" t="n"/>
      <c r="I21" s="77" t="n"/>
      <c r="J21" s="77" t="n"/>
    </row>
    <row r="22" ht="16.5" customHeight="1">
      <c r="A22" s="59">
        <f>RIGHT(D22,4)</f>
        <v/>
      </c>
      <c r="B22" s="81" t="inlineStr">
        <is>
          <t>ДОМАШНИЙ РЕЦЕПТ СО ШПИК.Коровино вар п/о</t>
        </is>
      </c>
      <c r="C22" s="74" t="inlineStr">
        <is>
          <t>КГ</t>
        </is>
      </c>
      <c r="D22" s="75" t="n">
        <v>1001015706862</v>
      </c>
      <c r="E22" s="24" t="n"/>
      <c r="F22" s="23" t="n">
        <v>2</v>
      </c>
      <c r="G22" s="23">
        <f>E22</f>
        <v/>
      </c>
      <c r="H22" s="14" t="n">
        <v>4</v>
      </c>
      <c r="I22" s="14" t="n">
        <v>60</v>
      </c>
      <c r="J22" s="29" t="n"/>
    </row>
    <row r="23" ht="16.5" customHeight="1">
      <c r="A23" s="59">
        <f>RIGHT(D23,4)</f>
        <v/>
      </c>
      <c r="B23" s="81" t="inlineStr">
        <is>
          <t>ФИЛЕЙНАЯ Папа может вар п/о</t>
        </is>
      </c>
      <c r="C23" s="74" t="inlineStr">
        <is>
          <t>КГ</t>
        </is>
      </c>
      <c r="D23" s="75" t="n">
        <v>1001012564813</v>
      </c>
      <c r="E23" s="24" t="n">
        <v>350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29" t="n"/>
    </row>
    <row r="24" ht="16.5" customHeight="1">
      <c r="A24" s="59">
        <f>RIGHT(D24,4)</f>
        <v/>
      </c>
      <c r="B24" s="52" t="inlineStr">
        <is>
          <t>ФИЛЕЙНАЯ Папа может вар п/о 0.4кг 8шт.</t>
        </is>
      </c>
      <c r="C24" s="53" t="inlineStr">
        <is>
          <t>ШТ</t>
        </is>
      </c>
      <c r="D24" s="54" t="n">
        <v>1001012566392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ЭКСТРА Папа может вар п/о.</t>
        </is>
      </c>
      <c r="C25" s="74" t="inlineStr">
        <is>
          <t>кг</t>
        </is>
      </c>
      <c r="D25" s="75" t="n">
        <v>1001012505851</v>
      </c>
      <c r="E25" s="24" t="n"/>
      <c r="F25" s="23" t="n">
        <v>1.354</v>
      </c>
      <c r="G25" s="23">
        <f>E25</f>
        <v/>
      </c>
      <c r="H25" s="14" t="n">
        <v>4.06</v>
      </c>
      <c r="I25" s="14" t="n">
        <v>60</v>
      </c>
      <c r="J25" s="29" t="n"/>
    </row>
    <row r="26" ht="16.5" customHeight="1">
      <c r="A26" s="59">
        <f>RIGHT(D26,4)</f>
        <v/>
      </c>
      <c r="B26" s="81" t="inlineStr">
        <is>
          <t>ЭКСТРА Папа может вар п/о 0.4кг 8шт.</t>
        </is>
      </c>
      <c r="C26" s="74" t="inlineStr">
        <is>
          <t>ШТ</t>
        </is>
      </c>
      <c r="D26" s="75" t="n">
        <v>1001012506353</v>
      </c>
      <c r="E26" s="24" t="n">
        <v>170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ГОВЯЖЬЯ Папа может вар п/о 0.4кг 8шт.</t>
        </is>
      </c>
      <c r="C27" s="74" t="inlineStr">
        <is>
          <t>ШТ</t>
        </is>
      </c>
      <c r="D27" s="75" t="n">
        <v>1001012426268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59">
        <f>RIGHT(D28,4)</f>
        <v/>
      </c>
      <c r="B28" s="50" t="inlineStr">
        <is>
          <t>ДОКТОРСКАЯ ГОСТ вар п/о 0.4кг 8шт.</t>
        </is>
      </c>
      <c r="C28" s="74" t="inlineStr">
        <is>
          <t>ШТ</t>
        </is>
      </c>
      <c r="D28" s="75" t="n">
        <v>1001010016324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50" t="inlineStr">
        <is>
          <t>МОЛОЧНАЯ Останкино вар п/о 0.4кг 8шт.</t>
        </is>
      </c>
      <c r="C29" s="74" t="inlineStr">
        <is>
          <t>ШТ</t>
        </is>
      </c>
      <c r="D29" s="75" t="n">
        <v>1001010027126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МОЛОЧНАЯ Папа может вар п/о</t>
        </is>
      </c>
      <c r="C30" s="74" t="inlineStr">
        <is>
          <t>КГ</t>
        </is>
      </c>
      <c r="D30" s="75" t="n">
        <v>1001012456498</v>
      </c>
      <c r="E30" s="24" t="n"/>
      <c r="F30" s="23" t="n">
        <v>1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</t>
        </is>
      </c>
      <c r="C31" s="74" t="inlineStr">
        <is>
          <t>КГ</t>
        </is>
      </c>
      <c r="D31" s="75" t="n">
        <v>1001010027125</v>
      </c>
      <c r="E31" s="24" t="n"/>
      <c r="F31" s="23" t="n">
        <v>1</v>
      </c>
      <c r="G31" s="23">
        <f>E31</f>
        <v/>
      </c>
      <c r="H31" s="14" t="n"/>
      <c r="I31" s="14" t="n"/>
      <c r="J31" s="29" t="n"/>
    </row>
    <row r="32" ht="16.5" customHeight="1" thickBot="1">
      <c r="A32" s="59">
        <f>RIGHT(D32,4)</f>
        <v/>
      </c>
      <c r="B32" s="81" t="inlineStr">
        <is>
          <t>РУССКАЯ ГОСТ вар п/о</t>
        </is>
      </c>
      <c r="C32" s="74" t="inlineStr">
        <is>
          <t>КГ</t>
        </is>
      </c>
      <c r="D32" s="75" t="n">
        <v>1001010032675</v>
      </c>
      <c r="E32" s="24" t="n"/>
      <c r="F32" s="23" t="n"/>
      <c r="G32" s="23">
        <f>E32</f>
        <v/>
      </c>
      <c r="H32" s="14" t="n"/>
      <c r="I32" s="14" t="n"/>
      <c r="J32" s="29" t="n"/>
    </row>
    <row r="33" ht="16.5" customHeight="1" thickBot="1" thickTop="1">
      <c r="A33" s="59">
        <f>RIGHT(D33,4)</f>
        <v/>
      </c>
      <c r="B33" s="46" t="inlineStr">
        <is>
          <t>Сосиски</t>
        </is>
      </c>
      <c r="C33" s="46" t="n"/>
      <c r="D33" s="46" t="n"/>
      <c r="E33" s="46" t="n"/>
      <c r="F33" s="46" t="n"/>
      <c r="G33" s="23" t="n"/>
      <c r="H33" s="46" t="n"/>
      <c r="I33" s="46" t="n"/>
      <c r="J33" s="47" t="n"/>
    </row>
    <row r="34" ht="16.5" customFormat="1" customHeight="1" s="68" thickTop="1">
      <c r="A34" s="59">
        <f>RIGHT(D34,4)</f>
        <v/>
      </c>
      <c r="B34" s="63" t="inlineStr">
        <is>
          <t>МЯСНЫЕ С ГОВЯД.ПМ сос п/о мгс 0.4кг_50с</t>
        </is>
      </c>
      <c r="C34" s="64" t="inlineStr">
        <is>
          <t>шт</t>
        </is>
      </c>
      <c r="D34" s="65" t="n">
        <v>1001025507077</v>
      </c>
      <c r="E34" s="24" t="n">
        <v>300</v>
      </c>
      <c r="F34" s="66" t="n">
        <v>0.4</v>
      </c>
      <c r="G34" s="23">
        <f>E34*F34</f>
        <v/>
      </c>
      <c r="H34" s="67" t="n">
        <v>4</v>
      </c>
      <c r="I34" s="67" t="n">
        <v>45</v>
      </c>
      <c r="J34" s="67" t="n"/>
      <c r="K34" s="27" t="n"/>
    </row>
    <row r="35" ht="16.5" customFormat="1" customHeight="1" s="15">
      <c r="A35" s="59">
        <f>RIGHT(D35,4)</f>
        <v/>
      </c>
      <c r="B35" s="81" t="inlineStr">
        <is>
          <t xml:space="preserve"> БАВАРСКИЕ ПМ сос ц/о мгс 0.35кг 8шт.</t>
        </is>
      </c>
      <c r="C35" s="74" t="inlineStr">
        <is>
          <t>шт</t>
        </is>
      </c>
      <c r="D35" s="75" t="n">
        <v>1001021966602</v>
      </c>
      <c r="E35" s="24" t="n"/>
      <c r="F35" s="23" t="n">
        <v>0.35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59">
        <f>RIGHT(D36,4)</f>
        <v/>
      </c>
      <c r="B36" s="81" t="inlineStr">
        <is>
          <t>ХОТ-ДОГ Папа может сос п/о мгс 0.35кг</t>
        </is>
      </c>
      <c r="C36" s="74" t="inlineStr">
        <is>
          <t>шт</t>
        </is>
      </c>
      <c r="D36" s="75" t="n">
        <v>1001025166776</v>
      </c>
      <c r="E36" s="24" t="n">
        <v>170</v>
      </c>
      <c r="F36" s="23" t="n">
        <v>0.35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59">
        <f>RIGHT(D37,4)</f>
        <v/>
      </c>
      <c r="B37" s="81" t="inlineStr">
        <is>
          <t>ИЗ ОТБОРНОГО МЯСА ПМ сос п/о мгс 0.36кг</t>
        </is>
      </c>
      <c r="C37" s="70" t="inlineStr">
        <is>
          <t>ШТ</t>
        </is>
      </c>
      <c r="D37" s="75" t="n">
        <v>1001025546822</v>
      </c>
      <c r="E37" s="24" t="n"/>
      <c r="F37" s="23" t="n">
        <v>0.36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55" t="inlineStr">
        <is>
          <t>МЯСНЫЕ Папа может сос п/о мгс  1.5*3</t>
        </is>
      </c>
      <c r="C38" s="53" t="inlineStr">
        <is>
          <t>КГ</t>
        </is>
      </c>
      <c r="D38" s="54" t="n">
        <v>1001022726303</v>
      </c>
      <c r="E38" s="24" t="n"/>
      <c r="F38" s="23" t="n">
        <v>1.05</v>
      </c>
      <c r="G38" s="23">
        <f>E38</f>
        <v/>
      </c>
      <c r="H38" s="14" t="n">
        <v>3.15</v>
      </c>
      <c r="I38" s="14" t="n">
        <v>45</v>
      </c>
      <c r="J38" s="29" t="n"/>
      <c r="K38" s="27" t="n"/>
    </row>
    <row r="39" ht="16.5" customFormat="1" customHeight="1" s="15">
      <c r="A39" s="59">
        <f>RIGHT(D39,4)</f>
        <v/>
      </c>
      <c r="B39" s="36" t="inlineStr">
        <is>
          <t>МЯСНЫЕ Папа может сос п/о в/у 0.4кг_45с</t>
        </is>
      </c>
      <c r="C39" s="74" t="inlineStr">
        <is>
          <t>ШТ</t>
        </is>
      </c>
      <c r="D39" s="75" t="n">
        <v>1001022725819</v>
      </c>
      <c r="E39" s="24" t="n"/>
      <c r="F39" s="23" t="n">
        <v>0.4</v>
      </c>
      <c r="G39" s="23">
        <f>E39*F39</f>
        <v/>
      </c>
      <c r="H39" s="14" t="n">
        <v>3.2</v>
      </c>
      <c r="I39" s="14" t="n">
        <v>45</v>
      </c>
      <c r="J39" s="29" t="n"/>
      <c r="K39" s="27" t="n"/>
    </row>
    <row r="40" ht="16.5" customFormat="1" customHeight="1" s="15">
      <c r="A40" s="59">
        <f>RIGHT(D40,4)</f>
        <v/>
      </c>
      <c r="B40" s="36" t="inlineStr">
        <is>
          <t>ИСПАНСКИЕ сос ц/о мгс 0.41кг 6шт.</t>
        </is>
      </c>
      <c r="C40" s="74" t="inlineStr">
        <is>
          <t>ШТ</t>
        </is>
      </c>
      <c r="D40" s="75" t="n">
        <v>1001025486770</v>
      </c>
      <c r="E40" s="24" t="n"/>
      <c r="F40" s="23" t="n">
        <v>0.41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С СЫРОМ сос ц/о мгс 0.41кг 6шт.</t>
        </is>
      </c>
      <c r="C41" s="74" t="inlineStr">
        <is>
          <t>ШТ</t>
        </is>
      </c>
      <c r="D41" s="75" t="n">
        <v>1001025176768</v>
      </c>
      <c r="E41" s="24" t="n"/>
      <c r="F41" s="23" t="n">
        <v>0.41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СЛИВОЧНЫЕ сос ц/о мгс 0.41кг 8шт.</t>
        </is>
      </c>
      <c r="C42" s="74" t="inlineStr">
        <is>
          <t>ШТ</t>
        </is>
      </c>
      <c r="D42" s="75" t="n">
        <v>1001020846762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РУБЛЕНЫЕ сос ц/о мгс 0.36кг 6шт.</t>
        </is>
      </c>
      <c r="C43" s="74" t="inlineStr">
        <is>
          <t>ШТ</t>
        </is>
      </c>
      <c r="D43" s="75" t="n">
        <v>1001023696765</v>
      </c>
      <c r="E43" s="24" t="n"/>
      <c r="F43" s="23" t="n">
        <v>0.36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МОЛОЧНЫЕ ГОСТ сос ц/о мгс 0.4кг 7шт.</t>
        </is>
      </c>
      <c r="C44" s="74" t="inlineStr">
        <is>
          <t>ШТ</t>
        </is>
      </c>
      <c r="D44" s="75" t="n">
        <v>1001020836759</v>
      </c>
      <c r="E44" s="24" t="n"/>
      <c r="F44" s="23" t="n">
        <v>0.4</v>
      </c>
      <c r="G44" s="23">
        <f>E44*F44</f>
        <v/>
      </c>
      <c r="H44" s="14" t="n"/>
      <c r="I44" s="14" t="n"/>
      <c r="J44" s="29" t="n"/>
      <c r="K44" s="27" t="n"/>
    </row>
    <row r="45" ht="16.5" customHeight="1">
      <c r="A45" s="59">
        <f>RIGHT(D45,4)</f>
        <v/>
      </c>
      <c r="B45" s="35" t="inlineStr">
        <is>
          <t>СЛИВОЧНЫЕ ПМ сос п/о мгс 1.5*4_50с</t>
        </is>
      </c>
      <c r="C45" s="74" t="inlineStr">
        <is>
          <t>КГ</t>
        </is>
      </c>
      <c r="D45" s="75" t="n">
        <v>1001022467082</v>
      </c>
      <c r="E45" s="24" t="n">
        <v>600</v>
      </c>
      <c r="F45" s="23" t="n">
        <v>2.125</v>
      </c>
      <c r="G45" s="23">
        <f>E45</f>
        <v/>
      </c>
      <c r="H45" s="14" t="n">
        <v>4.25</v>
      </c>
      <c r="I45" s="14" t="n">
        <v>45</v>
      </c>
      <c r="J45" s="29" t="n"/>
    </row>
    <row r="46" ht="16.5" customHeight="1">
      <c r="A46" s="59">
        <f>RIGHT(D46,4)</f>
        <v/>
      </c>
      <c r="B46" s="35" t="inlineStr">
        <is>
          <t>РУБЛЕНЫЕ сос ц/о мгс 1*4</t>
        </is>
      </c>
      <c r="C46" s="74" t="inlineStr">
        <is>
          <t>КГ</t>
        </is>
      </c>
      <c r="D46" s="75" t="n">
        <v>1001023696767</v>
      </c>
      <c r="E46" s="24" t="n"/>
      <c r="F46" s="23" t="n"/>
      <c r="G46" s="23">
        <f>E46</f>
        <v/>
      </c>
      <c r="H46" s="14" t="n"/>
      <c r="I46" s="14" t="n"/>
      <c r="J46" s="29" t="n"/>
    </row>
    <row r="47" ht="16.5" customHeight="1">
      <c r="A47" s="59">
        <f>RIGHT(D47,4)</f>
        <v/>
      </c>
      <c r="B47" s="35" t="inlineStr">
        <is>
          <t>СОЧНЫЕ ПМ сос п/о мгс 1.5*4_А_50с</t>
        </is>
      </c>
      <c r="C47" s="74" t="inlineStr">
        <is>
          <t>КГ</t>
        </is>
      </c>
      <c r="D47" s="75" t="n">
        <v>1001022377070</v>
      </c>
      <c r="E47" s="24" t="n">
        <v>850</v>
      </c>
      <c r="F47" s="23" t="n"/>
      <c r="G47" s="23">
        <f>E47</f>
        <v/>
      </c>
      <c r="H47" s="14" t="n"/>
      <c r="I47" s="14" t="n"/>
      <c r="J47" s="29" t="n"/>
    </row>
    <row r="48" ht="16.5" customFormat="1" customHeight="1" s="15">
      <c r="A48" s="59">
        <f>RIGHT(D48,4)</f>
        <v/>
      </c>
      <c r="B48" s="52" t="inlineStr">
        <is>
          <t>СОЧНЫЙ ГРИЛЬ ПМ сос п/о мгс 1.5*4_Маяк</t>
        </is>
      </c>
      <c r="C48" s="53" t="inlineStr">
        <is>
          <t>КГ</t>
        </is>
      </c>
      <c r="D48" s="54" t="n">
        <v>1001022246661</v>
      </c>
      <c r="E48" s="24" t="n"/>
      <c r="F48" s="23" t="n">
        <v>1</v>
      </c>
      <c r="G48" s="23">
        <f>E48</f>
        <v/>
      </c>
      <c r="H48" s="14" t="n">
        <v>6.4</v>
      </c>
      <c r="I48" s="14" t="n">
        <v>45</v>
      </c>
      <c r="J48" s="29" t="n"/>
      <c r="K48" s="27" t="n"/>
    </row>
    <row r="49" ht="16.5" customFormat="1" customHeight="1" s="15">
      <c r="A49" s="59">
        <f>RIGHT(D49,4)</f>
        <v/>
      </c>
      <c r="B49" s="81" t="inlineStr">
        <is>
          <t>С СЫРОМ Папа может сос ц/о мгс 0.4кг 6шт</t>
        </is>
      </c>
      <c r="C49" s="74" t="inlineStr">
        <is>
          <t>ШТ</t>
        </is>
      </c>
      <c r="D49" s="75" t="n">
        <v>1001025176475</v>
      </c>
      <c r="E49" s="24" t="n">
        <v>280</v>
      </c>
      <c r="F49" s="23" t="n">
        <v>0.4</v>
      </c>
      <c r="G49" s="23">
        <f>E49*F49</f>
        <v/>
      </c>
      <c r="H49" s="14" t="n">
        <v>2.4</v>
      </c>
      <c r="I49" s="14" t="n">
        <v>45</v>
      </c>
      <c r="J49" s="29" t="n"/>
      <c r="K49" s="27" t="n"/>
    </row>
    <row r="50" ht="16.5" customHeight="1">
      <c r="A50" s="59">
        <f>RIGHT(D50,4)</f>
        <v/>
      </c>
      <c r="B50" s="56" t="inlineStr">
        <is>
          <t>СОЧНЫЙ ГРИЛЬ ПМ сос п/о мгс 0.41кг 8шт.</t>
        </is>
      </c>
      <c r="C50" s="53" t="inlineStr">
        <is>
          <t>ШТ</t>
        </is>
      </c>
      <c r="D50" s="54" t="n">
        <v>1001022246713</v>
      </c>
      <c r="E50" s="24" t="n">
        <v>150</v>
      </c>
      <c r="F50" s="23" t="n">
        <v>0.41</v>
      </c>
      <c r="G50" s="23">
        <f>E50*F50</f>
        <v/>
      </c>
      <c r="H50" s="14" t="n">
        <v>3.28</v>
      </c>
      <c r="I50" s="14" t="n">
        <v>45</v>
      </c>
      <c r="J50" s="29" t="n"/>
    </row>
    <row r="51" ht="16.5" customHeight="1">
      <c r="A51" s="59">
        <f>RIGHT(D51,4)</f>
        <v/>
      </c>
      <c r="B51" s="51" t="inlineStr">
        <is>
          <t>ФИЛЕЙНЫЕ Папа может сос ц/о мгс 0.33кг</t>
        </is>
      </c>
      <c r="C51" s="74" t="inlineStr">
        <is>
          <t>ШТ</t>
        </is>
      </c>
      <c r="D51" s="75" t="n">
        <v>1001022556069</v>
      </c>
      <c r="E51" s="24" t="n"/>
      <c r="F51" s="23" t="n">
        <v>0.33</v>
      </c>
      <c r="G51" s="23">
        <f>E51*F51</f>
        <v/>
      </c>
      <c r="H51" s="14" t="n">
        <v>2.64</v>
      </c>
      <c r="I51" s="14" t="n">
        <v>45</v>
      </c>
      <c r="J51" s="29" t="n"/>
    </row>
    <row r="52" ht="16.5" customHeight="1">
      <c r="A52" s="59">
        <f>RIGHT(D52,4)</f>
        <v/>
      </c>
      <c r="B52" s="84" t="inlineStr">
        <is>
          <t>ФИЛЕЙНЫЕ ПМ сос ц/о мгс 0.33кг 8шт.</t>
        </is>
      </c>
      <c r="C52" s="74" t="inlineStr">
        <is>
          <t>ШТ</t>
        </is>
      </c>
      <c r="D52" s="75" t="n">
        <v>1001022557257</v>
      </c>
      <c r="E52" s="24" t="n">
        <v>80</v>
      </c>
      <c r="F52" s="23" t="n">
        <v>0.33</v>
      </c>
      <c r="G52" s="23">
        <f>E52*F52</f>
        <v/>
      </c>
      <c r="H52" s="14" t="n"/>
      <c r="I52" s="14" t="n"/>
      <c r="J52" s="29" t="n"/>
    </row>
    <row r="53" ht="16.5" customHeight="1">
      <c r="A53" s="59">
        <f>RIGHT(D53,4)</f>
        <v/>
      </c>
      <c r="B53" s="51" t="inlineStr">
        <is>
          <t>ДЛЯ ДЕТЕЙ сос п/о мгс 0.33кг 8шт.</t>
        </is>
      </c>
      <c r="C53" s="74" t="inlineStr">
        <is>
          <t>ШТ</t>
        </is>
      </c>
      <c r="D53" s="75" t="n">
        <v>1001025766909</v>
      </c>
      <c r="E53" s="24" t="n">
        <v>140</v>
      </c>
      <c r="F53" s="23" t="n">
        <v>0.33</v>
      </c>
      <c r="G53" s="23">
        <f>E53*F53</f>
        <v/>
      </c>
      <c r="H53" s="14" t="n"/>
      <c r="I53" s="14" t="n"/>
      <c r="J53" s="29" t="n"/>
    </row>
    <row r="54" ht="16.5" customHeight="1">
      <c r="A54" s="59">
        <f>RIGHT(D54,4)</f>
        <v/>
      </c>
      <c r="B54" s="51" t="inlineStr">
        <is>
          <t>СЛИВОЧНЫЕ сос ц/о мгс 1*4</t>
        </is>
      </c>
      <c r="C54" s="74" t="inlineStr">
        <is>
          <t>КГ</t>
        </is>
      </c>
      <c r="D54" s="75" t="n">
        <v>1001020846764</v>
      </c>
      <c r="E54" s="24" t="n"/>
      <c r="F54" s="23" t="n">
        <v>1.05</v>
      </c>
      <c r="G54" s="23">
        <f>E54</f>
        <v/>
      </c>
      <c r="H54" s="14" t="n">
        <v>6.3</v>
      </c>
      <c r="I54" s="14" t="n">
        <v>30</v>
      </c>
      <c r="J54" s="29" t="n"/>
    </row>
    <row r="55" ht="16.5" customHeight="1">
      <c r="A55" s="59">
        <f>RIGHT(D55,4)</f>
        <v/>
      </c>
      <c r="B55" s="56" t="inlineStr">
        <is>
          <t>МОЛОЧНЫЕ КЛАССИЧЕСКИЕ сос п/о мгс 2*4</t>
        </is>
      </c>
      <c r="C55" s="53" t="inlineStr">
        <is>
          <t>КГ</t>
        </is>
      </c>
      <c r="D55" s="54" t="n">
        <v>1001024976829</v>
      </c>
      <c r="E55" s="24" t="n">
        <v>1400</v>
      </c>
      <c r="F55" s="23" t="n">
        <v>1.025</v>
      </c>
      <c r="G55" s="23">
        <f>E55</f>
        <v/>
      </c>
      <c r="H55" s="14" t="n">
        <v>6.15</v>
      </c>
      <c r="I55" s="14" t="n">
        <v>45</v>
      </c>
      <c r="J55" s="29" t="n"/>
    </row>
    <row r="56" ht="16.5" customHeight="1">
      <c r="A56" s="59">
        <f>RIGHT(D56,4)</f>
        <v/>
      </c>
      <c r="B56" s="84" t="inlineStr">
        <is>
          <t>МОЛОЧ.ПРЕМИУМ ПМ сос п/о мгс 1.5*4_О_50с</t>
        </is>
      </c>
      <c r="C56" s="74" t="inlineStr">
        <is>
          <t>КГ</t>
        </is>
      </c>
      <c r="D56" s="75" t="n">
        <v>1001022657075</v>
      </c>
      <c r="E56" s="24" t="n"/>
      <c r="F56" s="23" t="n"/>
      <c r="G56" s="23">
        <f>E56</f>
        <v/>
      </c>
      <c r="H56" s="14" t="n"/>
      <c r="I56" s="14" t="n"/>
      <c r="J56" s="29" t="n"/>
    </row>
    <row r="57" ht="16.5" customHeight="1">
      <c r="A57" s="59">
        <f>RIGHT(D57,4)</f>
        <v/>
      </c>
      <c r="B57" s="84" t="inlineStr">
        <is>
          <t>МОЛОЧ.ПРЕМИУМ ПМ сос п/о в/у 1/350_50с</t>
        </is>
      </c>
      <c r="C57" s="74" t="inlineStr">
        <is>
          <t>ШТ</t>
        </is>
      </c>
      <c r="D57" s="75" t="n">
        <v>1001022657073</v>
      </c>
      <c r="E57" s="24" t="n"/>
      <c r="F57" s="23" t="n">
        <v>0.35</v>
      </c>
      <c r="G57" s="23">
        <f>E57*F57</f>
        <v/>
      </c>
      <c r="H57" s="14" t="n"/>
      <c r="I57" s="14" t="n"/>
      <c r="J57" s="29" t="n"/>
    </row>
    <row r="58" ht="16.5" customHeight="1">
      <c r="A58" s="59">
        <f>RIGHT(D58,4)</f>
        <v/>
      </c>
      <c r="B58" s="51" t="inlineStr">
        <is>
          <t>МОЛОЧНЫЕ ГОСТ сос ц/о мгс 1*4</t>
        </is>
      </c>
      <c r="C58" s="74" t="inlineStr">
        <is>
          <t>КГ</t>
        </is>
      </c>
      <c r="D58" s="75" t="n">
        <v>1001020836761</v>
      </c>
      <c r="E58" s="24" t="n"/>
      <c r="F58" s="23" t="n">
        <v>1.063</v>
      </c>
      <c r="G58" s="23">
        <f>E58</f>
        <v/>
      </c>
      <c r="H58" s="14" t="n">
        <v>4.25</v>
      </c>
      <c r="I58" s="14" t="n">
        <v>30</v>
      </c>
      <c r="J58" s="29" t="n"/>
    </row>
    <row r="59" ht="16.5" customHeight="1">
      <c r="A59" s="59">
        <f>RIGHT(D59,4)</f>
        <v/>
      </c>
      <c r="B59" s="56" t="inlineStr">
        <is>
          <t>СЛИВОЧНЫЕ ПМ сос п/о мгс 0.41кг 10шт_50с</t>
        </is>
      </c>
      <c r="C59" s="53" t="inlineStr">
        <is>
          <t>ШТ</t>
        </is>
      </c>
      <c r="D59" s="54" t="n">
        <v>1001022467080</v>
      </c>
      <c r="E59" s="24" t="n"/>
      <c r="F59" s="23" t="n">
        <v>0.41</v>
      </c>
      <c r="G59" s="23">
        <f>E59*F59</f>
        <v/>
      </c>
      <c r="H59" s="14" t="n">
        <v>4.1</v>
      </c>
      <c r="I59" s="14" t="n">
        <v>45</v>
      </c>
      <c r="J59" s="29" t="n"/>
    </row>
    <row r="60" ht="16.5" customHeight="1" thickBot="1">
      <c r="A60" s="59">
        <f>RIGHT(D60,4)</f>
        <v/>
      </c>
      <c r="B60" s="56" t="inlineStr">
        <is>
          <t>СОЧНЫЕ ПМ сос п/о мгс 0.41кг 10шт_50с</t>
        </is>
      </c>
      <c r="C60" s="53" t="inlineStr">
        <is>
          <t>ШТ</t>
        </is>
      </c>
      <c r="D60" s="54" t="n">
        <v>1001022377066</v>
      </c>
      <c r="E60" s="24" t="n">
        <v>250</v>
      </c>
      <c r="F60" s="23" t="n">
        <v>0.41</v>
      </c>
      <c r="G60" s="23">
        <f>E60*F60</f>
        <v/>
      </c>
      <c r="H60" s="14" t="n">
        <v>4.1</v>
      </c>
      <c r="I60" s="14" t="n">
        <v>45</v>
      </c>
      <c r="J60" s="29" t="n"/>
    </row>
    <row r="61" ht="16.5" customHeight="1" thickBot="1" thickTop="1">
      <c r="A61" s="59">
        <f>RIGHT(D61,4)</f>
        <v/>
      </c>
      <c r="B61" s="46" t="inlineStr">
        <is>
          <t>Сардельки</t>
        </is>
      </c>
      <c r="C61" s="46" t="n"/>
      <c r="D61" s="46" t="n"/>
      <c r="E61" s="46" t="n"/>
      <c r="F61" s="46" t="n"/>
      <c r="G61" s="23" t="n"/>
      <c r="H61" s="46" t="n"/>
      <c r="I61" s="46" t="n"/>
      <c r="J61" s="47" t="n"/>
    </row>
    <row r="62" ht="16.5" customHeight="1" thickTop="1">
      <c r="A62" s="59">
        <f>RIGHT(D62,4)</f>
        <v/>
      </c>
      <c r="B62" s="82" t="inlineStr">
        <is>
          <t>КЛАССИЧЕСКИЕ Папа может сар б/о мгс 1*3</t>
        </is>
      </c>
      <c r="C62" s="53" t="inlineStr">
        <is>
          <t>кг</t>
        </is>
      </c>
      <c r="D62" s="54" t="n">
        <v>1001035937001</v>
      </c>
      <c r="E62" s="24" t="n"/>
      <c r="F62" s="76" t="n">
        <v>0.987</v>
      </c>
      <c r="G62" s="23">
        <f>E62</f>
        <v/>
      </c>
      <c r="H62" s="77" t="n">
        <v>2.96</v>
      </c>
      <c r="I62" s="77" t="n">
        <v>45</v>
      </c>
      <c r="J62" s="77" t="n"/>
    </row>
    <row r="63" ht="16.5" customHeight="1">
      <c r="A63" s="59">
        <f>RIGHT(D63,4)</f>
        <v/>
      </c>
      <c r="B63" s="84" t="inlineStr">
        <is>
          <t>ШПИКАЧКИ СОЧНЫЕ ПМ САР Б/О МГС 1*3 45с</t>
        </is>
      </c>
      <c r="C63" s="74" t="inlineStr">
        <is>
          <t>кг</t>
        </is>
      </c>
      <c r="D63" s="75" t="n">
        <v>1001031076527</v>
      </c>
      <c r="E63" s="24" t="n">
        <v>380</v>
      </c>
      <c r="F63" s="23" t="n">
        <v>1</v>
      </c>
      <c r="G63" s="23">
        <f>E63</f>
        <v/>
      </c>
      <c r="H63" s="14" t="n">
        <v>3</v>
      </c>
      <c r="I63" s="14" t="n">
        <v>45</v>
      </c>
      <c r="J63" s="29" t="n"/>
    </row>
    <row r="64" ht="16.5" customHeight="1">
      <c r="A64" s="59">
        <f>RIGHT(D64,4)</f>
        <v/>
      </c>
      <c r="B64" s="51" t="inlineStr">
        <is>
          <t>МЯСНЫЕ Папа может сар б/о мгс  1*3_О_45с</t>
        </is>
      </c>
      <c r="C64" s="74" t="inlineStr">
        <is>
          <t>КГ</t>
        </is>
      </c>
      <c r="D64" s="75" t="n">
        <v>1001032736550</v>
      </c>
      <c r="E64" s="24" t="n">
        <v>370</v>
      </c>
      <c r="F64" s="23" t="n">
        <v>1</v>
      </c>
      <c r="G64" s="23">
        <f>E64</f>
        <v/>
      </c>
      <c r="H64" s="14" t="n"/>
      <c r="I64" s="14" t="n"/>
      <c r="J64" s="29" t="n"/>
    </row>
    <row r="65" ht="16.5" customHeight="1" thickBot="1">
      <c r="A65" s="59">
        <f>RIGHT(D65,4)</f>
        <v/>
      </c>
      <c r="B65" s="51" t="inlineStr">
        <is>
          <t>С ГОВЯДИНОЙ ОРИГИН. сар б/о мгс 1*3_45с</t>
        </is>
      </c>
      <c r="C65" s="74" t="inlineStr">
        <is>
          <t>КГ</t>
        </is>
      </c>
      <c r="D65" s="75" t="n">
        <v>1001033856608</v>
      </c>
      <c r="E65" s="24" t="n">
        <v>200</v>
      </c>
      <c r="F65" s="23" t="n">
        <v>0.99</v>
      </c>
      <c r="G65" s="23">
        <f>E65</f>
        <v/>
      </c>
      <c r="H65" s="14" t="n">
        <v>2.97</v>
      </c>
      <c r="I65" s="14" t="n">
        <v>45</v>
      </c>
      <c r="J65" s="29" t="n"/>
    </row>
    <row r="66" ht="16.5" customHeight="1" thickBot="1" thickTop="1">
      <c r="A66" s="59">
        <f>RIGHT(D66,4)</f>
        <v/>
      </c>
      <c r="B66" s="46" t="inlineStr">
        <is>
          <t>Полукопченые колбасы и Варенокопченые колбасы</t>
        </is>
      </c>
      <c r="C66" s="46" t="n"/>
      <c r="D66" s="46" t="n"/>
      <c r="E66" s="46" t="n"/>
      <c r="F66" s="46" t="n"/>
      <c r="G66" s="46" t="n"/>
      <c r="H66" s="46" t="n"/>
      <c r="I66" s="46" t="n"/>
      <c r="J66" s="47" t="n"/>
    </row>
    <row r="67" ht="16.5" customHeight="1" thickTop="1">
      <c r="A67" s="59">
        <f>RIGHT(D67,4)</f>
        <v/>
      </c>
      <c r="B67" s="81" t="inlineStr">
        <is>
          <t>МРАМОРНАЯ И БАЛЫКОВАЯ в/к с/н мгс 1/90</t>
        </is>
      </c>
      <c r="C67" s="74" t="inlineStr">
        <is>
          <t>ШТ</t>
        </is>
      </c>
      <c r="D67" s="75" t="n">
        <v>1001215576586</v>
      </c>
      <c r="E67" s="24" t="n"/>
      <c r="F67" s="23" t="n">
        <v>0.09</v>
      </c>
      <c r="G67" s="23">
        <f>E67*F67</f>
        <v/>
      </c>
      <c r="H67" s="14" t="n"/>
      <c r="I67" s="14" t="n"/>
      <c r="J67" s="29" t="n"/>
    </row>
    <row r="68" ht="16.5" customHeight="1">
      <c r="A68" s="59">
        <f>RIGHT(D68,4)</f>
        <v/>
      </c>
      <c r="B68" s="81" t="inlineStr">
        <is>
          <t>МРАМОРНАЯ ПРЕМИУМ в/к в/у 0.33кг 8шт.</t>
        </is>
      </c>
      <c r="C68" s="74" t="inlineStr">
        <is>
          <t>ШТ</t>
        </is>
      </c>
      <c r="D68" s="75" t="n">
        <v>1001304527144</v>
      </c>
      <c r="E68" s="24" t="n"/>
      <c r="F68" s="23" t="n">
        <v>0.33</v>
      </c>
      <c r="G68" s="23">
        <f>F68*E68</f>
        <v/>
      </c>
      <c r="H68" s="14" t="n"/>
      <c r="I68" s="14" t="n"/>
      <c r="J68" s="29" t="n"/>
    </row>
    <row r="69" ht="16.5" customHeight="1">
      <c r="A69" s="59">
        <f>RIGHT(D69,4)</f>
        <v/>
      </c>
      <c r="B69" s="81" t="inlineStr">
        <is>
          <t>МРАМОРНАЯ ПРЕМИУМ в/к в/у</t>
        </is>
      </c>
      <c r="C69" s="74" t="inlineStr">
        <is>
          <t>КГ</t>
        </is>
      </c>
      <c r="D69" s="75" t="n">
        <v>1001304527146</v>
      </c>
      <c r="E69" s="24" t="n"/>
      <c r="F69" s="23" t="n"/>
      <c r="G69" s="23">
        <f>E69</f>
        <v/>
      </c>
      <c r="H69" s="14" t="n"/>
      <c r="I69" s="14" t="n"/>
      <c r="J69" s="29" t="n"/>
    </row>
    <row r="70" ht="16.5" customHeight="1">
      <c r="A70" s="59">
        <f>RIGHT(D70,4)</f>
        <v/>
      </c>
      <c r="B70" s="81" t="inlineStr">
        <is>
          <t>БАЛЫКОВАЯ Коровино п/к в/у 0.84кг_50с</t>
        </is>
      </c>
      <c r="C70" s="74" t="inlineStr">
        <is>
          <t>КГ</t>
        </is>
      </c>
      <c r="D70" s="75" t="n">
        <v>1001303637149</v>
      </c>
      <c r="E70" s="24" t="n">
        <v>80</v>
      </c>
      <c r="F70" s="23" t="n"/>
      <c r="G70" s="23">
        <f>E70</f>
        <v/>
      </c>
      <c r="H70" s="14" t="n"/>
      <c r="I70" s="14" t="n"/>
      <c r="J70" s="29" t="n"/>
    </row>
    <row r="71" ht="16.5" customHeight="1">
      <c r="A71" s="59">
        <f>RIGHT(D71,4)</f>
        <v/>
      </c>
      <c r="B71" s="81" t="inlineStr">
        <is>
          <t>БАЛЫКОВАЯ в/к в/у 0.84кг</t>
        </is>
      </c>
      <c r="C71" s="74" t="inlineStr">
        <is>
          <t>КГ</t>
        </is>
      </c>
      <c r="D71" s="75" t="n">
        <v>1001303637131</v>
      </c>
      <c r="E71" s="24" t="n">
        <v>80</v>
      </c>
      <c r="F71" s="23" t="n"/>
      <c r="G71" s="23">
        <f>E71</f>
        <v/>
      </c>
      <c r="H71" s="14" t="n"/>
      <c r="I71" s="14" t="n"/>
      <c r="J71" s="29" t="n"/>
    </row>
    <row r="72" ht="16.5" customHeight="1">
      <c r="A72" s="59">
        <f>RIGHT(D72,4)</f>
        <v/>
      </c>
      <c r="B72" s="81" t="inlineStr">
        <is>
          <t>БАЛЫКОВАЯ ПМ п/к в/у 0.31кг 8шт_209к</t>
        </is>
      </c>
      <c r="C72" s="74" t="inlineStr">
        <is>
          <t>ШТ</t>
        </is>
      </c>
      <c r="D72" s="75" t="n">
        <v>1001303637233</v>
      </c>
      <c r="E72" s="24" t="n">
        <v>200</v>
      </c>
      <c r="F72" s="23" t="n">
        <v>0.31</v>
      </c>
      <c r="G72" s="23">
        <f>F72*E72</f>
        <v/>
      </c>
      <c r="H72" s="14" t="n"/>
      <c r="I72" s="14" t="n"/>
      <c r="J72" s="29" t="n"/>
    </row>
    <row r="73" ht="16.5" customHeight="1">
      <c r="A73" s="59">
        <f>RIGHT(D73,4)</f>
        <v/>
      </c>
      <c r="B73" s="50" t="inlineStr">
        <is>
          <t>БОЯNСКАЯ Папа может п/к в/у 0.28кг 8шт.</t>
        </is>
      </c>
      <c r="C73" s="74" t="inlineStr">
        <is>
          <t>ШТ</t>
        </is>
      </c>
      <c r="D73" s="75" t="n">
        <v>1001302276666</v>
      </c>
      <c r="E73" s="24" t="n"/>
      <c r="F73" s="23" t="n">
        <v>0.28</v>
      </c>
      <c r="G73" s="23">
        <f>E73*F73</f>
        <v/>
      </c>
      <c r="H73" s="14" t="n">
        <v>2.24</v>
      </c>
      <c r="I73" s="14" t="n">
        <v>45</v>
      </c>
      <c r="J73" s="29" t="n"/>
    </row>
    <row r="74" ht="16.5" customHeight="1">
      <c r="A74" s="59">
        <f>RIGHT(D74,4)</f>
        <v/>
      </c>
      <c r="B74" s="81" t="inlineStr">
        <is>
          <t>БОЯNСКАЯ ПМ п/к в/у 0.28кг 8шт_50с</t>
        </is>
      </c>
      <c r="C74" s="74" t="inlineStr">
        <is>
          <t>ШТ</t>
        </is>
      </c>
      <c r="D74" s="75" t="n">
        <v>1001302277173</v>
      </c>
      <c r="E74" s="24" t="n"/>
      <c r="F74" s="23" t="n">
        <v>0.28</v>
      </c>
      <c r="G74" s="23">
        <f>E74*F74</f>
        <v/>
      </c>
      <c r="H74" s="14" t="n"/>
      <c r="I74" s="14" t="n"/>
      <c r="J74" s="29" t="n"/>
    </row>
    <row r="75" ht="16.5" customHeight="1">
      <c r="A75" s="59">
        <f>RIGHT(D75,4)</f>
        <v/>
      </c>
      <c r="B75" s="81" t="inlineStr">
        <is>
          <t>БОЯNСКАЯ ПМ п/к в/у 0.28кг 8шт_209к</t>
        </is>
      </c>
      <c r="C75" s="74" t="inlineStr">
        <is>
          <t>ШТ</t>
        </is>
      </c>
      <c r="D75" s="75" t="n">
        <v>1001302277232</v>
      </c>
      <c r="E75" s="24" t="n">
        <v>300</v>
      </c>
      <c r="F75" s="23" t="n">
        <v>0.28</v>
      </c>
      <c r="G75" s="23">
        <f>E75*F75</f>
        <v/>
      </c>
      <c r="H75" s="14" t="n"/>
      <c r="I75" s="14" t="n"/>
      <c r="J75" s="29" t="n"/>
    </row>
    <row r="76" ht="16.5" customHeight="1">
      <c r="A76" s="59">
        <f>RIGHT(D76,4)</f>
        <v/>
      </c>
      <c r="B76" s="50" t="inlineStr">
        <is>
          <t>САЛЯМИ Папа может п/к в/у 0.28кг 8шт.</t>
        </is>
      </c>
      <c r="C76" s="74" t="inlineStr">
        <is>
          <t>ШТ</t>
        </is>
      </c>
      <c r="D76" s="75" t="n">
        <v>1001303106773</v>
      </c>
      <c r="E76" s="24" t="n"/>
      <c r="F76" s="23" t="n">
        <v>0.28</v>
      </c>
      <c r="G76" s="23">
        <f>E76*F76</f>
        <v/>
      </c>
      <c r="H76" s="14" t="n">
        <v>2.24</v>
      </c>
      <c r="I76" s="14" t="n">
        <v>45</v>
      </c>
      <c r="J76" s="29" t="n"/>
    </row>
    <row r="77" ht="16.5" customHeight="1">
      <c r="A77" s="59">
        <f>RIGHT(D77,4)</f>
        <v/>
      </c>
      <c r="B77" s="50" t="inlineStr">
        <is>
          <t>САЛЯМИ Папа может п/к в/у 0.28кг_209к</t>
        </is>
      </c>
      <c r="C77" s="74" t="inlineStr">
        <is>
          <t>ШТ</t>
        </is>
      </c>
      <c r="D77" s="75" t="n">
        <v>1001303107241</v>
      </c>
      <c r="E77" s="24" t="n">
        <v>400</v>
      </c>
      <c r="F77" s="23" t="n">
        <v>0.28</v>
      </c>
      <c r="G77" s="23">
        <f>E77*F77</f>
        <v/>
      </c>
      <c r="H77" s="14" t="n"/>
      <c r="I77" s="14" t="n"/>
      <c r="J77" s="29" t="n"/>
    </row>
    <row r="78" ht="16.5" customHeight="1">
      <c r="A78" s="59">
        <f>RIGHT(D78,4)</f>
        <v/>
      </c>
      <c r="B78" s="50" t="inlineStr">
        <is>
          <t>СЕРВЕЛАТ ЗЕРНИСТЫЙ ПМ в/к в/у срез 1/350</t>
        </is>
      </c>
      <c r="C78" s="74" t="inlineStr">
        <is>
          <t>ШТ</t>
        </is>
      </c>
      <c r="D78" s="75" t="n">
        <v>1001300386683</v>
      </c>
      <c r="E78" s="24" t="n"/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5.75" customHeight="1">
      <c r="A79" s="59">
        <f>RIGHT(D79,4)</f>
        <v/>
      </c>
      <c r="B79" s="81" t="inlineStr">
        <is>
          <t>СЕРВЕЛАТ ЗЕРНИСТЫЙ Папа может в/к в/у</t>
        </is>
      </c>
      <c r="C79" s="74" t="inlineStr">
        <is>
          <t>КГ</t>
        </is>
      </c>
      <c r="D79" s="75" t="n">
        <v>1001050385489</v>
      </c>
      <c r="E79" s="24" t="n"/>
      <c r="F79" s="23" t="n"/>
      <c r="G79" s="23">
        <f>E79</f>
        <v/>
      </c>
      <c r="H79" s="14" t="n"/>
      <c r="I79" s="14" t="n"/>
      <c r="J79" s="29" t="n"/>
    </row>
    <row r="80" ht="16.5" customHeight="1">
      <c r="A80" s="59">
        <f>RIGHT(D80,4)</f>
        <v/>
      </c>
      <c r="B80" s="52" t="inlineStr">
        <is>
          <t>СЕРВЕЛАТ КРЕМЛЕВСКИЙ в/к в/у 0.33кг 8шт.</t>
        </is>
      </c>
      <c r="C80" s="53" t="inlineStr">
        <is>
          <t>ШТ</t>
        </is>
      </c>
      <c r="D80" s="54" t="n">
        <v>1001300456787</v>
      </c>
      <c r="E80" s="24" t="n"/>
      <c r="F80" s="76" t="n">
        <v>0.33</v>
      </c>
      <c r="G80" s="23">
        <f>E80*F80</f>
        <v/>
      </c>
      <c r="H80" s="77" t="n">
        <v>5.04</v>
      </c>
      <c r="I80" s="77" t="n">
        <v>45</v>
      </c>
      <c r="J80" s="77" t="n"/>
    </row>
    <row r="81" ht="16.5" customHeight="1">
      <c r="A81" s="59">
        <f>RIGHT(D81,4)</f>
        <v/>
      </c>
      <c r="B81" s="50" t="inlineStr">
        <is>
          <t>СЕРВЕЛАТ ФИНСКИЙ ПМ в/к в/у 0.35кг 8шт.</t>
        </is>
      </c>
      <c r="C81" s="74" t="inlineStr">
        <is>
          <t>ШТ</t>
        </is>
      </c>
      <c r="D81" s="75" t="n">
        <v>1001301876697</v>
      </c>
      <c r="E81" s="24" t="n">
        <v>450.0000000000001</v>
      </c>
      <c r="F81" s="23" t="n">
        <v>0.35</v>
      </c>
      <c r="G81" s="23">
        <f>E81*F81</f>
        <v/>
      </c>
      <c r="H81" s="14" t="n">
        <v>2.8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СЕРВЕЛАТ ШВАРЦЕР ПМ в/к в/у 0.28кг 8шт.</t>
        </is>
      </c>
      <c r="C82" s="74" t="inlineStr">
        <is>
          <t>ШТ</t>
        </is>
      </c>
      <c r="D82" s="75" t="n">
        <v>1001304496701</v>
      </c>
      <c r="E82" s="24" t="n"/>
      <c r="F82" s="23" t="n">
        <v>0.28</v>
      </c>
      <c r="G82" s="23">
        <f>E82*F82</f>
        <v/>
      </c>
      <c r="H82" s="14" t="n">
        <v>2.24</v>
      </c>
      <c r="I82" s="14" t="n">
        <v>45</v>
      </c>
      <c r="J82" s="29" t="n"/>
    </row>
    <row r="83" ht="16.5" customHeight="1">
      <c r="A83" s="59">
        <f>RIGHT(D83,4)</f>
        <v/>
      </c>
      <c r="B83" s="50" t="inlineStr">
        <is>
          <t>СЕРВЕЛАТ ШВАРЦЕР ПМ в/к в/у 0.28кг_209к</t>
        </is>
      </c>
      <c r="C83" s="74" t="inlineStr">
        <is>
          <t>ШТ</t>
        </is>
      </c>
      <c r="D83" s="75" t="n">
        <v>1001304497237</v>
      </c>
      <c r="E83" s="24" t="n">
        <v>140</v>
      </c>
      <c r="F83" s="23" t="n">
        <v>0.28</v>
      </c>
      <c r="G83" s="23">
        <f>E83*F83</f>
        <v/>
      </c>
      <c r="H83" s="14" t="n"/>
      <c r="I83" s="14" t="n"/>
      <c r="J83" s="29" t="n"/>
    </row>
    <row r="84" ht="16.5" customHeight="1">
      <c r="A84" s="59">
        <f>RIGHT(D84,4)</f>
        <v/>
      </c>
      <c r="B84" s="52" t="inlineStr">
        <is>
          <t>СЕРВЕЛАТ КАРЕЛЬСКИЙ ПМ в/к в/у 0.28кг</t>
        </is>
      </c>
      <c r="C84" s="53" t="inlineStr">
        <is>
          <t>ШТ</t>
        </is>
      </c>
      <c r="D84" s="54" t="n">
        <v>1001304506684</v>
      </c>
      <c r="E84" s="24" t="n"/>
      <c r="F84" s="23" t="n">
        <v>0.28</v>
      </c>
      <c r="G84" s="23">
        <f>E84*F84</f>
        <v/>
      </c>
      <c r="H84" s="14" t="n">
        <v>2.24</v>
      </c>
      <c r="I84" s="14" t="n">
        <v>45</v>
      </c>
      <c r="J84" s="29" t="n"/>
    </row>
    <row r="85" ht="16.5" customHeight="1">
      <c r="A85" s="59">
        <f>RIGHT(D85,4)</f>
        <v/>
      </c>
      <c r="B85" s="57" t="inlineStr">
        <is>
          <t>СЕРВЕЛАТ ОХОТНИЧИЙ в/к в/у срез 0.35кг</t>
        </is>
      </c>
      <c r="C85" s="53" t="inlineStr">
        <is>
          <t>шт</t>
        </is>
      </c>
      <c r="D85" s="54" t="n">
        <v>1001303986689</v>
      </c>
      <c r="E85" s="24" t="n"/>
      <c r="F85" s="23" t="n">
        <v>0.35</v>
      </c>
      <c r="G85" s="23">
        <f>E85*F85</f>
        <v/>
      </c>
      <c r="H85" s="14" t="n">
        <v>2.8</v>
      </c>
      <c r="I85" s="14" t="n">
        <v>45</v>
      </c>
      <c r="J85" s="29" t="n"/>
    </row>
    <row r="86" ht="16.5" customHeight="1">
      <c r="A86" s="59">
        <f>RIGHT(D86,4)</f>
        <v/>
      </c>
      <c r="B86" s="81" t="inlineStr">
        <is>
          <t>СЕРВЕЛАТ ЗЕРНИСТЫЙ ПМ в/к в/у_50с</t>
        </is>
      </c>
      <c r="C86" s="74" t="inlineStr">
        <is>
          <t>КГ</t>
        </is>
      </c>
      <c r="D86" s="75" t="n">
        <v>1001300387157</v>
      </c>
      <c r="E86" s="24" t="n">
        <v>500</v>
      </c>
      <c r="F86" s="23" t="n"/>
      <c r="G86" s="23">
        <f>E86</f>
        <v/>
      </c>
      <c r="H86" s="14" t="n"/>
      <c r="I86" s="14" t="n"/>
      <c r="J86" s="29" t="n"/>
    </row>
    <row r="87" ht="16.5" customHeight="1">
      <c r="A87" s="59">
        <f>RIGHT(D87,4)</f>
        <v/>
      </c>
      <c r="B87" s="81" t="inlineStr">
        <is>
          <t>СЕРВЕЛАТ ОХОТНИЧИЙ ПМ в/к в/у_50с</t>
        </is>
      </c>
      <c r="C87" s="74" t="inlineStr">
        <is>
          <t>КГ</t>
        </is>
      </c>
      <c r="D87" s="75" t="n">
        <v>1001303987166</v>
      </c>
      <c r="E87" s="24" t="n">
        <v>500</v>
      </c>
      <c r="F87" s="23" t="n"/>
      <c r="G87" s="23">
        <f>E87</f>
        <v/>
      </c>
      <c r="H87" s="14" t="n"/>
      <c r="I87" s="14" t="n"/>
      <c r="J87" s="29" t="n"/>
    </row>
    <row r="88" ht="16.5" customHeight="1">
      <c r="A88" s="59">
        <f>RIGHT(D88,4)</f>
        <v/>
      </c>
      <c r="B88" s="81" t="inlineStr">
        <is>
          <t>СЕРВЕЛАТ ЗЕРНИСТЫЙ ПМ в/к в/у 0.35кг_50с</t>
        </is>
      </c>
      <c r="C88" s="74" t="inlineStr">
        <is>
          <t>ШТ</t>
        </is>
      </c>
      <c r="D88" s="75" t="n">
        <v>1001300387154</v>
      </c>
      <c r="E88" s="24" t="n">
        <v>430</v>
      </c>
      <c r="F88" s="23" t="n">
        <v>0.35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81" t="inlineStr">
        <is>
          <t>СЕРВЕЛАТ ОХОТНИЧИЙ ПМ в/к в/у 0.35кг_50с</t>
        </is>
      </c>
      <c r="C89" s="74" t="inlineStr">
        <is>
          <t>ШТ</t>
        </is>
      </c>
      <c r="D89" s="75" t="n">
        <v>1001303987169</v>
      </c>
      <c r="E89" s="24" t="n">
        <v>450.0000000000001</v>
      </c>
      <c r="F89" s="23" t="n">
        <v>0.35</v>
      </c>
      <c r="G89" s="23">
        <f>E89*F89</f>
        <v/>
      </c>
      <c r="H89" s="14" t="n"/>
      <c r="I89" s="14" t="n"/>
      <c r="J89" s="29" t="n"/>
    </row>
    <row r="90" ht="16.5" customHeight="1">
      <c r="A90" s="59">
        <f>RIGHT(D90,4)</f>
        <v/>
      </c>
      <c r="B90" s="81" t="inlineStr">
        <is>
          <t>СЕРВЕЛАТ ОХОТНИЧИЙ в/к в/у</t>
        </is>
      </c>
      <c r="C90" s="74" t="inlineStr">
        <is>
          <t>КГ</t>
        </is>
      </c>
      <c r="D90" s="75" t="n">
        <v>1001053985341</v>
      </c>
      <c r="E90" s="24" t="n"/>
      <c r="F90" s="23" t="n">
        <v>0.695</v>
      </c>
      <c r="G90" s="23">
        <f>E90</f>
        <v/>
      </c>
      <c r="H90" s="14" t="n">
        <v>5.56</v>
      </c>
      <c r="I90" s="14" t="n">
        <v>45</v>
      </c>
      <c r="J90" s="29" t="n"/>
    </row>
    <row r="91" ht="15.75" customHeight="1">
      <c r="A91" s="59">
        <f>RIGHT(D91,4)</f>
        <v/>
      </c>
      <c r="B91" s="81" t="inlineStr">
        <is>
          <t>СЕРВЕЛАТ ФИНСКИЙ в/к в/у_45с</t>
        </is>
      </c>
      <c r="C91" s="74" t="inlineStr">
        <is>
          <t>КГ</t>
        </is>
      </c>
      <c r="D91" s="75" t="n">
        <v>1001051875544</v>
      </c>
      <c r="E91" s="24" t="n">
        <v>680</v>
      </c>
      <c r="F91" s="23" t="n">
        <v>0.834</v>
      </c>
      <c r="G91" s="23">
        <f>E91</f>
        <v/>
      </c>
      <c r="H91" s="14" t="n">
        <v>5</v>
      </c>
      <c r="I91" s="14" t="n">
        <v>45</v>
      </c>
      <c r="J91" s="29" t="n"/>
    </row>
    <row r="92" ht="15.75" customHeight="1">
      <c r="A92" s="59">
        <f>RIGHT(D92,4)</f>
        <v/>
      </c>
      <c r="B92" s="81" t="inlineStr">
        <is>
          <t>СЕРВЕЛАТ ЕВРОПЕЙСКИЙ в/к в/у</t>
        </is>
      </c>
      <c r="C92" s="74" t="inlineStr">
        <is>
          <t>КГ</t>
        </is>
      </c>
      <c r="D92" s="75" t="n">
        <v>1001300366790</v>
      </c>
      <c r="E92" s="24" t="n"/>
      <c r="F92" s="23" t="n">
        <v>1</v>
      </c>
      <c r="G92" s="23">
        <f>E92</f>
        <v/>
      </c>
      <c r="H92" s="14" t="n"/>
      <c r="I92" s="14" t="n">
        <v>45</v>
      </c>
      <c r="J92" s="72" t="n"/>
    </row>
    <row r="93" ht="15.75" customHeight="1">
      <c r="A93" s="59">
        <f>RIGHT(D93,4)</f>
        <v/>
      </c>
      <c r="B93" s="81" t="inlineStr">
        <is>
          <t>СЕРВЕЛАТ ЕВРОПЕЙСКИЙ в/к в/у 0.84кг</t>
        </is>
      </c>
      <c r="C93" s="74" t="inlineStr">
        <is>
          <t>КГ</t>
        </is>
      </c>
      <c r="D93" s="75" t="n">
        <v>1001300367133</v>
      </c>
      <c r="E93" s="24" t="n">
        <v>60</v>
      </c>
      <c r="F93" s="23" t="n"/>
      <c r="G93" s="23">
        <f>E93</f>
        <v/>
      </c>
      <c r="H93" s="14" t="n"/>
      <c r="I93" s="14" t="n"/>
      <c r="J93" s="72" t="n"/>
    </row>
    <row r="94" ht="15.75" customHeight="1">
      <c r="A94" s="59">
        <f>RIGHT(D94,4)</f>
        <v/>
      </c>
      <c r="B94" s="81" t="inlineStr">
        <is>
          <t>СЕРВЕЛАТ ПРЕМИУМ в/к в/у 0.33кг 8шт.</t>
        </is>
      </c>
      <c r="C94" s="74" t="inlineStr">
        <is>
          <t>ШТ</t>
        </is>
      </c>
      <c r="D94" s="75" t="n">
        <v>1001304096791</v>
      </c>
      <c r="E94" s="24" t="n"/>
      <c r="F94" s="23" t="n">
        <v>0.33</v>
      </c>
      <c r="G94" s="23">
        <f>E94*F94</f>
        <v/>
      </c>
      <c r="H94" s="14" t="n"/>
      <c r="I94" s="14" t="n">
        <v>45</v>
      </c>
      <c r="J94" s="72" t="n"/>
    </row>
    <row r="95" ht="15.75" customHeight="1">
      <c r="A95" s="59">
        <f>RIGHT(D95,4)</f>
        <v/>
      </c>
      <c r="B95" s="81" t="inlineStr">
        <is>
          <t>СЕРВЕЛАТ ПРЕМИУМ в/к в/у</t>
        </is>
      </c>
      <c r="C95" s="74" t="inlineStr">
        <is>
          <t>КГ</t>
        </is>
      </c>
      <c r="D95" s="75" t="n">
        <v>1001304096792</v>
      </c>
      <c r="E95" s="24" t="n"/>
      <c r="F95" s="23" t="n">
        <v>1</v>
      </c>
      <c r="G95" s="23">
        <f>E95</f>
        <v/>
      </c>
      <c r="H95" s="14" t="n"/>
      <c r="I95" s="14" t="n">
        <v>45</v>
      </c>
      <c r="J95" s="72" t="n"/>
    </row>
    <row r="96" ht="15.75" customHeight="1">
      <c r="A96" s="59">
        <f>RIGHT(D96,4)</f>
        <v/>
      </c>
      <c r="B96" s="81" t="inlineStr">
        <is>
          <t>СЕРВЕЛАТ ОРЕХОВЫЙ ПМ в/к в/у 0.31кг 8шт.</t>
        </is>
      </c>
      <c r="C96" s="74" t="inlineStr">
        <is>
          <t>ШТ</t>
        </is>
      </c>
      <c r="D96" s="75" t="n">
        <v>1001305196564</v>
      </c>
      <c r="E96" s="24" t="n"/>
      <c r="F96" s="23" t="n">
        <v>0.31</v>
      </c>
      <c r="G96" s="23">
        <f>F96*E96</f>
        <v/>
      </c>
      <c r="H96" s="14" t="n"/>
      <c r="I96" s="14" t="n"/>
      <c r="J96" s="72" t="n"/>
    </row>
    <row r="97" ht="15.75" customHeight="1">
      <c r="A97" s="59">
        <f>RIGHT(D97,4)</f>
        <v/>
      </c>
      <c r="B97" s="81" t="inlineStr">
        <is>
          <t>СЕРВЕЛАТ ОРЕХОВЫЙ в/к в/у 0.31кг_209к</t>
        </is>
      </c>
      <c r="C97" s="74" t="inlineStr">
        <is>
          <t>ШТ</t>
        </is>
      </c>
      <c r="D97" s="75" t="n">
        <v>1001305197238</v>
      </c>
      <c r="E97" s="24" t="n">
        <v>60.00000000000001</v>
      </c>
      <c r="F97" s="23" t="n">
        <v>0.31</v>
      </c>
      <c r="G97" s="23">
        <f>F97*E97</f>
        <v/>
      </c>
      <c r="H97" s="14" t="n"/>
      <c r="I97" s="14" t="n"/>
      <c r="J97" s="72" t="n"/>
    </row>
    <row r="98" ht="15.75" customHeight="1">
      <c r="A98" s="59">
        <f>RIGHT(D98,4)</f>
        <v/>
      </c>
      <c r="B98" s="81" t="inlineStr">
        <is>
          <t>СЕРВЕЛАТ С АРОМ.ТРАВАМИ в/к в/у 0.31кг</t>
        </is>
      </c>
      <c r="C98" s="74" t="inlineStr">
        <is>
          <t>ШТ</t>
        </is>
      </c>
      <c r="D98" s="75" t="n">
        <v>1001305316565</v>
      </c>
      <c r="E98" s="24" t="n"/>
      <c r="F98" s="23" t="n">
        <v>0.31</v>
      </c>
      <c r="G98" s="23">
        <f>F98*E98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С АРОМ.ТРАВ. в/к в/у 0.31кг_209к</t>
        </is>
      </c>
      <c r="C99" s="74" t="inlineStr">
        <is>
          <t>ШТ</t>
        </is>
      </c>
      <c r="D99" s="75" t="n">
        <v>1001305317240</v>
      </c>
      <c r="E99" s="24" t="n">
        <v>24</v>
      </c>
      <c r="F99" s="23" t="n">
        <v>0.31</v>
      </c>
      <c r="G99" s="23">
        <f>F99*E99</f>
        <v/>
      </c>
      <c r="H99" s="14" t="n"/>
      <c r="I99" s="14" t="n"/>
      <c r="J99" s="72" t="n"/>
    </row>
    <row r="100" ht="15.75" customHeight="1">
      <c r="A100" s="59">
        <f>RIGHT(D100,4)</f>
        <v/>
      </c>
      <c r="B100" s="81" t="inlineStr">
        <is>
          <t>СЕРВЕЛАТ КАРЕЛЬСКИЙ в/к в/у 0.28кг_209к</t>
        </is>
      </c>
      <c r="C100" s="74" t="inlineStr">
        <is>
          <t>ШТ</t>
        </is>
      </c>
      <c r="D100" s="75" t="n">
        <v>1001304507236</v>
      </c>
      <c r="E100" s="24" t="n">
        <v>400</v>
      </c>
      <c r="F100" s="23" t="n">
        <v>0.28</v>
      </c>
      <c r="G100" s="23">
        <f>F100*E100</f>
        <v/>
      </c>
      <c r="H100" s="14" t="n"/>
      <c r="I100" s="14" t="n"/>
      <c r="J100" s="72" t="n"/>
    </row>
    <row r="101" ht="15.75" customHeight="1">
      <c r="A101" s="59">
        <f>RIGHT(D101,4)</f>
        <v/>
      </c>
      <c r="B101" s="81" t="inlineStr">
        <is>
          <t>ЧЕСНОЧНАЯ ПМ п/к в/у 0.35кг 8шт_50с</t>
        </is>
      </c>
      <c r="C101" s="74" t="inlineStr">
        <is>
          <t>ШТ</t>
        </is>
      </c>
      <c r="D101" s="75" t="n">
        <v>1001302347177</v>
      </c>
      <c r="E101" s="24" t="n"/>
      <c r="F101" s="23" t="n">
        <v>0.35</v>
      </c>
      <c r="G101" s="23">
        <f>F101*E101</f>
        <v/>
      </c>
      <c r="H101" s="14" t="n"/>
      <c r="I101" s="14" t="n"/>
      <c r="J101" s="72" t="n"/>
    </row>
    <row r="102" ht="15.75" customHeight="1">
      <c r="A102" s="59">
        <f>RIGHT(D102,4)</f>
        <v/>
      </c>
      <c r="B102" s="81" t="inlineStr">
        <is>
          <t>БАЛЫКОВАЯ в/к в/у 0.33кг 8шт.</t>
        </is>
      </c>
      <c r="C102" s="74" t="inlineStr">
        <is>
          <t>ШТ</t>
        </is>
      </c>
      <c r="D102" s="75" t="n">
        <v>1001303636793</v>
      </c>
      <c r="E102" s="24" t="n"/>
      <c r="F102" s="23" t="n">
        <v>0.33</v>
      </c>
      <c r="G102" s="23">
        <f>E102*F102</f>
        <v/>
      </c>
      <c r="H102" s="14" t="n"/>
      <c r="I102" s="14" t="n">
        <v>45</v>
      </c>
      <c r="J102" s="72" t="n"/>
    </row>
    <row r="103" ht="15.75" customHeight="1">
      <c r="A103" s="59">
        <f>RIGHT(D103,4)</f>
        <v/>
      </c>
      <c r="B103" s="81" t="inlineStr">
        <is>
          <t>БАЛЫКОВАЯ в/к в/у</t>
        </is>
      </c>
      <c r="C103" s="74" t="inlineStr">
        <is>
          <t>КГ</t>
        </is>
      </c>
      <c r="D103" s="75" t="n">
        <v>1001303636794</v>
      </c>
      <c r="E103" s="24" t="n"/>
      <c r="F103" s="23" t="n">
        <v>1</v>
      </c>
      <c r="G103" s="23">
        <f>E103</f>
        <v/>
      </c>
      <c r="H103" s="14" t="n"/>
      <c r="I103" s="14" t="n">
        <v>45</v>
      </c>
      <c r="J103" s="72" t="n"/>
    </row>
    <row r="104" ht="15.75" customHeight="1">
      <c r="A104" s="59">
        <f>RIGHT(D104,4)</f>
        <v/>
      </c>
      <c r="B104" s="81" t="inlineStr">
        <is>
          <t>БАЛЫКОВАЯ Папа Может п/к в/у 0.31кг 8шт.</t>
        </is>
      </c>
      <c r="C104" s="74" t="inlineStr">
        <is>
          <t>ШТ</t>
        </is>
      </c>
      <c r="D104" s="75" t="n">
        <v>1001303636665</v>
      </c>
      <c r="E104" s="24" t="n"/>
      <c r="F104" s="23" t="n">
        <v>0.31</v>
      </c>
      <c r="G104" s="23">
        <f>F104*E104</f>
        <v/>
      </c>
      <c r="H104" s="14" t="n"/>
      <c r="I104" s="14" t="n"/>
      <c r="J104" s="72" t="n"/>
    </row>
    <row r="105" ht="15.75" customHeight="1">
      <c r="A105" s="59">
        <f>RIGHT(D105,4)</f>
        <v/>
      </c>
      <c r="B105" s="81" t="inlineStr">
        <is>
          <t>ОСТАНКИНСКАЯ в/к в/у 0.33кг 8шт.</t>
        </is>
      </c>
      <c r="C105" s="74" t="inlineStr">
        <is>
          <t>ШТ</t>
        </is>
      </c>
      <c r="D105" s="75" t="n">
        <v>1001302596795</v>
      </c>
      <c r="E105" s="24" t="n"/>
      <c r="F105" s="23" t="n">
        <v>0.33</v>
      </c>
      <c r="G105" s="23">
        <f>E105*F105</f>
        <v/>
      </c>
      <c r="H105" s="14" t="n"/>
      <c r="I105" s="14" t="n">
        <v>45</v>
      </c>
      <c r="J105" s="72" t="n"/>
    </row>
    <row r="106" ht="15.75" customHeight="1">
      <c r="A106" s="59">
        <f>RIGHT(D106,4)</f>
        <v/>
      </c>
      <c r="B106" s="81" t="inlineStr">
        <is>
          <t>ОСТАНКИНСКАЯ в/к в/у</t>
        </is>
      </c>
      <c r="C106" s="74" t="inlineStr">
        <is>
          <t>КГ</t>
        </is>
      </c>
      <c r="D106" s="75" t="n">
        <v>1001302596796</v>
      </c>
      <c r="E106" s="24" t="n"/>
      <c r="F106" s="23" t="n">
        <v>1</v>
      </c>
      <c r="G106" s="23">
        <f>E106</f>
        <v/>
      </c>
      <c r="H106" s="14" t="n"/>
      <c r="I106" s="14" t="n">
        <v>45</v>
      </c>
      <c r="J106" s="72" t="n"/>
    </row>
    <row r="107" ht="15.75" customHeight="1">
      <c r="A107" s="59">
        <f>RIGHT(D107,4)</f>
        <v/>
      </c>
      <c r="B107" s="81" t="inlineStr">
        <is>
          <t>СЕРВЕЛАТ КРЕМЛЕВСКИЙ в/к в/у 0.66кг 8шт.</t>
        </is>
      </c>
      <c r="C107" s="74" t="inlineStr">
        <is>
          <t>ШТ</t>
        </is>
      </c>
      <c r="D107" s="75" t="n">
        <v>1001300456804</v>
      </c>
      <c r="E107" s="24" t="n"/>
      <c r="F107" s="23" t="n">
        <v>0.66</v>
      </c>
      <c r="G107" s="23">
        <f>E107*F107</f>
        <v/>
      </c>
      <c r="H107" s="14" t="n"/>
      <c r="I107" s="14" t="n">
        <v>45</v>
      </c>
      <c r="J107" s="72" t="n"/>
    </row>
    <row r="108" ht="16.5" customHeight="1">
      <c r="A108" s="59">
        <f>RIGHT(D108,4)</f>
        <v/>
      </c>
      <c r="B108" s="81" t="inlineStr">
        <is>
          <t>ВЕНСКАЯ САЛЯМИ п/к в/у 0.66кг 8шт.</t>
        </is>
      </c>
      <c r="C108" s="74" t="inlineStr">
        <is>
          <t>ШТ</t>
        </is>
      </c>
      <c r="D108" s="75" t="n">
        <v>1001300516803</v>
      </c>
      <c r="E108" s="24" t="n"/>
      <c r="F108" s="23" t="n">
        <v>0.66</v>
      </c>
      <c r="G108" s="23">
        <f>E108*F108</f>
        <v/>
      </c>
      <c r="H108" s="14" t="n"/>
      <c r="I108" s="14" t="n">
        <v>45</v>
      </c>
      <c r="J108" s="72" t="n"/>
    </row>
    <row r="109" ht="16.5" customFormat="1" customHeight="1" s="68" thickBot="1">
      <c r="A109" s="59">
        <f>RIGHT(D109,4)</f>
        <v/>
      </c>
      <c r="B109" s="81" t="inlineStr">
        <is>
          <t>СЕРВЕЛАТ ЕВРОПЕЙСКИЙ в/к в/у 0.33кг 8шт.</t>
        </is>
      </c>
      <c r="C109" s="74" t="inlineStr">
        <is>
          <t>ШТ</t>
        </is>
      </c>
      <c r="D109" s="75" t="n">
        <v>1001300366807</v>
      </c>
      <c r="E109" s="24" t="n">
        <v>120</v>
      </c>
      <c r="F109" s="23" t="n">
        <v>0.33</v>
      </c>
      <c r="G109" s="23">
        <f>E109*F109</f>
        <v/>
      </c>
      <c r="H109" s="14" t="n"/>
      <c r="I109" s="14" t="n">
        <v>45</v>
      </c>
      <c r="J109" s="72" t="n"/>
      <c r="K109" s="27" t="n"/>
    </row>
    <row r="110" ht="16.5" customFormat="1" customHeight="1" s="68" thickBot="1" thickTop="1">
      <c r="A110" s="59">
        <f>RIGHT(D110,4)</f>
        <v/>
      </c>
      <c r="B110" s="46" t="inlineStr">
        <is>
          <t>Сырокопченые колбасы</t>
        </is>
      </c>
      <c r="C110" s="46" t="n"/>
      <c r="D110" s="46" t="n"/>
      <c r="E110" s="46" t="n"/>
      <c r="F110" s="46" t="n"/>
      <c r="G110" s="46" t="n"/>
      <c r="H110" s="46" t="n"/>
      <c r="I110" s="46" t="n"/>
      <c r="J110" s="47" t="n"/>
      <c r="K110" s="27" t="n"/>
    </row>
    <row r="111" ht="16.5" customHeight="1" thickTop="1">
      <c r="A111" s="59">
        <f>RIGHT(D111,4)</f>
        <v/>
      </c>
      <c r="B111" s="81" t="inlineStr">
        <is>
          <t>АРОМАТНАЯ Папа может с/к в/у 1/250 8шт.</t>
        </is>
      </c>
      <c r="C111" s="74" t="inlineStr">
        <is>
          <t>ШТ</t>
        </is>
      </c>
      <c r="D111" s="75" t="n">
        <v>1001061975706</v>
      </c>
      <c r="E111" s="24" t="n">
        <v>120</v>
      </c>
      <c r="F111" s="23" t="n">
        <v>0.25</v>
      </c>
      <c r="G111" s="23">
        <f>E111*F111</f>
        <v/>
      </c>
      <c r="H111" s="14" t="n">
        <v>2</v>
      </c>
      <c r="I111" s="14" t="n">
        <v>120</v>
      </c>
      <c r="J111" s="29" t="n"/>
    </row>
    <row r="112" ht="16.5" customHeight="1">
      <c r="A112" s="59">
        <f>RIGHT(D112,4)</f>
        <v/>
      </c>
      <c r="B112" s="63" t="inlineStr">
        <is>
          <t>ОХОТНИЧЬЯ Папа может с/к в/у 1/220 8шт.</t>
        </is>
      </c>
      <c r="C112" s="64" t="inlineStr">
        <is>
          <t>ШТ</t>
        </is>
      </c>
      <c r="D112" s="65" t="n">
        <v>1001060755931</v>
      </c>
      <c r="E112" s="24" t="n"/>
      <c r="F112" s="66" t="n">
        <v>0.22</v>
      </c>
      <c r="G112" s="23">
        <f>E112*F112</f>
        <v/>
      </c>
      <c r="H112" s="69" t="n">
        <v>1.76</v>
      </c>
      <c r="I112" s="67" t="n">
        <v>120</v>
      </c>
      <c r="J112" s="67" t="n"/>
    </row>
    <row r="113" ht="16.5" customHeight="1">
      <c r="A113" s="59">
        <f>RIGHT(D113,4)</f>
        <v/>
      </c>
      <c r="B113" s="52" t="inlineStr">
        <is>
          <t>ПОСОЛЬСКАЯ ПМ с/к с/н в/у 1/100 10шт</t>
        </is>
      </c>
      <c r="C113" s="53" t="inlineStr">
        <is>
          <t>ШТ</t>
        </is>
      </c>
      <c r="D113" s="54" t="n">
        <v>1001203146834</v>
      </c>
      <c r="E113" s="24" t="n">
        <v>50</v>
      </c>
      <c r="F113" s="76" t="n">
        <v>0.1</v>
      </c>
      <c r="G113" s="23">
        <f>E113*F113</f>
        <v/>
      </c>
      <c r="H113" s="79" t="n">
        <v>1</v>
      </c>
      <c r="I113" s="77" t="n">
        <v>60</v>
      </c>
      <c r="J113" s="77" t="n"/>
    </row>
    <row r="114" ht="16.5" customHeight="1">
      <c r="A114" s="59">
        <f>RIGHT(D114,4)</f>
        <v/>
      </c>
      <c r="B114" s="81" t="inlineStr">
        <is>
          <t>АРОМАТНАЯ с/к с/н в/у 1/100*8_60с</t>
        </is>
      </c>
      <c r="C114" s="74" t="inlineStr">
        <is>
          <t>шт</t>
        </is>
      </c>
      <c r="D114" s="75" t="n">
        <v>1001201976454</v>
      </c>
      <c r="E114" s="24" t="n">
        <v>200</v>
      </c>
      <c r="F114" s="23" t="n">
        <v>0.1</v>
      </c>
      <c r="G114" s="23">
        <f>E114*F114</f>
        <v/>
      </c>
      <c r="H114" s="14" t="n">
        <v>1</v>
      </c>
      <c r="I114" s="14" t="n">
        <v>60</v>
      </c>
      <c r="J114" s="29" t="n"/>
    </row>
    <row r="115" ht="16.5" customHeight="1">
      <c r="A115" s="59">
        <f>RIGHT(D115,4)</f>
        <v/>
      </c>
      <c r="B115" s="81" t="inlineStr">
        <is>
          <t>ПОСОЛЬСКАЯ Папа может с/к в/у</t>
        </is>
      </c>
      <c r="C115" s="74" t="inlineStr">
        <is>
          <t>КГ</t>
        </is>
      </c>
      <c r="D115" s="75" t="n">
        <v>1001063145708</v>
      </c>
      <c r="E115" s="24" t="n"/>
      <c r="F115" s="23" t="n">
        <v>0.525</v>
      </c>
      <c r="G115" s="23">
        <f>E115</f>
        <v/>
      </c>
      <c r="H115" s="14" t="n">
        <v>4.2</v>
      </c>
      <c r="I115" s="14" t="n">
        <v>120</v>
      </c>
      <c r="J115" s="29" t="n"/>
    </row>
    <row r="116" ht="16.5" customHeight="1">
      <c r="A116" s="59">
        <f>RIGHT(D116,4)</f>
        <v/>
      </c>
      <c r="B116" s="81" t="inlineStr">
        <is>
          <t>ПРАЗДНИЧНАЯ с/к в/с дек.спец.мгс</t>
        </is>
      </c>
      <c r="C116" s="74" t="inlineStr">
        <is>
          <t>КГ</t>
        </is>
      </c>
      <c r="D116" s="75" t="n">
        <v>1001060720614</v>
      </c>
      <c r="E116" s="24" t="n"/>
      <c r="F116" s="23" t="n"/>
      <c r="G116" s="23">
        <f>E116</f>
        <v/>
      </c>
      <c r="H116" s="14" t="n"/>
      <c r="I116" s="14" t="n"/>
      <c r="J116" s="29" t="n"/>
    </row>
    <row r="117" ht="16.5" customHeight="1">
      <c r="A117" s="59">
        <f>RIGHT(D117,4)</f>
        <v/>
      </c>
      <c r="B117" s="81" t="inlineStr">
        <is>
          <t>АРОМАТНАЯ с/к в/у</t>
        </is>
      </c>
      <c r="C117" s="74" t="inlineStr">
        <is>
          <t>КГ</t>
        </is>
      </c>
      <c r="D117" s="75" t="n">
        <v>1001061971146</v>
      </c>
      <c r="E117" s="24" t="n">
        <v>50</v>
      </c>
      <c r="F117" s="23" t="n"/>
      <c r="G117" s="23">
        <f>E117</f>
        <v/>
      </c>
      <c r="H117" s="14" t="n"/>
      <c r="I117" s="14" t="n"/>
      <c r="J117" s="29" t="n"/>
    </row>
    <row r="118" ht="16.5" customHeight="1">
      <c r="A118" s="59">
        <f>RIGHT(D118,4)</f>
        <v/>
      </c>
      <c r="B118" s="81" t="inlineStr">
        <is>
          <t>ЮБИЛЕЙНАЯ Папа может с/к в/у 1/250 8шт.</t>
        </is>
      </c>
      <c r="C118" s="74" t="inlineStr">
        <is>
          <t>ШТ</t>
        </is>
      </c>
      <c r="D118" s="75" t="n">
        <v>1001062475707</v>
      </c>
      <c r="E118" s="24" t="n">
        <v>80</v>
      </c>
      <c r="F118" s="23" t="n">
        <v>0.25</v>
      </c>
      <c r="G118" s="23">
        <f>F118*E118</f>
        <v/>
      </c>
      <c r="H118" s="14" t="n"/>
      <c r="I118" s="14" t="n"/>
      <c r="J118" s="29" t="n"/>
    </row>
    <row r="119" ht="16.5" customHeight="1">
      <c r="A119" s="59">
        <f>RIGHT(D119,4)</f>
        <v/>
      </c>
      <c r="B119" s="81" t="inlineStr">
        <is>
          <t>ЮБИЛЕЙНАЯ с/к в/у_Л</t>
        </is>
      </c>
      <c r="C119" s="74" t="inlineStr">
        <is>
          <t>КГ</t>
        </is>
      </c>
      <c r="D119" s="75" t="n">
        <v>1001062474154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59">
        <f>RIGHT(D120,4)</f>
        <v/>
      </c>
      <c r="B120" s="81" t="inlineStr">
        <is>
          <t>БУРГУНДИЯ Папа может с/к в/у 1/250 8шт.</t>
        </is>
      </c>
      <c r="C120" s="74" t="inlineStr">
        <is>
          <t>ШТ</t>
        </is>
      </c>
      <c r="D120" s="75" t="n">
        <v>1001063656967</v>
      </c>
      <c r="E120" s="24" t="n">
        <v>80</v>
      </c>
      <c r="F120" s="23" t="n">
        <v>0.25</v>
      </c>
      <c r="G120" s="23">
        <f>F120*E120</f>
        <v/>
      </c>
      <c r="H120" s="14" t="n"/>
      <c r="I120" s="14" t="n"/>
      <c r="J120" s="29" t="n"/>
    </row>
    <row r="121" ht="16.5" customHeight="1">
      <c r="A121" s="59">
        <f>RIGHT(D121,4)</f>
        <v/>
      </c>
      <c r="B121" s="81" t="inlineStr">
        <is>
          <t>САЛЯМИ ИТАЛЬЯНСКАЯ с/к в/у 1/250*8_120c</t>
        </is>
      </c>
      <c r="C121" s="74" t="inlineStr">
        <is>
          <t>шт</t>
        </is>
      </c>
      <c r="D121" s="75" t="n">
        <v>1001060764993</v>
      </c>
      <c r="E121" s="24" t="n"/>
      <c r="F121" s="23" t="n">
        <v>0.25</v>
      </c>
      <c r="G121" s="23">
        <f>E121*F121</f>
        <v/>
      </c>
      <c r="H121" s="14" t="n">
        <v>2</v>
      </c>
      <c r="I121" s="14" t="n">
        <v>120</v>
      </c>
      <c r="J121" s="29" t="n"/>
    </row>
    <row r="122" ht="16.5" customHeight="1">
      <c r="A122" s="59">
        <f>RIGHT(D122,4)</f>
        <v/>
      </c>
      <c r="B122" s="81" t="inlineStr">
        <is>
          <t>САЛЯМИ Папа может с/к в/у 1/250 8шт.</t>
        </is>
      </c>
      <c r="C122" s="74" t="inlineStr">
        <is>
          <t>шт</t>
        </is>
      </c>
      <c r="D122" s="75" t="n">
        <v>1001063106937</v>
      </c>
      <c r="E122" s="24" t="n">
        <v>180</v>
      </c>
      <c r="F122" s="23" t="n">
        <v>0.25</v>
      </c>
      <c r="G122" s="23">
        <f>E122*F122</f>
        <v/>
      </c>
      <c r="H122" s="14" t="n"/>
      <c r="I122" s="14" t="n"/>
      <c r="J122" s="29" t="n"/>
    </row>
    <row r="123" ht="16.5" customHeight="1">
      <c r="A123" s="59">
        <f>RIGHT(D123,4)</f>
        <v/>
      </c>
      <c r="B123" s="81" t="inlineStr">
        <is>
          <t>САЛЯМИ МЕЛКОЗЕРНЕНАЯ с/к в/у 1/120_60с</t>
        </is>
      </c>
      <c r="C123" s="74" t="inlineStr">
        <is>
          <t>ШТ</t>
        </is>
      </c>
      <c r="D123" s="75" t="n">
        <v>1001193115682</v>
      </c>
      <c r="E123" s="24" t="n">
        <v>200</v>
      </c>
      <c r="F123" s="23" t="n">
        <v>0.12</v>
      </c>
      <c r="G123" s="23">
        <f>E123*F123</f>
        <v/>
      </c>
      <c r="H123" s="14" t="n">
        <v>0.96</v>
      </c>
      <c r="I123" s="14" t="n">
        <v>60</v>
      </c>
      <c r="J123" s="29" t="n"/>
    </row>
    <row r="124" ht="16.5" customHeight="1">
      <c r="A124" s="59">
        <f>RIGHT(D124,4)</f>
        <v/>
      </c>
      <c r="B124" s="81" t="inlineStr">
        <is>
          <t>САЛЯМИ ИТАЛЬЯНСКАЯ с/к в/у 1/150_60с</t>
        </is>
      </c>
      <c r="C124" s="74" t="inlineStr">
        <is>
          <t>ШТ</t>
        </is>
      </c>
      <c r="D124" s="75" t="n">
        <v>1001190765679</v>
      </c>
      <c r="E124" s="24" t="n">
        <v>220</v>
      </c>
      <c r="F124" s="23" t="n">
        <v>0.15</v>
      </c>
      <c r="G124" s="23">
        <f>F124*E124</f>
        <v/>
      </c>
      <c r="H124" s="14" t="n"/>
      <c r="I124" s="14" t="n"/>
      <c r="J124" s="29" t="n"/>
    </row>
    <row r="125" ht="16.5" customHeight="1">
      <c r="A125" s="59">
        <f>RIGHT(D125,4)</f>
        <v/>
      </c>
      <c r="B125" s="81" t="inlineStr">
        <is>
          <t>ЭКСТРА Папа может с/к в/у_Л</t>
        </is>
      </c>
      <c r="C125" s="74" t="inlineStr">
        <is>
          <t>КГ</t>
        </is>
      </c>
      <c r="D125" s="75" t="n">
        <v>1001062504117</v>
      </c>
      <c r="E125" s="24" t="n">
        <v>30</v>
      </c>
      <c r="F125" s="23" t="n">
        <v>0.507</v>
      </c>
      <c r="G125" s="23">
        <f>E125</f>
        <v/>
      </c>
      <c r="H125" s="14" t="n">
        <v>4.05</v>
      </c>
      <c r="I125" s="14" t="n">
        <v>120</v>
      </c>
      <c r="J125" s="29" t="n"/>
    </row>
    <row r="126" ht="16.5" customHeight="1">
      <c r="A126" s="59">
        <f>RIGHT(D126,4)</f>
        <v/>
      </c>
      <c r="B126" s="81" t="inlineStr">
        <is>
          <t>ЭКСТРА Папа может с/к в/у 1/250 8шт.</t>
        </is>
      </c>
      <c r="C126" s="74" t="inlineStr">
        <is>
          <t>ШТ</t>
        </is>
      </c>
      <c r="D126" s="75" t="n">
        <v>1001062505483</v>
      </c>
      <c r="E126" s="24" t="n">
        <v>120</v>
      </c>
      <c r="F126" s="23" t="n">
        <v>0.25</v>
      </c>
      <c r="G126" s="23">
        <f>E126*F126</f>
        <v/>
      </c>
      <c r="H126" s="14" t="n">
        <v>2</v>
      </c>
      <c r="I126" s="14" t="n">
        <v>120</v>
      </c>
      <c r="J126" s="29" t="n"/>
    </row>
    <row r="127" ht="16.5" customHeight="1">
      <c r="A127" s="59">
        <f>RIGHT(D127,4)</f>
        <v/>
      </c>
      <c r="B127" s="81" t="inlineStr">
        <is>
          <t>ЭКСТРА Папа может с/к с/н в/у 1/100_60с</t>
        </is>
      </c>
      <c r="C127" s="74" t="inlineStr">
        <is>
          <t>шт</t>
        </is>
      </c>
      <c r="D127" s="75" t="n">
        <v>1001202506453</v>
      </c>
      <c r="E127" s="24" t="n"/>
      <c r="F127" s="23" t="n">
        <v>0.1</v>
      </c>
      <c r="G127" s="23">
        <f>E127*F127</f>
        <v/>
      </c>
      <c r="H127" s="14" t="n">
        <v>1.4</v>
      </c>
      <c r="I127" s="14" t="n">
        <v>60</v>
      </c>
      <c r="J127" s="29" t="n"/>
    </row>
    <row r="128" ht="16.5" customHeight="1">
      <c r="A128" s="59">
        <f>RIGHT(D128,4)</f>
        <v/>
      </c>
      <c r="B128" s="81" t="inlineStr">
        <is>
          <t>ОХОТНИЧЬЯ ПМ с/к с/н в/у 1/100 10шт.</t>
        </is>
      </c>
      <c r="C128" s="74" t="inlineStr">
        <is>
          <t>шт</t>
        </is>
      </c>
      <c r="D128" s="75" t="n">
        <v>1001200756557</v>
      </c>
      <c r="E128" s="24" t="n">
        <v>60</v>
      </c>
      <c r="F128" s="23" t="n">
        <v>0.1</v>
      </c>
      <c r="G128" s="23">
        <f>E128*F128</f>
        <v/>
      </c>
      <c r="H128" s="14" t="n"/>
      <c r="I128" s="14" t="n"/>
      <c r="J128" s="29" t="n"/>
    </row>
    <row r="129" ht="16.5" customHeight="1">
      <c r="A129" s="59">
        <f>RIGHT(D129,4)</f>
        <v/>
      </c>
      <c r="B129" s="81" t="inlineStr">
        <is>
          <t>МЯСНОЕ АССОРТИ к/з с/н мгс 1/90 10шт.</t>
        </is>
      </c>
      <c r="C129" s="74" t="inlineStr">
        <is>
          <t>шт</t>
        </is>
      </c>
      <c r="D129" s="75" t="n">
        <v>1001225416228</v>
      </c>
      <c r="E129" s="24" t="n"/>
      <c r="F129" s="23" t="n">
        <v>0.09</v>
      </c>
      <c r="G129" s="23">
        <f>E129*F129</f>
        <v/>
      </c>
      <c r="H129" s="14" t="n"/>
      <c r="I129" s="14" t="n"/>
      <c r="J129" s="29" t="n"/>
    </row>
    <row r="130" ht="16.5" customHeight="1">
      <c r="A130" s="59">
        <f>RIGHT(D130,4)</f>
        <v/>
      </c>
      <c r="B130" s="81" t="inlineStr">
        <is>
          <t>НЕАПОЛИТАНСКИЙ ДУЭТ с/к с/н мгс 1/90</t>
        </is>
      </c>
      <c r="C130" s="74" t="inlineStr">
        <is>
          <t>шт</t>
        </is>
      </c>
      <c r="D130" s="75" t="n">
        <v>1001205376221</v>
      </c>
      <c r="E130" s="24" t="n">
        <v>150</v>
      </c>
      <c r="F130" s="23" t="n">
        <v>0.09</v>
      </c>
      <c r="G130" s="23">
        <f>E130*F130</f>
        <v/>
      </c>
      <c r="H130" s="14" t="n"/>
      <c r="I130" s="14" t="n"/>
      <c r="J130" s="29" t="n"/>
    </row>
    <row r="131" ht="16.5" customHeight="1" thickBot="1">
      <c r="A131" s="59">
        <f>RIGHT(D131,4)</f>
        <v/>
      </c>
      <c r="B131" s="81" t="inlineStr">
        <is>
          <t>САЛЯМИ ИТАЛЬЯНСКАЯ с/к в/у</t>
        </is>
      </c>
      <c r="C131" s="74" t="inlineStr">
        <is>
          <t>КГ</t>
        </is>
      </c>
      <c r="D131" s="75" t="n">
        <v>1001060763287</v>
      </c>
      <c r="E131" s="24" t="n"/>
      <c r="F131" s="23" t="n">
        <v>0.513</v>
      </c>
      <c r="G131" s="23">
        <f>E131</f>
        <v/>
      </c>
      <c r="H131" s="14" t="n">
        <v>4.1</v>
      </c>
      <c r="I131" s="14" t="n">
        <v>120</v>
      </c>
      <c r="J131" s="29" t="n"/>
    </row>
    <row r="132" ht="16.5" customHeight="1" thickBot="1" thickTop="1">
      <c r="A132" s="59">
        <f>RIGHT(D132,4)</f>
        <v/>
      </c>
      <c r="B132" s="46" t="inlineStr">
        <is>
          <t>Ветчины</t>
        </is>
      </c>
      <c r="C132" s="46" t="n"/>
      <c r="D132" s="46" t="n"/>
      <c r="E132" s="46" t="n"/>
      <c r="F132" s="46" t="n"/>
      <c r="G132" s="23" t="n"/>
      <c r="H132" s="46" t="n"/>
      <c r="I132" s="46" t="n"/>
      <c r="J132" s="47" t="n"/>
    </row>
    <row r="133" ht="16.5" customHeight="1" thickTop="1">
      <c r="A133" s="59">
        <f>RIGHT(D133,4)</f>
        <v/>
      </c>
      <c r="B133" s="78" t="inlineStr">
        <is>
          <t>ВЕТЧ.НЕЖНАЯ Коровино п/о_Маяк</t>
        </is>
      </c>
      <c r="C133" s="74" t="inlineStr">
        <is>
          <t>кг</t>
        </is>
      </c>
      <c r="D133" s="80" t="n">
        <v>1001095716866</v>
      </c>
      <c r="E133" s="24" t="n"/>
      <c r="F133" s="23" t="n"/>
      <c r="G133" s="23">
        <f>E133</f>
        <v/>
      </c>
      <c r="H133" s="14" t="n"/>
      <c r="I133" s="14" t="n"/>
      <c r="J133" s="29" t="n"/>
    </row>
    <row r="134" ht="16.5" customHeight="1">
      <c r="A134" s="59">
        <f>RIGHT(D134,4)</f>
        <v/>
      </c>
      <c r="B134" s="81" t="inlineStr">
        <is>
          <t>ВЕТЧ.МЯСНАЯ Папа может п/о 0.4кг 8шт.</t>
        </is>
      </c>
      <c r="C134" s="74" t="inlineStr">
        <is>
          <t>шт</t>
        </is>
      </c>
      <c r="D134" s="42" t="n">
        <v>1001094053215</v>
      </c>
      <c r="E134" s="24" t="n">
        <v>24</v>
      </c>
      <c r="F134" s="23" t="n">
        <v>0.4</v>
      </c>
      <c r="G134" s="23">
        <f>E134*F134</f>
        <v/>
      </c>
      <c r="H134" s="14" t="n">
        <v>3.2</v>
      </c>
      <c r="I134" s="14" t="n">
        <v>60</v>
      </c>
      <c r="J134" s="29" t="n"/>
    </row>
    <row r="135" ht="16.5" customHeight="1">
      <c r="A135" s="59">
        <f>RIGHT(D135,4)</f>
        <v/>
      </c>
      <c r="B135" s="81" t="inlineStr">
        <is>
          <t>ВЕТЧ.ФИРМЕННАЯ С ИНДЕЙКОЙ п/о</t>
        </is>
      </c>
      <c r="C135" s="74" t="inlineStr">
        <is>
          <t>КГ</t>
        </is>
      </c>
      <c r="D135" s="42" t="n">
        <v>1001094966025</v>
      </c>
      <c r="E135" s="24" t="n"/>
      <c r="F135" s="23" t="n"/>
      <c r="G135" s="23">
        <f>E135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ВЕТЧ.МРАМОРНАЯ в/у_45с</t>
        </is>
      </c>
      <c r="C136" s="74" t="inlineStr">
        <is>
          <t>КГ</t>
        </is>
      </c>
      <c r="D136" s="42" t="n">
        <v>1001092436470</v>
      </c>
      <c r="E136" s="24" t="n"/>
      <c r="F136" s="23" t="n"/>
      <c r="G136" s="23">
        <f>E136</f>
        <v/>
      </c>
      <c r="H136" s="14" t="n"/>
      <c r="I136" s="14" t="n"/>
      <c r="J136" s="29" t="n"/>
    </row>
    <row r="137" ht="16.5" customHeight="1">
      <c r="A137" s="59">
        <f>RIGHT(D137,4)</f>
        <v/>
      </c>
      <c r="B137" s="81" t="inlineStr">
        <is>
          <t>ВЕТЧ.ИЗ ЛОПАТКИ Папа может п/о_HRC</t>
        </is>
      </c>
      <c r="C137" s="74" t="inlineStr">
        <is>
          <t>КГ</t>
        </is>
      </c>
      <c r="D137" s="42" t="n">
        <v>1001092674584</v>
      </c>
      <c r="E137" s="24" t="n">
        <v>25</v>
      </c>
      <c r="F137" s="23" t="n"/>
      <c r="G137" s="23">
        <f>E137</f>
        <v/>
      </c>
      <c r="H137" s="14" t="n"/>
      <c r="I137" s="14" t="n"/>
      <c r="J137" s="29" t="n"/>
    </row>
    <row r="138" ht="16.5" customHeight="1">
      <c r="A138" s="59">
        <f>RIGHT(D138,4)</f>
        <v/>
      </c>
      <c r="B138" s="81" t="inlineStr">
        <is>
          <t>ВЕТЧ.МРАМОРНАЯ в/у_С_45с</t>
        </is>
      </c>
      <c r="C138" s="74" t="inlineStr">
        <is>
          <t>КГ</t>
        </is>
      </c>
      <c r="D138" s="42" t="n">
        <v>1001092436472</v>
      </c>
      <c r="E138" s="24" t="n"/>
      <c r="F138" s="23" t="n"/>
      <c r="G138" s="23">
        <f>E138</f>
        <v/>
      </c>
      <c r="H138" s="14" t="n"/>
      <c r="I138" s="14" t="n"/>
      <c r="J138" s="29" t="n"/>
    </row>
    <row r="139" ht="16.5" customHeight="1">
      <c r="A139" s="59">
        <f>RIGHT(D139,4)</f>
        <v/>
      </c>
      <c r="B139" s="50" t="inlineStr">
        <is>
          <t>ВЕТЧ.МЯСНАЯ Папа может п/о</t>
        </is>
      </c>
      <c r="C139" s="74" t="inlineStr">
        <is>
          <t>КГ</t>
        </is>
      </c>
      <c r="D139" s="42" t="n">
        <v>1001092485452</v>
      </c>
      <c r="E139" s="24" t="n">
        <v>60</v>
      </c>
      <c r="F139" s="23" t="n">
        <v>1.367</v>
      </c>
      <c r="G139" s="23">
        <f>E139</f>
        <v/>
      </c>
      <c r="H139" s="14" t="n">
        <v>4.1</v>
      </c>
      <c r="I139" s="14" t="n">
        <v>60</v>
      </c>
      <c r="J139" s="29" t="n"/>
    </row>
    <row r="140" ht="16.5" customHeight="1">
      <c r="A140" s="59">
        <f>RIGHT(D140,4)</f>
        <v/>
      </c>
      <c r="B140" s="50" t="inlineStr">
        <is>
          <t>ВЕТЧ.С ИНДЕЙКОЙ Папа может п/о 400*6</t>
        </is>
      </c>
      <c r="C140" s="74" t="inlineStr">
        <is>
          <t>ШТ</t>
        </is>
      </c>
      <c r="D140" s="42" t="n">
        <v>1001093345495</v>
      </c>
      <c r="E140" s="24" t="n"/>
      <c r="F140" s="23" t="n">
        <v>0.4</v>
      </c>
      <c r="G140" s="23">
        <f>E140*F140</f>
        <v/>
      </c>
      <c r="H140" s="14" t="n">
        <v>2.4</v>
      </c>
      <c r="I140" s="14" t="n">
        <v>60</v>
      </c>
      <c r="J140" s="29" t="n"/>
    </row>
    <row r="141" ht="15.75" customHeight="1" thickBot="1">
      <c r="A141" s="59">
        <f>RIGHT(D141,4)</f>
        <v/>
      </c>
      <c r="B141" s="50" t="inlineStr">
        <is>
          <t>ВЕТЧ.МРАМОРНАЯ в/у срез 0.3кг 6шт_45с</t>
        </is>
      </c>
      <c r="C141" s="74" t="inlineStr">
        <is>
          <t>ШТ</t>
        </is>
      </c>
      <c r="D141" s="42" t="n">
        <v>1001092436495</v>
      </c>
      <c r="E141" s="24" t="n"/>
      <c r="F141" s="23" t="n">
        <v>0.3</v>
      </c>
      <c r="G141" s="23">
        <f>E141*F141</f>
        <v/>
      </c>
      <c r="H141" s="14" t="n">
        <v>1.8</v>
      </c>
      <c r="I141" s="14" t="n">
        <v>45</v>
      </c>
      <c r="J141" s="29" t="n"/>
    </row>
    <row r="142" ht="16.5" customHeight="1" thickBot="1" thickTop="1">
      <c r="A142" s="59">
        <f>RIGHT(D142,4)</f>
        <v/>
      </c>
      <c r="B142" s="46" t="inlineStr">
        <is>
          <t>Копчености варенокопченые</t>
        </is>
      </c>
      <c r="C142" s="46" t="n"/>
      <c r="D142" s="46" t="n"/>
      <c r="E142" s="46" t="n"/>
      <c r="F142" s="46" t="n"/>
      <c r="G142" s="23" t="n"/>
      <c r="H142" s="46" t="n"/>
      <c r="I142" s="46" t="n"/>
      <c r="J142" s="47" t="n"/>
    </row>
    <row r="143" ht="16.5" customHeight="1" thickTop="1">
      <c r="A143" s="59">
        <f>RIGHT(D143,4)</f>
        <v/>
      </c>
      <c r="B143" s="37" t="inlineStr">
        <is>
          <t>СВИНИНА МАДЕРА с/к с/н в/у 1/100</t>
        </is>
      </c>
      <c r="C143" s="74" t="inlineStr">
        <is>
          <t>шт</t>
        </is>
      </c>
      <c r="D143" s="75" t="n">
        <v>1001234146448</v>
      </c>
      <c r="E143" s="24" t="n"/>
      <c r="F143" s="23" t="n">
        <v>0.1</v>
      </c>
      <c r="G143" s="23">
        <f>E143*F143</f>
        <v/>
      </c>
      <c r="H143" s="14" t="n">
        <v>1</v>
      </c>
      <c r="I143" s="14" t="n">
        <v>45</v>
      </c>
      <c r="J143" s="29" t="n"/>
    </row>
    <row r="144" ht="16.5" customHeight="1">
      <c r="A144" s="59">
        <f>RIGHT(D144,4)</f>
        <v/>
      </c>
      <c r="B144" s="37" t="inlineStr">
        <is>
          <t>СВИНИНА ПО-ДОМ. к/в мл/к в/у 0.3кг_50с</t>
        </is>
      </c>
      <c r="C144" s="74" t="inlineStr">
        <is>
          <t>шт</t>
        </is>
      </c>
      <c r="D144" s="75" t="n">
        <v>1001084217090</v>
      </c>
      <c r="E144" s="24" t="n"/>
      <c r="F144" s="23" t="n">
        <v>0.3</v>
      </c>
      <c r="G144" s="23">
        <f>E144*F144</f>
        <v/>
      </c>
      <c r="H144" s="14" t="n">
        <v>1.8</v>
      </c>
      <c r="I144" s="14" t="n">
        <v>45</v>
      </c>
      <c r="J144" s="29" t="n"/>
    </row>
    <row r="145" ht="16.5" customHeight="1">
      <c r="A145" s="59">
        <f>RIGHT(D145,4)</f>
        <v/>
      </c>
      <c r="B145" s="37" t="inlineStr">
        <is>
          <t>ДЫМОВИЦА ИЗ ЛОПАТКИ ПМ к/в с/н в/у 1/150</t>
        </is>
      </c>
      <c r="C145" s="74" t="inlineStr">
        <is>
          <t>ШТ</t>
        </is>
      </c>
      <c r="D145" s="75" t="n">
        <v>1001220226208</v>
      </c>
      <c r="E145" s="24" t="n"/>
      <c r="F145" s="23" t="n">
        <v>0.15</v>
      </c>
      <c r="G145" s="23">
        <f>F145*E145</f>
        <v/>
      </c>
      <c r="H145" s="14" t="n"/>
      <c r="I145" s="14" t="n"/>
      <c r="J145" s="29" t="n"/>
    </row>
    <row r="146" ht="16.5" customHeight="1">
      <c r="A146" s="59">
        <f>RIGHT(D146,4)</f>
        <v/>
      </c>
      <c r="B146" s="37" t="inlineStr">
        <is>
          <t>БЕКОН ДЛЯ КУЛИНАРИИ с/к с/н мгс 1*2_HRC</t>
        </is>
      </c>
      <c r="C146" s="74" t="inlineStr">
        <is>
          <t>КГ</t>
        </is>
      </c>
      <c r="D146" s="75" t="n">
        <v>1001223297053</v>
      </c>
      <c r="E146" s="24" t="n"/>
      <c r="F146" s="23" t="n"/>
      <c r="G146" s="23">
        <f>E146</f>
        <v/>
      </c>
      <c r="H146" s="14" t="n"/>
      <c r="I146" s="14" t="n"/>
      <c r="J146" s="29" t="n"/>
    </row>
    <row r="147" ht="16.5" customFormat="1" customHeight="1" s="71" thickBot="1">
      <c r="A147" s="59">
        <f>RIGHT(D147,4)</f>
        <v/>
      </c>
      <c r="B147" s="58" t="inlineStr">
        <is>
          <t>БЕКОН Останкино с/к с/н в/у 1/180_50с</t>
        </is>
      </c>
      <c r="C147" s="53" t="inlineStr">
        <is>
          <t>шт</t>
        </is>
      </c>
      <c r="D147" s="54" t="n">
        <v>1001223297103</v>
      </c>
      <c r="E147" s="24" t="n">
        <v>400</v>
      </c>
      <c r="F147" s="76" t="n">
        <v>0.18</v>
      </c>
      <c r="G147" s="23">
        <f>E147*F147</f>
        <v/>
      </c>
      <c r="H147" s="77" t="n">
        <v>1.8</v>
      </c>
      <c r="I147" s="77" t="n">
        <v>45</v>
      </c>
      <c r="J147" s="77" t="n"/>
      <c r="K147" s="27" t="n"/>
    </row>
    <row r="148" ht="16.5" customHeight="1" thickBot="1" thickTop="1">
      <c r="A148" s="62" t="n"/>
      <c r="B148" s="49" t="inlineStr">
        <is>
          <t>ВСЕГО:</t>
        </is>
      </c>
      <c r="C148" s="16" t="n"/>
      <c r="D148" s="38" t="n"/>
      <c r="E148" s="17">
        <f>SUM(E10:E147)</f>
        <v/>
      </c>
      <c r="F148" s="17" t="n"/>
      <c r="G148" s="17">
        <f>SUM(G11:G147)</f>
        <v/>
      </c>
      <c r="H148" s="17" t="n"/>
      <c r="I148" s="17" t="n"/>
      <c r="J148" s="17" t="n"/>
    </row>
    <row r="149" ht="15.75" customHeight="1" thickTop="1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</sheetData>
  <autoFilter ref="A9:K148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2025-08-19T13:33:44Z</dcterms:modified>
  <cp:lastModifiedBy>Uaer4</cp:lastModifiedBy>
  <cp:lastPrinted>2015-01-13T07:32:10Z</cp:lastPrinted>
</cp:coreProperties>
</file>