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Бланк!$AC$3:$AC$567</definedName>
    <definedName name="номин.вес_нетто__кг">Бланк!$W$3:$W$567</definedName>
    <definedName name="_xlnm._FilterDatabase" localSheetId="0" hidden="1">'Бланк'!$A$9:$J$131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130438121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45871</v>
      </c>
      <c r="E3" s="7" t="inlineStr">
        <is>
          <t xml:space="preserve">Доставка: </t>
        </is>
      </c>
      <c r="F3" s="89" t="n">
        <v>45874</v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448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150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107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330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/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348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11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/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82" t="inlineStr">
        <is>
          <t>С ГРУДИНКОЙ вар б/о в/у срез 0.4кг 8шт.</t>
        </is>
      </c>
      <c r="C33" s="75" t="inlineStr">
        <is>
          <t>ШТ</t>
        </is>
      </c>
      <c r="D33" s="76" t="n">
        <v>1001016366888</v>
      </c>
      <c r="E33" s="24" t="n"/>
      <c r="F33" s="23" t="n">
        <v>0.4</v>
      </c>
      <c r="G33" s="23">
        <f>E33*F33</f>
        <v/>
      </c>
      <c r="H33" s="14" t="n"/>
      <c r="I33" s="14" t="n"/>
      <c r="J33" s="29" t="n"/>
    </row>
    <row r="34" ht="16.5" customHeight="1" thickBot="1">
      <c r="A34" s="60">
        <f>RIGHT(D34,4)</f>
        <v/>
      </c>
      <c r="B34" s="82" t="inlineStr">
        <is>
          <t>ГОВЯЖЬЯ Папа может вар п/о 0.4кг 8шт</t>
        </is>
      </c>
      <c r="C34" s="75" t="inlineStr">
        <is>
          <t>ШТ</t>
        </is>
      </c>
      <c r="D34" s="76" t="n">
        <v>1001012426268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 thickTop="1">
      <c r="A35" s="60">
        <f>RIGHT(D35,4)</f>
        <v/>
      </c>
      <c r="B35" s="47" t="inlineStr">
        <is>
          <t>Сосиски</t>
        </is>
      </c>
      <c r="C35" s="47" t="n"/>
      <c r="D35" s="47" t="n"/>
      <c r="E35" s="47" t="n"/>
      <c r="F35" s="47" t="n"/>
      <c r="G35" s="23" t="n"/>
      <c r="H35" s="47" t="n"/>
      <c r="I35" s="47" t="n"/>
      <c r="J35" s="48" t="n"/>
    </row>
    <row r="36" ht="16.5" customFormat="1" customHeight="1" s="69" thickTop="1">
      <c r="A36" s="60">
        <f>RIGHT(D36,4)</f>
        <v/>
      </c>
      <c r="B36" s="64" t="inlineStr">
        <is>
          <t>МЯСНЫЕ С ГОВЯД.ПМ сос п/о мгс 0.4кг_50с</t>
        </is>
      </c>
      <c r="C36" s="65" t="inlineStr">
        <is>
          <t>шт</t>
        </is>
      </c>
      <c r="D36" s="66" t="n">
        <v>1001025507077</v>
      </c>
      <c r="E36" s="24" t="n">
        <v>90</v>
      </c>
      <c r="F36" s="67" t="n">
        <v>0.4</v>
      </c>
      <c r="G36" s="23">
        <f>E36*F36</f>
        <v/>
      </c>
      <c r="H36" s="68" t="n">
        <v>4</v>
      </c>
      <c r="I36" s="68" t="n">
        <v>45</v>
      </c>
      <c r="J36" s="68" t="n"/>
      <c r="K36" s="27" t="n"/>
    </row>
    <row r="37" ht="16.5" customFormat="1" customHeight="1" s="15">
      <c r="A37" s="60">
        <f>RIGHT(D37,4)</f>
        <v/>
      </c>
      <c r="B37" s="82" t="inlineStr">
        <is>
          <t xml:space="preserve"> БАВАРСКИЕ ПМ сос ц/о мгс 0.35кг 8шт.</t>
        </is>
      </c>
      <c r="C37" s="75" t="inlineStr">
        <is>
          <t>шт</t>
        </is>
      </c>
      <c r="D37" s="76" t="n">
        <v>1001021966602</v>
      </c>
      <c r="E37" s="24" t="n">
        <v>8</v>
      </c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82" t="inlineStr">
        <is>
          <t>ИЗ ОТБОРНОГО МЯСА ПМ сос п/о мгс 0.36кг</t>
        </is>
      </c>
      <c r="C38" s="71" t="inlineStr">
        <is>
          <t>ШТ</t>
        </is>
      </c>
      <c r="D38" s="76" t="n">
        <v>1001025546822</v>
      </c>
      <c r="E38" s="24" t="n"/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56" t="inlineStr">
        <is>
          <t>МЯСНЫЕ Папа может сос п/о мгс  1.5*3</t>
        </is>
      </c>
      <c r="C39" s="54" t="inlineStr">
        <is>
          <t>КГ</t>
        </is>
      </c>
      <c r="D39" s="55" t="n">
        <v>1001022726303</v>
      </c>
      <c r="E39" s="24" t="n">
        <v>187</v>
      </c>
      <c r="F39" s="23" t="n">
        <v>1.05</v>
      </c>
      <c r="G39" s="23">
        <f>E39</f>
        <v/>
      </c>
      <c r="H39" s="14" t="n">
        <v>3.15</v>
      </c>
      <c r="I39" s="14" t="n">
        <v>45</v>
      </c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МЯСНЫЕ Папа может сос п/о в/у 0.4кг_45с</t>
        </is>
      </c>
      <c r="C40" s="75" t="inlineStr">
        <is>
          <t>ШТ</t>
        </is>
      </c>
      <c r="D40" s="76" t="n">
        <v>1001022725819</v>
      </c>
      <c r="E40" s="24" t="n">
        <v>14</v>
      </c>
      <c r="F40" s="23" t="n">
        <v>0.4</v>
      </c>
      <c r="G40" s="23">
        <f>E40*F40</f>
        <v/>
      </c>
      <c r="H40" s="14" t="n">
        <v>3.2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ФИЛЕЙНЫЕ Папа Может сос ц/о мгс 0.4кг</t>
        </is>
      </c>
      <c r="C41" s="75" t="inlineStr">
        <is>
          <t>ШТ</t>
        </is>
      </c>
      <c r="D41" s="76" t="n">
        <v>1001022556837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ИСПАНСКИЕ сос ц/о мгс 0.41кг 6шт.</t>
        </is>
      </c>
      <c r="C42" s="75" t="inlineStr">
        <is>
          <t>ШТ</t>
        </is>
      </c>
      <c r="D42" s="76" t="n">
        <v>1001025486770</v>
      </c>
      <c r="E42" s="24" t="n">
        <v>6</v>
      </c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С СЫРОМ сос ц/о мгс 0.41кг 6шт.</t>
        </is>
      </c>
      <c r="C43" s="75" t="inlineStr">
        <is>
          <t>ШТ</t>
        </is>
      </c>
      <c r="D43" s="76" t="n">
        <v>1001025176768</v>
      </c>
      <c r="E43" s="24" t="n">
        <v>12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СЛИВОЧНЫЕ сос ц/о мгс 0.41кг 8шт.</t>
        </is>
      </c>
      <c r="C44" s="75" t="inlineStr">
        <is>
          <t>ШТ</t>
        </is>
      </c>
      <c r="D44" s="76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РУБЛЕНЫЕ сос ц/о мгс 0.36кг 6шт.</t>
        </is>
      </c>
      <c r="C45" s="75" t="inlineStr">
        <is>
          <t>ШТ</t>
        </is>
      </c>
      <c r="D45" s="76" t="n">
        <v>1001023696765</v>
      </c>
      <c r="E45" s="24" t="n">
        <v>24</v>
      </c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МОЛОЧНЫЕ ГОСТ сос ц/о мгс 0.4кг 7шт.</t>
        </is>
      </c>
      <c r="C46" s="75" t="inlineStr">
        <is>
          <t>ШТ</t>
        </is>
      </c>
      <c r="D46" s="76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КЛАССИЧЕСКИЕ сос п/о в/у 0.3кг</t>
        </is>
      </c>
      <c r="C47" s="75" t="inlineStr">
        <is>
          <t>ШТ</t>
        </is>
      </c>
      <c r="D47" s="76" t="n">
        <v>1001024976616</v>
      </c>
      <c r="E47" s="24" t="n">
        <v>131</v>
      </c>
      <c r="F47" s="23" t="n">
        <v>0.3</v>
      </c>
      <c r="G47" s="23">
        <f>E47*F47</f>
        <v/>
      </c>
      <c r="H47" s="14" t="n"/>
      <c r="I47" s="14" t="n"/>
      <c r="J47" s="29" t="n"/>
      <c r="K47" s="27" t="n"/>
    </row>
    <row r="48" ht="16.5" customHeight="1">
      <c r="A48" s="60">
        <f>RIGHT(D48,4)</f>
        <v/>
      </c>
      <c r="B48" s="35" t="inlineStr">
        <is>
          <t>СЛИВОЧНЫЕ ПМ сос п/о мгс 1.5*4_50с</t>
        </is>
      </c>
      <c r="C48" s="75" t="inlineStr">
        <is>
          <t>КГ</t>
        </is>
      </c>
      <c r="D48" s="76" t="n">
        <v>1001022467082</v>
      </c>
      <c r="E48" s="24" t="n"/>
      <c r="F48" s="23" t="n">
        <v>2.125</v>
      </c>
      <c r="G48" s="23">
        <f>E48</f>
        <v/>
      </c>
      <c r="H48" s="14" t="n">
        <v>4.25</v>
      </c>
      <c r="I48" s="14" t="n">
        <v>45</v>
      </c>
      <c r="J48" s="29" t="n"/>
    </row>
    <row r="49" ht="16.5" customHeight="1">
      <c r="A49" s="60">
        <f>RIGHT(D49,4)</f>
        <v/>
      </c>
      <c r="B49" s="35" t="inlineStr">
        <is>
          <t>РУБЛЕНЫЕ сос ц/о мгс 1*4</t>
        </is>
      </c>
      <c r="C49" s="75" t="inlineStr">
        <is>
          <t>КГ</t>
        </is>
      </c>
      <c r="D49" s="76" t="n">
        <v>1001023696767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Height="1">
      <c r="A50" s="60">
        <f>RIGHT(D50,4)</f>
        <v/>
      </c>
      <c r="B50" s="35" t="inlineStr">
        <is>
          <t>СОЧНЫЕ ПМ сос п/о мгс 1.5*4_А_50с</t>
        </is>
      </c>
      <c r="C50" s="75" t="inlineStr">
        <is>
          <t>КГ</t>
        </is>
      </c>
      <c r="D50" s="76" t="n">
        <v>1001022377070</v>
      </c>
      <c r="E50" s="24" t="n">
        <v>106</v>
      </c>
      <c r="F50" s="23" t="n"/>
      <c r="G50" s="23">
        <f>E50</f>
        <v/>
      </c>
      <c r="H50" s="14" t="n"/>
      <c r="I50" s="14" t="n"/>
      <c r="J50" s="29" t="n"/>
    </row>
    <row r="51" ht="16.5" customFormat="1" customHeight="1" s="15">
      <c r="A51" s="60">
        <f>RIGHT(D51,4)</f>
        <v/>
      </c>
      <c r="B51" s="53" t="inlineStr">
        <is>
          <t>СОЧНЫЙ ГРИЛЬ ПМ сос п/о мгс 1,5*4_Маяк</t>
        </is>
      </c>
      <c r="C51" s="54" t="inlineStr">
        <is>
          <t>КГ</t>
        </is>
      </c>
      <c r="D51" s="55" t="n">
        <v>1001022246661</v>
      </c>
      <c r="E51" s="24" t="n">
        <v>145</v>
      </c>
      <c r="F51" s="23" t="n">
        <v>1</v>
      </c>
      <c r="G51" s="23">
        <f>E51</f>
        <v/>
      </c>
      <c r="H51" s="14" t="n">
        <v>6.4</v>
      </c>
      <c r="I51" s="14" t="n">
        <v>45</v>
      </c>
      <c r="J51" s="29" t="n"/>
      <c r="K51" s="27" t="n"/>
    </row>
    <row r="52" ht="16.5" customFormat="1" customHeight="1" s="15">
      <c r="A52" s="60">
        <f>RIGHT(D52,4)</f>
        <v/>
      </c>
      <c r="B52" s="82" t="inlineStr">
        <is>
          <t>С СЫРОМ Папа может сос ц/о мгс 0.4кг 6шт</t>
        </is>
      </c>
      <c r="C52" s="75" t="inlineStr">
        <is>
          <t>ШТ</t>
        </is>
      </c>
      <c r="D52" s="76" t="n">
        <v>1001025176475</v>
      </c>
      <c r="E52" s="24" t="n">
        <v>52</v>
      </c>
      <c r="F52" s="23" t="n">
        <v>0.4</v>
      </c>
      <c r="G52" s="23">
        <f>E52*F52</f>
        <v/>
      </c>
      <c r="H52" s="14" t="n">
        <v>2.4</v>
      </c>
      <c r="I52" s="14" t="n">
        <v>45</v>
      </c>
      <c r="J52" s="29" t="n"/>
      <c r="K52" s="27" t="n"/>
    </row>
    <row r="53" ht="16.5" customHeight="1">
      <c r="A53" s="60">
        <f>RIGHT(D53,4)</f>
        <v/>
      </c>
      <c r="B53" s="57" t="inlineStr">
        <is>
          <t>СОЧНЫЙ ГРИЛЬ ПМ сос п/о мгс 0.41кг 8шт.</t>
        </is>
      </c>
      <c r="C53" s="54" t="inlineStr">
        <is>
          <t>ШТ</t>
        </is>
      </c>
      <c r="D53" s="55" t="n">
        <v>1001022246713</v>
      </c>
      <c r="E53" s="24" t="n">
        <v>196</v>
      </c>
      <c r="F53" s="23" t="n">
        <v>0.41</v>
      </c>
      <c r="G53" s="23">
        <f>E53*F53</f>
        <v/>
      </c>
      <c r="H53" s="14" t="n">
        <v>3.28</v>
      </c>
      <c r="I53" s="14" t="n">
        <v>45</v>
      </c>
      <c r="J53" s="29" t="n"/>
    </row>
    <row r="54" ht="16.5" customHeight="1">
      <c r="A54" s="60">
        <f>RIGHT(D54,4)</f>
        <v/>
      </c>
      <c r="B54" s="52" t="inlineStr">
        <is>
          <t>ФИЛЕЙНЫЕ ПМ сос ц/о мгс 0.33кг 8шт.</t>
        </is>
      </c>
      <c r="C54" s="75" t="inlineStr">
        <is>
          <t>ШТ</t>
        </is>
      </c>
      <c r="D54" s="76" t="n">
        <v>1001022557257</v>
      </c>
      <c r="E54" s="24" t="n"/>
      <c r="F54" s="23" t="n">
        <v>0.33</v>
      </c>
      <c r="G54" s="23">
        <f>E54*F54</f>
        <v/>
      </c>
      <c r="H54" s="14" t="n">
        <v>2.64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ДЛЯ ДЕТЕЙ сос п/о мгс 0.33кг 8шт.</t>
        </is>
      </c>
      <c r="C55" s="75" t="inlineStr">
        <is>
          <t>ШТ</t>
        </is>
      </c>
      <c r="D55" s="76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СЛИВОЧНЫЕ сос ц/о мгс 1*4</t>
        </is>
      </c>
      <c r="C56" s="75" t="inlineStr">
        <is>
          <t>КГ</t>
        </is>
      </c>
      <c r="D56" s="76" t="n">
        <v>1001020846764</v>
      </c>
      <c r="E56" s="24" t="n"/>
      <c r="F56" s="23" t="n">
        <v>1.05</v>
      </c>
      <c r="G56" s="23">
        <f>E56</f>
        <v/>
      </c>
      <c r="H56" s="14" t="n">
        <v>6.3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МОЛОЧНЫЕ КЛАССИЧЕСКИЕ сос п/о мгс 2*4</t>
        </is>
      </c>
      <c r="C57" s="54" t="inlineStr">
        <is>
          <t>КГ</t>
        </is>
      </c>
      <c r="D57" s="55" t="n">
        <v>1001024976829</v>
      </c>
      <c r="E57" s="24" t="n">
        <v>232</v>
      </c>
      <c r="F57" s="23" t="n">
        <v>1.025</v>
      </c>
      <c r="G57" s="23">
        <f>E57</f>
        <v/>
      </c>
      <c r="H57" s="14" t="n">
        <v>6.15</v>
      </c>
      <c r="I57" s="14" t="n">
        <v>45</v>
      </c>
      <c r="J57" s="29" t="n"/>
    </row>
    <row r="58" ht="16.5" customHeight="1">
      <c r="A58" s="60">
        <f>RIGHT(D58,4)</f>
        <v/>
      </c>
      <c r="B58" s="74" t="inlineStr">
        <is>
          <t>МОЛОЧ.ПРЕМИУМ ПМ сос п/о мгс 1.5*4_О_50с</t>
        </is>
      </c>
      <c r="C58" s="75" t="inlineStr">
        <is>
          <t>КГ</t>
        </is>
      </c>
      <c r="D58" s="76" t="n">
        <v>1001022657075</v>
      </c>
      <c r="E58" s="24" t="n">
        <v>68</v>
      </c>
      <c r="F58" s="23" t="n"/>
      <c r="G58" s="23">
        <f>E58</f>
        <v/>
      </c>
      <c r="H58" s="14" t="n"/>
      <c r="I58" s="14" t="n"/>
      <c r="J58" s="29" t="n"/>
    </row>
    <row r="59" ht="16.5" customHeight="1">
      <c r="A59" s="60">
        <f>RIGHT(D59,4)</f>
        <v/>
      </c>
      <c r="B59" s="74" t="inlineStr">
        <is>
          <t>МОЛОЧ.ПРЕМИУМ ПМ сос п/о в/у 1/350_50с</t>
        </is>
      </c>
      <c r="C59" s="75" t="inlineStr">
        <is>
          <t>ШТ</t>
        </is>
      </c>
      <c r="D59" s="76" t="n">
        <v>1001022657073</v>
      </c>
      <c r="E59" s="24" t="n"/>
      <c r="F59" s="23" t="n">
        <v>0.35</v>
      </c>
      <c r="G59" s="23">
        <f>E59*F59</f>
        <v/>
      </c>
      <c r="H59" s="14" t="n"/>
      <c r="I59" s="14" t="n"/>
      <c r="J59" s="29" t="n"/>
    </row>
    <row r="60" ht="16.5" customHeight="1">
      <c r="A60" s="60">
        <f>RIGHT(D60,4)</f>
        <v/>
      </c>
      <c r="B60" s="74" t="inlineStr">
        <is>
          <t>МОЛОЧНЫЕ ПМ сос п/о мгс 0.41кг 10шт.</t>
        </is>
      </c>
      <c r="C60" s="75" t="inlineStr">
        <is>
          <t>ШТ</t>
        </is>
      </c>
      <c r="D60" s="76" t="n">
        <v>1001020836724</v>
      </c>
      <c r="E60" s="24" t="n"/>
      <c r="F60" s="23" t="n">
        <v>0.41</v>
      </c>
      <c r="G60" s="23">
        <f>F60*E60</f>
        <v/>
      </c>
      <c r="H60" s="14" t="n"/>
      <c r="I60" s="14" t="n"/>
      <c r="J60" s="29" t="n"/>
    </row>
    <row r="61" ht="16.5" customHeight="1">
      <c r="A61" s="60">
        <f>RIGHT(D61,4)</f>
        <v/>
      </c>
      <c r="B61" s="52" t="inlineStr">
        <is>
          <t>МОЛОЧНЫЕ ГОСТ сос ц/о мгс 1*4</t>
        </is>
      </c>
      <c r="C61" s="75" t="inlineStr">
        <is>
          <t>КГ</t>
        </is>
      </c>
      <c r="D61" s="76" t="n">
        <v>1001020836761</v>
      </c>
      <c r="E61" s="24" t="n"/>
      <c r="F61" s="23" t="n">
        <v>1.063</v>
      </c>
      <c r="G61" s="23">
        <f>E61</f>
        <v/>
      </c>
      <c r="H61" s="14" t="n">
        <v>4.25</v>
      </c>
      <c r="I61" s="14" t="n">
        <v>30</v>
      </c>
      <c r="J61" s="29" t="n"/>
    </row>
    <row r="62" ht="16.5" customHeight="1">
      <c r="A62" s="60">
        <f>RIGHT(D62,4)</f>
        <v/>
      </c>
      <c r="B62" s="57" t="inlineStr">
        <is>
          <t>СЛИВОЧНЫЕ ПМ сос п/о мгс 0.41кг 10шт_50с</t>
        </is>
      </c>
      <c r="C62" s="54" t="inlineStr">
        <is>
          <t>ШТ</t>
        </is>
      </c>
      <c r="D62" s="55" t="n">
        <v>1001022467080</v>
      </c>
      <c r="E62" s="24" t="n">
        <v>130</v>
      </c>
      <c r="F62" s="23" t="n">
        <v>0.41</v>
      </c>
      <c r="G62" s="23">
        <f>E62*F62</f>
        <v/>
      </c>
      <c r="H62" s="14" t="n">
        <v>4.1</v>
      </c>
      <c r="I62" s="14" t="n">
        <v>45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0.3кг 7шт.</t>
        </is>
      </c>
      <c r="C63" s="54" t="inlineStr">
        <is>
          <t>ШТ</t>
        </is>
      </c>
      <c r="D63" s="55" t="n">
        <v>1001022467276</v>
      </c>
      <c r="E63" s="24" t="n">
        <v>59</v>
      </c>
      <c r="F63" s="23" t="n">
        <v>0.3</v>
      </c>
      <c r="G63" s="23">
        <f>E63*F63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7" t="inlineStr">
        <is>
          <t>СОЧНЫЕ ПМ сос п/о мгс 0.41кг 10шт_50с</t>
        </is>
      </c>
      <c r="C64" s="54" t="inlineStr">
        <is>
          <t>ШТ</t>
        </is>
      </c>
      <c r="D64" s="55" t="n">
        <v>1001022377066</v>
      </c>
      <c r="E64" s="24" t="n"/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Сардельки</t>
        </is>
      </c>
      <c r="C65" s="47" t="n"/>
      <c r="D65" s="47" t="n"/>
      <c r="E65" s="47" t="n"/>
      <c r="F65" s="47" t="n"/>
      <c r="G65" s="23" t="n"/>
      <c r="H65" s="47" t="n"/>
      <c r="I65" s="47" t="n"/>
      <c r="J65" s="48" t="n"/>
    </row>
    <row r="66" ht="16.5" customHeight="1" thickTop="1">
      <c r="A66" s="60">
        <f>RIGHT(D66,4)</f>
        <v/>
      </c>
      <c r="B66" s="83" t="inlineStr">
        <is>
          <t>КЛАССИЧЕСКИЕ Папа может сар б/о мгс 1*3</t>
        </is>
      </c>
      <c r="C66" s="54" t="inlineStr">
        <is>
          <t>кг</t>
        </is>
      </c>
      <c r="D66" s="55" t="n">
        <v>1001035937001</v>
      </c>
      <c r="E66" s="24" t="n"/>
      <c r="F66" s="77" t="n">
        <v>0.987</v>
      </c>
      <c r="G66" s="23">
        <f>E66</f>
        <v/>
      </c>
      <c r="H66" s="78" t="n">
        <v>2.96</v>
      </c>
      <c r="I66" s="78" t="n">
        <v>45</v>
      </c>
      <c r="J66" s="78" t="n"/>
    </row>
    <row r="67" ht="16.5" customHeight="1">
      <c r="A67" s="60">
        <f>RIGHT(D67,4)</f>
        <v/>
      </c>
      <c r="B67" s="74" t="inlineStr">
        <is>
          <t>ШПИКАЧКИ СОЧНЫЕ ПМ САР Б/О МГС 1*3 45с</t>
        </is>
      </c>
      <c r="C67" s="75" t="inlineStr">
        <is>
          <t>кг</t>
        </is>
      </c>
      <c r="D67" s="76" t="n">
        <v>1001031076527</v>
      </c>
      <c r="E67" s="24" t="n">
        <v>33</v>
      </c>
      <c r="F67" s="23" t="n">
        <v>1</v>
      </c>
      <c r="G67" s="23">
        <f>E67</f>
        <v/>
      </c>
      <c r="H67" s="14" t="n">
        <v>3</v>
      </c>
      <c r="I67" s="14" t="n">
        <v>45</v>
      </c>
      <c r="J67" s="29" t="n"/>
    </row>
    <row r="68" ht="16.5" customHeight="1">
      <c r="A68" s="60">
        <f>RIGHT(D68,4)</f>
        <v/>
      </c>
      <c r="B68" s="74" t="inlineStr">
        <is>
          <t>С ГОВЯДИНОЙ ПМ сар б/о мгс 0.4кг_45с</t>
        </is>
      </c>
      <c r="C68" s="75" t="inlineStr">
        <is>
          <t>ШТ</t>
        </is>
      </c>
      <c r="D68" s="76" t="n">
        <v>1001033856609</v>
      </c>
      <c r="E68" s="24" t="n"/>
      <c r="F68" s="23" t="n">
        <v>0.4</v>
      </c>
      <c r="G68" s="23">
        <f>F68*E68</f>
        <v/>
      </c>
      <c r="H68" s="14" t="n"/>
      <c r="I68" s="14" t="n"/>
      <c r="J68" s="29" t="n"/>
    </row>
    <row r="69" ht="16.5" customHeight="1">
      <c r="A69" s="60">
        <f>RIGHT(D69,4)</f>
        <v/>
      </c>
      <c r="B69" s="52" t="inlineStr">
        <is>
          <t>МЯСНЫЕ Папа может сар б/о мгс  1*3_О_45с</t>
        </is>
      </c>
      <c r="C69" s="75" t="inlineStr">
        <is>
          <t>КГ</t>
        </is>
      </c>
      <c r="D69" s="76" t="n">
        <v>1001032736550</v>
      </c>
      <c r="E69" s="24" t="n">
        <v>191</v>
      </c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60">
        <f>RIGHT(D70,4)</f>
        <v/>
      </c>
      <c r="B70" s="52" t="inlineStr">
        <is>
          <t>С ГОВЯДИНОЙ ОРИГИН. сар б/о мгс 1*3_45с</t>
        </is>
      </c>
      <c r="C70" s="75" t="inlineStr">
        <is>
          <t>КГ</t>
        </is>
      </c>
      <c r="D70" s="76" t="n">
        <v>1001033856608</v>
      </c>
      <c r="E70" s="24" t="n">
        <v>69</v>
      </c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60">
        <f>RIGHT(D71,4)</f>
        <v/>
      </c>
      <c r="B71" s="47" t="inlineStr">
        <is>
          <t>Полукопченые колбасы и Варенокопченые колбасы</t>
        </is>
      </c>
      <c r="C71" s="47" t="n"/>
      <c r="D71" s="47" t="n"/>
      <c r="E71" s="47" t="n"/>
      <c r="F71" s="47" t="n"/>
      <c r="G71" s="47" t="n"/>
      <c r="H71" s="47" t="n"/>
      <c r="I71" s="47" t="n"/>
      <c r="J71" s="48" t="n"/>
    </row>
    <row r="72" ht="16.5" customHeight="1" thickTop="1">
      <c r="A72" s="60">
        <f>RIGHT(D72,4)</f>
        <v/>
      </c>
      <c r="B72" s="82" t="inlineStr">
        <is>
          <t>МРАМОРНАЯ И БАЛЫКОВАЯ в/к с/н мгс 1/90</t>
        </is>
      </c>
      <c r="C72" s="75" t="inlineStr">
        <is>
          <t>ШТ</t>
        </is>
      </c>
      <c r="D72" s="76" t="n">
        <v>1001215576586</v>
      </c>
      <c r="E72" s="24" t="n">
        <v>21</v>
      </c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60">
        <f>RIGHT(D73,4)</f>
        <v/>
      </c>
      <c r="B73" s="82" t="inlineStr">
        <is>
          <t>СЕРВЕЛАТ ШВЕЙЦАРСК. в/к с/н в/у 1/100*10</t>
        </is>
      </c>
      <c r="C73" s="75" t="inlineStr">
        <is>
          <t>ШТ</t>
        </is>
      </c>
      <c r="D73" s="76" t="n">
        <v>1001214196459</v>
      </c>
      <c r="E73" s="24" t="n"/>
      <c r="F73" s="23" t="n">
        <v>0.1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51" t="inlineStr">
        <is>
          <t>БОЯNСКАЯ ПМ п/к в/у 0.28кг 8шт_209к</t>
        </is>
      </c>
      <c r="C74" s="75" t="inlineStr">
        <is>
          <t>ШТ</t>
        </is>
      </c>
      <c r="D74" s="76" t="n">
        <v>1001302277232</v>
      </c>
      <c r="E74" s="24" t="n"/>
      <c r="F74" s="23" t="n">
        <v>0.28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51" t="inlineStr">
        <is>
          <t>САЛЯМИ Папа может п/к в/у 0.28кг_209к</t>
        </is>
      </c>
      <c r="C75" s="75" t="inlineStr">
        <is>
          <t>ШТ</t>
        </is>
      </c>
      <c r="D75" s="76" t="n">
        <v>1001303107241</v>
      </c>
      <c r="E75" s="24" t="n">
        <v>50</v>
      </c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60">
        <f>RIGHT(D76,4)</f>
        <v/>
      </c>
      <c r="B76" s="51" t="inlineStr">
        <is>
          <t>СЕРВЕЛАТ ЗЕРНИСТЫЙ ПМ в/к в/у 0.35кг_50с</t>
        </is>
      </c>
      <c r="C76" s="75" t="inlineStr">
        <is>
          <t>ШТ</t>
        </is>
      </c>
      <c r="D76" s="76" t="n">
        <v>1001300387154</v>
      </c>
      <c r="E76" s="24" t="n">
        <v>123</v>
      </c>
      <c r="F76" s="23" t="n">
        <v>0.35</v>
      </c>
      <c r="G76" s="23">
        <f>E76*F76</f>
        <v/>
      </c>
      <c r="H76" s="14" t="n"/>
      <c r="I76" s="14" t="n">
        <v>50</v>
      </c>
      <c r="J76" s="29" t="n"/>
    </row>
    <row r="77" ht="16.5" customHeight="1">
      <c r="A77" s="60">
        <f>RIGHT(D77,4)</f>
        <v/>
      </c>
      <c r="B77" s="53" t="inlineStr">
        <is>
          <t>СЕРВЕЛАТ КРЕМЛЕВСКИЙ в/к в/у 0.33кг 8шт.</t>
        </is>
      </c>
      <c r="C77" s="54" t="inlineStr">
        <is>
          <t>ШТ</t>
        </is>
      </c>
      <c r="D77" s="55" t="n">
        <v>1001300456787</v>
      </c>
      <c r="E77" s="24" t="n">
        <v>27</v>
      </c>
      <c r="F77" s="77" t="n">
        <v>0.33</v>
      </c>
      <c r="G77" s="23">
        <f>E77*F77</f>
        <v/>
      </c>
      <c r="H77" s="78" t="n">
        <v>5.04</v>
      </c>
      <c r="I77" s="78" t="n">
        <v>45</v>
      </c>
      <c r="J77" s="78" t="n"/>
    </row>
    <row r="78" ht="16.5" customHeight="1">
      <c r="A78" s="60">
        <f>RIGHT(D78,4)</f>
        <v/>
      </c>
      <c r="B78" s="51" t="inlineStr">
        <is>
          <t>СЕРВЕЛАТ ФИНСКИЙ ПМ в/к в/у 0.35кг 8шт.</t>
        </is>
      </c>
      <c r="C78" s="75" t="inlineStr">
        <is>
          <t>ШТ</t>
        </is>
      </c>
      <c r="D78" s="76" t="n">
        <v>1001301876697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6.5" customHeight="1">
      <c r="A79" s="60">
        <f>RIGHT(D79,4)</f>
        <v/>
      </c>
      <c r="B79" s="51" t="inlineStr">
        <is>
          <t>СЕРВЕЛАТ ШВАРЦЕР ПМ в/к в/у 0.28кг_209к</t>
        </is>
      </c>
      <c r="C79" s="75" t="inlineStr">
        <is>
          <t>ШТ</t>
        </is>
      </c>
      <c r="D79" s="76" t="n">
        <v>1001304497237</v>
      </c>
      <c r="E79" s="24" t="n">
        <v>75</v>
      </c>
      <c r="F79" s="23" t="n">
        <v>0.28</v>
      </c>
      <c r="G79" s="23">
        <f>E79*F79</f>
        <v/>
      </c>
      <c r="H79" s="14" t="n">
        <v>2.24</v>
      </c>
      <c r="I79" s="14" t="n">
        <v>45</v>
      </c>
      <c r="J79" s="29" t="n"/>
    </row>
    <row r="80" ht="16.5" customHeight="1">
      <c r="A80" s="60">
        <f>RIGHT(D80,4)</f>
        <v/>
      </c>
      <c r="B80" s="53" t="inlineStr">
        <is>
          <t>СЕРВЕЛАТ КАРЕЛЬСКИЙ в/к в/у 0.28кг_209к</t>
        </is>
      </c>
      <c r="C80" s="54" t="inlineStr">
        <is>
          <t>ШТ</t>
        </is>
      </c>
      <c r="D80" s="55" t="n">
        <v>1001304507236</v>
      </c>
      <c r="E80" s="24" t="n">
        <v>146</v>
      </c>
      <c r="F80" s="23" t="n">
        <v>0.28</v>
      </c>
      <c r="G80" s="23">
        <f>E80*F80</f>
        <v/>
      </c>
      <c r="H80" s="14" t="n">
        <v>2.24</v>
      </c>
      <c r="I80" s="14" t="n">
        <v>45</v>
      </c>
      <c r="J80" s="29" t="n"/>
    </row>
    <row r="81" ht="16.5" customHeight="1">
      <c r="A81" s="60">
        <f>RIGHT(D81,4)</f>
        <v/>
      </c>
      <c r="B81" s="58" t="inlineStr">
        <is>
          <t>СЕРВЕЛАТ ОХОТНИЧИЙ ПМ в/к в/у 0.35кг_50с</t>
        </is>
      </c>
      <c r="C81" s="54" t="inlineStr">
        <is>
          <t>шт</t>
        </is>
      </c>
      <c r="D81" s="55" t="n">
        <v>1001303987169</v>
      </c>
      <c r="E81" s="24" t="n">
        <v>161</v>
      </c>
      <c r="F81" s="23" t="n">
        <v>0.35</v>
      </c>
      <c r="G81" s="23">
        <f>E81*F81</f>
        <v/>
      </c>
      <c r="H81" s="14" t="n"/>
      <c r="I81" s="14" t="n">
        <v>50</v>
      </c>
      <c r="J81" s="29" t="n"/>
    </row>
    <row r="82" ht="16.5" customHeight="1">
      <c r="A82" s="60">
        <f>RIGHT(D82,4)</f>
        <v/>
      </c>
      <c r="B82" s="45" t="inlineStr">
        <is>
          <t>СЕРВЕЛАТ ОХОТНИЧИЙ ПМ в/к в/у_50с</t>
        </is>
      </c>
      <c r="C82" s="75" t="inlineStr">
        <is>
          <t>КГ</t>
        </is>
      </c>
      <c r="D82" s="76" t="n">
        <v>1001303987166</v>
      </c>
      <c r="E82" s="24" t="n"/>
      <c r="F82" s="23" t="n"/>
      <c r="G82" s="23">
        <f>E82</f>
        <v/>
      </c>
      <c r="H82" s="14" t="n"/>
      <c r="I82" s="14" t="n">
        <v>50</v>
      </c>
      <c r="J82" s="29" t="n"/>
    </row>
    <row r="83" ht="15.75" customHeight="1">
      <c r="A83" s="60">
        <f>RIGHT(D83,4)</f>
        <v/>
      </c>
      <c r="B83" s="82" t="inlineStr">
        <is>
          <t>СЕРВЕЛАТ ФИНСКИЙ в/к в/у_45с</t>
        </is>
      </c>
      <c r="C83" s="75" t="inlineStr">
        <is>
          <t>КГ</t>
        </is>
      </c>
      <c r="D83" s="76" t="n">
        <v>1001051875544</v>
      </c>
      <c r="E83" s="24" t="n"/>
      <c r="F83" s="23" t="n">
        <v>0.834</v>
      </c>
      <c r="G83" s="23">
        <f>E83</f>
        <v/>
      </c>
      <c r="H83" s="14" t="n">
        <v>5</v>
      </c>
      <c r="I83" s="14" t="n">
        <v>45</v>
      </c>
      <c r="J83" s="29" t="n"/>
    </row>
    <row r="84" ht="15.75" customHeight="1">
      <c r="A84" s="60">
        <f>RIGHT(D84,4)</f>
        <v/>
      </c>
      <c r="B84" s="82" t="inlineStr">
        <is>
          <t>СЕРВЕЛАТ ЕВРОПЕЙСКИЙ в/к в/у 0.84кг</t>
        </is>
      </c>
      <c r="C84" s="75" t="inlineStr">
        <is>
          <t>КГ</t>
        </is>
      </c>
      <c r="D84" s="76" t="n">
        <v>1001300367133</v>
      </c>
      <c r="E84" s="24" t="n"/>
      <c r="F84" s="23" t="n">
        <v>1</v>
      </c>
      <c r="G84" s="23">
        <f>E84</f>
        <v/>
      </c>
      <c r="H84" s="14" t="n"/>
      <c r="I84" s="14" t="n">
        <v>45</v>
      </c>
      <c r="J84" s="73" t="n"/>
    </row>
    <row r="85" ht="15.75" customHeight="1">
      <c r="A85" s="60">
        <f>RIGHT(D85,4)</f>
        <v/>
      </c>
      <c r="B85" s="82" t="inlineStr">
        <is>
          <t>СЕРВЕЛАТ ПРЕМИУМ в/к в/у 0.33кг 8шт.</t>
        </is>
      </c>
      <c r="C85" s="75" t="inlineStr">
        <is>
          <t>ШТ</t>
        </is>
      </c>
      <c r="D85" s="76" t="n">
        <v>1001304096791</v>
      </c>
      <c r="E85" s="24" t="n">
        <v>8</v>
      </c>
      <c r="F85" s="23" t="n">
        <v>0.33</v>
      </c>
      <c r="G85" s="23">
        <f>E85*F85</f>
        <v/>
      </c>
      <c r="H85" s="14" t="n"/>
      <c r="I85" s="14" t="n">
        <v>45</v>
      </c>
      <c r="J85" s="73" t="n"/>
    </row>
    <row r="86" ht="15.75" customHeight="1">
      <c r="A86" s="60">
        <f>RIGHT(D86,4)</f>
        <v/>
      </c>
      <c r="B86" s="82" t="inlineStr">
        <is>
          <t>СЕРВЕЛАТ ПРЕМИУМ в/к в/у</t>
        </is>
      </c>
      <c r="C86" s="75" t="inlineStr">
        <is>
          <t>КГ</t>
        </is>
      </c>
      <c r="D86" s="76" t="n">
        <v>1001304096792</v>
      </c>
      <c r="E86" s="24" t="n"/>
      <c r="F86" s="23" t="n">
        <v>1</v>
      </c>
      <c r="G86" s="23">
        <f>E86</f>
        <v/>
      </c>
      <c r="H86" s="14" t="n"/>
      <c r="I86" s="14" t="n">
        <v>45</v>
      </c>
      <c r="J86" s="73" t="n"/>
    </row>
    <row r="87" ht="15.75" customHeight="1">
      <c r="A87" s="60">
        <f>RIGHT(D87,4)</f>
        <v/>
      </c>
      <c r="B87" s="82" t="inlineStr">
        <is>
          <t>БАЛЫКОВАЯ в/к в/у 0.33кг 8шт.</t>
        </is>
      </c>
      <c r="C87" s="75" t="inlineStr">
        <is>
          <t>ШТ</t>
        </is>
      </c>
      <c r="D87" s="76" t="n">
        <v>1001303636793</v>
      </c>
      <c r="E87" s="24" t="n">
        <v>28</v>
      </c>
      <c r="F87" s="23" t="n">
        <v>0.33</v>
      </c>
      <c r="G87" s="23">
        <f>E87*F87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БАЛЫКОВАЯ в/к в/у 0.84кг</t>
        </is>
      </c>
      <c r="C88" s="75" t="inlineStr">
        <is>
          <t>КГ</t>
        </is>
      </c>
      <c r="D88" s="76" t="n">
        <v>1001303637131</v>
      </c>
      <c r="E88" s="24" t="n"/>
      <c r="F88" s="23" t="n">
        <v>1</v>
      </c>
      <c r="G88" s="23">
        <f>E88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МРАМОРНАЯ ПРЕМИУМ в/к в/у 0.33кг 8шт.</t>
        </is>
      </c>
      <c r="C89" s="75" t="inlineStr">
        <is>
          <t>ШТ</t>
        </is>
      </c>
      <c r="D89" s="76" t="n">
        <v>1001304527144</v>
      </c>
      <c r="E89" s="24" t="n"/>
      <c r="F89" s="23" t="n">
        <v>0.33</v>
      </c>
      <c r="G89" s="23">
        <f>E89*F89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МРАМОРНАЯ ПРЕМИУМ в/к в/у</t>
        </is>
      </c>
      <c r="C90" s="75" t="inlineStr">
        <is>
          <t>КГ</t>
        </is>
      </c>
      <c r="D90" s="76" t="n">
        <v>1001304527146</v>
      </c>
      <c r="E90" s="24" t="n"/>
      <c r="F90" s="23" t="n">
        <v>1</v>
      </c>
      <c r="G90" s="23">
        <f>E90</f>
        <v/>
      </c>
      <c r="H90" s="14" t="n"/>
      <c r="I90" s="14" t="n">
        <v>45</v>
      </c>
      <c r="J90" s="73" t="n"/>
    </row>
    <row r="91" ht="15.75" customHeight="1">
      <c r="A91" s="60">
        <f>RIGHT(D91,4)</f>
        <v/>
      </c>
      <c r="B91" s="82" t="inlineStr">
        <is>
          <t>СЕРВЕЛАТ КРЕМЛЕВСКИЙ в/к в/у 0.84кг 6шт.</t>
        </is>
      </c>
      <c r="C91" s="75" t="inlineStr">
        <is>
          <t>ШТ</t>
        </is>
      </c>
      <c r="D91" s="27" t="n">
        <v>1001300457135</v>
      </c>
      <c r="E91" s="24" t="n"/>
      <c r="F91" s="23" t="n">
        <v>0.84</v>
      </c>
      <c r="G91" s="23">
        <f>E91*F91</f>
        <v/>
      </c>
      <c r="H91" s="14" t="n"/>
      <c r="I91" s="14" t="n">
        <v>45</v>
      </c>
      <c r="J91" s="73" t="n"/>
    </row>
    <row r="92" ht="16.5" customHeight="1">
      <c r="A92" s="60">
        <f>RIGHT(D92,4)</f>
        <v/>
      </c>
      <c r="B92" s="82" t="inlineStr">
        <is>
          <t>САЛЯМИ ВЕНСКАЯ п/к в/у 0.84кг 6шт.</t>
        </is>
      </c>
      <c r="C92" s="75" t="inlineStr">
        <is>
          <t>ШТ</t>
        </is>
      </c>
      <c r="D92" s="76" t="n">
        <v>1001300517134</v>
      </c>
      <c r="E92" s="24" t="n"/>
      <c r="F92" s="23" t="n">
        <v>0.84</v>
      </c>
      <c r="G92" s="23">
        <f>E92*F92</f>
        <v/>
      </c>
      <c r="H92" s="14" t="n"/>
      <c r="I92" s="14" t="n">
        <v>45</v>
      </c>
      <c r="J92" s="73" t="n"/>
    </row>
    <row r="93" ht="16.5" customFormat="1" customHeight="1" s="69" thickBot="1">
      <c r="A93" s="60">
        <f>RIGHT(D93,4)</f>
        <v/>
      </c>
      <c r="B93" s="82" t="inlineStr">
        <is>
          <t>СЕРВЕЛАТ ЕВРОПЕЙСКИЙ в/к в/у 0.33кг 8шт.</t>
        </is>
      </c>
      <c r="C93" s="75" t="inlineStr">
        <is>
          <t>ШТ</t>
        </is>
      </c>
      <c r="D93" s="76" t="n">
        <v>1001300366807</v>
      </c>
      <c r="E93" s="24" t="n">
        <v>23</v>
      </c>
      <c r="F93" s="23" t="n">
        <v>0.33</v>
      </c>
      <c r="G93" s="23">
        <f>E93*F93</f>
        <v/>
      </c>
      <c r="H93" s="14" t="n"/>
      <c r="I93" s="14" t="n">
        <v>45</v>
      </c>
      <c r="J93" s="73" t="n"/>
      <c r="K93" s="27" t="n"/>
    </row>
    <row r="94" ht="16.5" customFormat="1" customHeight="1" s="69" thickBot="1" thickTop="1">
      <c r="A94" s="60">
        <f>RIGHT(D94,4)</f>
        <v/>
      </c>
      <c r="B94" s="47" t="inlineStr">
        <is>
          <t>Сырокопченые колбасы</t>
        </is>
      </c>
      <c r="C94" s="47" t="n"/>
      <c r="D94" s="47" t="n"/>
      <c r="E94" s="47" t="n"/>
      <c r="F94" s="47" t="n"/>
      <c r="G94" s="47" t="n"/>
      <c r="H94" s="47" t="n"/>
      <c r="I94" s="47" t="n"/>
      <c r="J94" s="48" t="n"/>
      <c r="K94" s="27" t="n"/>
    </row>
    <row r="95" ht="16.5" customHeight="1" thickTop="1">
      <c r="A95" s="60">
        <f>RIGHT(D95,4)</f>
        <v/>
      </c>
      <c r="B95" s="82" t="inlineStr">
        <is>
          <t>АРОМАТНАЯ Папа может с/к в/у 1/250 8шт.</t>
        </is>
      </c>
      <c r="C95" s="75" t="inlineStr">
        <is>
          <t>ШТ</t>
        </is>
      </c>
      <c r="D95" s="76" t="n">
        <v>1001061975706</v>
      </c>
      <c r="E95" s="24" t="n"/>
      <c r="F95" s="23" t="n">
        <v>0.25</v>
      </c>
      <c r="G95" s="23">
        <f>E95*F95</f>
        <v/>
      </c>
      <c r="H95" s="14" t="n">
        <v>2</v>
      </c>
      <c r="I95" s="14" t="n">
        <v>120</v>
      </c>
      <c r="J95" s="29" t="n"/>
    </row>
    <row r="96" ht="16.5" customHeight="1">
      <c r="A96" s="60">
        <f>RIGHT(D96,4)</f>
        <v/>
      </c>
      <c r="B96" s="64" t="inlineStr">
        <is>
          <t>ОХОТНИЧЬЯ Папа может с/к в/у 1/220 8шт.</t>
        </is>
      </c>
      <c r="C96" s="65" t="inlineStr">
        <is>
          <t>ШТ</t>
        </is>
      </c>
      <c r="D96" s="66" t="n">
        <v>1001060755931</v>
      </c>
      <c r="E96" s="24" t="n">
        <v>39</v>
      </c>
      <c r="F96" s="67" t="n">
        <v>0.22</v>
      </c>
      <c r="G96" s="23">
        <f>E96*F96</f>
        <v/>
      </c>
      <c r="H96" s="70" t="n">
        <v>1.76</v>
      </c>
      <c r="I96" s="68" t="n">
        <v>120</v>
      </c>
      <c r="J96" s="68" t="n"/>
    </row>
    <row r="97" ht="16.5" customHeight="1">
      <c r="A97" s="60">
        <f>RIGHT(D97,4)</f>
        <v/>
      </c>
      <c r="B97" s="53" t="inlineStr">
        <is>
          <t>ПОСОЛЬСКАЯ ПМ с/к с/н в/у 1/100 10шт</t>
        </is>
      </c>
      <c r="C97" s="54" t="inlineStr">
        <is>
          <t>ШТ</t>
        </is>
      </c>
      <c r="D97" s="55" t="n">
        <v>1001203146834</v>
      </c>
      <c r="E97" s="24" t="n"/>
      <c r="F97" s="77" t="n">
        <v>0.1</v>
      </c>
      <c r="G97" s="23">
        <f>E97*F97</f>
        <v/>
      </c>
      <c r="H97" s="80" t="n">
        <v>1</v>
      </c>
      <c r="I97" s="78" t="n">
        <v>60</v>
      </c>
      <c r="J97" s="78" t="n"/>
    </row>
    <row r="98" ht="16.5" customHeight="1">
      <c r="A98" s="60">
        <f>RIGHT(D98,4)</f>
        <v/>
      </c>
      <c r="B98" s="82" t="inlineStr">
        <is>
          <t>БЕКОН Папа может с/к с/н в/у 1/140_50с</t>
        </is>
      </c>
      <c r="C98" s="75" t="inlineStr">
        <is>
          <t>ШТ</t>
        </is>
      </c>
      <c r="D98" s="76" t="n">
        <v>1001223297092</v>
      </c>
      <c r="E98" s="24" t="n"/>
      <c r="F98" s="23" t="n">
        <v>0.14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АРОМАТНАЯ с/к с/н в/у 1/100*8_60с</t>
        </is>
      </c>
      <c r="C99" s="75" t="inlineStr">
        <is>
          <t>шт</t>
        </is>
      </c>
      <c r="D99" s="76" t="n">
        <v>1001201976454</v>
      </c>
      <c r="E99" s="24" t="n">
        <v>82</v>
      </c>
      <c r="F99" s="23" t="n">
        <v>0.1</v>
      </c>
      <c r="G99" s="23">
        <f>E99*F99</f>
        <v/>
      </c>
      <c r="H99" s="14" t="n">
        <v>1</v>
      </c>
      <c r="I99" s="14" t="n">
        <v>60</v>
      </c>
      <c r="J99" s="29" t="n"/>
    </row>
    <row r="100" ht="16.5" customHeight="1">
      <c r="A100" s="60">
        <f>RIGHT(D100,4)</f>
        <v/>
      </c>
      <c r="B100" s="82" t="inlineStr">
        <is>
          <t>ПОСОЛЬСКАЯ Папа может с/к в/у</t>
        </is>
      </c>
      <c r="C100" s="75" t="inlineStr">
        <is>
          <t>КГ</t>
        </is>
      </c>
      <c r="D100" s="76" t="n">
        <v>1001063145708</v>
      </c>
      <c r="E100" s="24" t="n"/>
      <c r="F100" s="23" t="n">
        <v>0.525</v>
      </c>
      <c r="G100" s="23">
        <f>E100</f>
        <v/>
      </c>
      <c r="H100" s="14" t="n">
        <v>4.2</v>
      </c>
      <c r="I100" s="14" t="n">
        <v>120</v>
      </c>
      <c r="J100" s="29" t="n"/>
    </row>
    <row r="101" ht="16.5" customHeight="1">
      <c r="A101" s="60">
        <f>RIGHT(D101,4)</f>
        <v/>
      </c>
      <c r="B101" s="82" t="inlineStr">
        <is>
          <t>САЛЯМИ ИТАЛЬЯНСКАЯ с/к в/у 1/250*8_120c</t>
        </is>
      </c>
      <c r="C101" s="75" t="inlineStr">
        <is>
          <t>шт</t>
        </is>
      </c>
      <c r="D101" s="76" t="n">
        <v>1001060764993</v>
      </c>
      <c r="E101" s="24" t="n">
        <v>8</v>
      </c>
      <c r="F101" s="23" t="n">
        <v>0.25</v>
      </c>
      <c r="G101" s="23">
        <f>E101*F101</f>
        <v/>
      </c>
      <c r="H101" s="14" t="n">
        <v>2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САЛЯМИ МЕЛКОЗЕРНЕНАЯ с/к в/у 1/120_60с</t>
        </is>
      </c>
      <c r="C102" s="75" t="inlineStr">
        <is>
          <t>ШТ</t>
        </is>
      </c>
      <c r="D102" s="76" t="n">
        <v>1001193115682</v>
      </c>
      <c r="E102" s="24" t="n">
        <v>58</v>
      </c>
      <c r="F102" s="23" t="n">
        <v>0.12</v>
      </c>
      <c r="G102" s="23">
        <f>E102*F102</f>
        <v/>
      </c>
      <c r="H102" s="14" t="n">
        <v>0.96</v>
      </c>
      <c r="I102" s="14" t="n">
        <v>60</v>
      </c>
      <c r="J102" s="29" t="n"/>
    </row>
    <row r="103" ht="16.5" customHeight="1">
      <c r="A103" s="60">
        <f>RIGHT(D103,4)</f>
        <v/>
      </c>
      <c r="B103" s="82" t="inlineStr">
        <is>
          <t>САЛЬЧИЧОН Останкино с/к в/у 1/220 8шт.</t>
        </is>
      </c>
      <c r="C103" s="75" t="inlineStr">
        <is>
          <t>ШТ</t>
        </is>
      </c>
      <c r="D103" s="76" t="n">
        <v>1001063237147</v>
      </c>
      <c r="E103" s="24" t="n"/>
      <c r="F103" s="23" t="n">
        <v>0.22</v>
      </c>
      <c r="G103" s="23">
        <f>E103*F103</f>
        <v/>
      </c>
      <c r="H103" s="14" t="n"/>
      <c r="I103" s="14" t="n"/>
      <c r="J103" s="29" t="n"/>
    </row>
    <row r="104" ht="16.5" customHeight="1">
      <c r="A104" s="60">
        <f>RIGHT(D104,4)</f>
        <v/>
      </c>
      <c r="B104" s="82" t="inlineStr">
        <is>
          <t>САЛЬЧИЧОН Останкино с/к в/у 1/180</t>
        </is>
      </c>
      <c r="C104" s="75" t="inlineStr">
        <is>
          <t>ШТ</t>
        </is>
      </c>
      <c r="D104" s="76" t="n">
        <v>1001063237229</v>
      </c>
      <c r="E104" s="24" t="n">
        <v>10</v>
      </c>
      <c r="F104" s="23" t="n">
        <v>0.18</v>
      </c>
      <c r="G104" s="23">
        <f>E104*F104</f>
        <v/>
      </c>
      <c r="H104" s="14" t="n"/>
      <c r="I104" s="14" t="n"/>
      <c r="J104" s="29" t="n"/>
    </row>
    <row r="105" ht="16.5" customHeight="1">
      <c r="A105" s="60">
        <f>RIGHT(D105,4)</f>
        <v/>
      </c>
      <c r="B105" s="82" t="inlineStr">
        <is>
          <t>САЛЬЧИЧОН Папа может с/к в/у</t>
        </is>
      </c>
      <c r="C105" s="75" t="inlineStr">
        <is>
          <t>КГ</t>
        </is>
      </c>
      <c r="D105" s="76" t="n">
        <v>1001063237150</v>
      </c>
      <c r="E105" s="24" t="n"/>
      <c r="F105" s="23" t="n">
        <v>1</v>
      </c>
      <c r="G105" s="23">
        <f>E105*F105</f>
        <v/>
      </c>
      <c r="H105" s="14" t="n"/>
      <c r="I105" s="14" t="n"/>
      <c r="J105" s="29" t="n"/>
    </row>
    <row r="106" ht="16.5" customHeight="1">
      <c r="A106" s="60">
        <f>RIGHT(D106,4)</f>
        <v/>
      </c>
      <c r="B106" s="82" t="inlineStr">
        <is>
          <t>ЮБИЛЕЙНАЯ Папа может с/к в/у 1/250 8шт.</t>
        </is>
      </c>
      <c r="C106" s="75" t="inlineStr">
        <is>
          <t>ШТ</t>
        </is>
      </c>
      <c r="D106" s="76" t="n">
        <v>1001062475707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ФИНСКАЯ Папа может с/к в/у 1/180</t>
        </is>
      </c>
      <c r="C107" s="75" t="inlineStr">
        <is>
          <t>ШТ</t>
        </is>
      </c>
      <c r="D107" s="76" t="n">
        <v>1001063097227</v>
      </c>
      <c r="E107" s="24" t="n"/>
      <c r="F107" s="23" t="n">
        <v>0.18</v>
      </c>
      <c r="G107" s="23">
        <f>E107*F107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ТОСКАНО ПРЕМИУМ Останкино с/к в/у 1/180</t>
        </is>
      </c>
      <c r="C108" s="75" t="inlineStr">
        <is>
          <t>ШТ</t>
        </is>
      </c>
      <c r="D108" s="76" t="n">
        <v>1001066537225</v>
      </c>
      <c r="E108" s="24" t="n"/>
      <c r="F108" s="23" t="n">
        <v>0.18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ЧОРИЗО ПРЕМИУМ Останкино с/к в/у 1/180</t>
        </is>
      </c>
      <c r="C109" s="75" t="inlineStr">
        <is>
          <t>ШТ</t>
        </is>
      </c>
      <c r="D109" s="76" t="n">
        <v>1001066527226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МИЛАНО ПРЕМИУМ Останкино с/к в/у 1/180</t>
        </is>
      </c>
      <c r="C110" s="75" t="inlineStr">
        <is>
          <t>ШТ</t>
        </is>
      </c>
      <c r="D110" s="76" t="n">
        <v>1001066547228</v>
      </c>
      <c r="E110" s="24" t="n"/>
      <c r="F110" s="23" t="n">
        <v>0.18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НЕАПОЛИТАНСКИЙ ДУЭТ с/к с/н мгс 1/90</t>
        </is>
      </c>
      <c r="C111" s="75" t="inlineStr">
        <is>
          <t>ШТ</t>
        </is>
      </c>
      <c r="D111" s="76" t="n">
        <v>1001205376221</v>
      </c>
      <c r="E111" s="24" t="n"/>
      <c r="F111" s="23" t="n">
        <v>0.09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ЭКСТРА Папа может с/к в/у_Л</t>
        </is>
      </c>
      <c r="C112" s="75" t="inlineStr">
        <is>
          <t>КГ</t>
        </is>
      </c>
      <c r="D112" s="76" t="n">
        <v>1001062504117</v>
      </c>
      <c r="E112" s="24" t="n"/>
      <c r="F112" s="23" t="n">
        <v>0.507</v>
      </c>
      <c r="G112" s="23">
        <f>E112</f>
        <v/>
      </c>
      <c r="H112" s="14" t="n">
        <v>4.05</v>
      </c>
      <c r="I112" s="14" t="n">
        <v>120</v>
      </c>
      <c r="J112" s="29" t="n"/>
    </row>
    <row r="113" ht="16.5" customHeight="1">
      <c r="A113" s="60">
        <f>RIGHT(D113,4)</f>
        <v/>
      </c>
      <c r="B113" s="82" t="inlineStr">
        <is>
          <t>ЭКСТРА Папа может с/к в/у 1/250 8шт.</t>
        </is>
      </c>
      <c r="C113" s="75" t="inlineStr">
        <is>
          <t>ШТ</t>
        </is>
      </c>
      <c r="D113" s="76" t="n">
        <v>1001062505483</v>
      </c>
      <c r="E113" s="24" t="n">
        <v>13</v>
      </c>
      <c r="F113" s="23" t="n">
        <v>0.25</v>
      </c>
      <c r="G113" s="23">
        <f>E113*F113</f>
        <v/>
      </c>
      <c r="H113" s="14" t="n">
        <v>2</v>
      </c>
      <c r="I113" s="14" t="n">
        <v>120</v>
      </c>
      <c r="J113" s="29" t="n"/>
    </row>
    <row r="114" ht="16.5" customHeight="1">
      <c r="A114" s="60">
        <f>RIGHT(D114,4)</f>
        <v/>
      </c>
      <c r="B114" s="82" t="inlineStr">
        <is>
          <t>ЭКСТРА Папа может с/к с/н в/у 1/100_60с</t>
        </is>
      </c>
      <c r="C114" s="75" t="inlineStr">
        <is>
          <t>шт</t>
        </is>
      </c>
      <c r="D114" s="76" t="n">
        <v>1001202506453</v>
      </c>
      <c r="E114" s="24" t="n">
        <v>41</v>
      </c>
      <c r="F114" s="23" t="n">
        <v>0.1</v>
      </c>
      <c r="G114" s="23">
        <f>E114*F114</f>
        <v/>
      </c>
      <c r="H114" s="14" t="n">
        <v>1.4</v>
      </c>
      <c r="I114" s="14" t="n">
        <v>60</v>
      </c>
      <c r="J114" s="29" t="n"/>
    </row>
    <row r="115" ht="16.5" customHeight="1">
      <c r="A115" s="60">
        <f>RIGHT(D115,4)</f>
        <v/>
      </c>
      <c r="B115" s="82" t="inlineStr">
        <is>
          <t>МЯСНОЕ АССОРТИ к/з с/н мгс 1/90 10шт.</t>
        </is>
      </c>
      <c r="C115" s="75" t="inlineStr">
        <is>
          <t>шт</t>
        </is>
      </c>
      <c r="D115" s="76" t="n">
        <v>1001225416228</v>
      </c>
      <c r="E115" s="24" t="n">
        <v>12</v>
      </c>
      <c r="F115" s="23" t="n">
        <v>0.09</v>
      </c>
      <c r="G115" s="23">
        <f>E115*F115</f>
        <v/>
      </c>
      <c r="H115" s="14" t="n"/>
      <c r="I115" s="14" t="n"/>
      <c r="J115" s="29" t="n"/>
    </row>
    <row r="116" ht="16.5" customHeight="1" thickBot="1">
      <c r="A116" s="60">
        <f>RIGHT(D116,4)</f>
        <v/>
      </c>
      <c r="B116" s="82" t="inlineStr">
        <is>
          <t>САЛЯМИ ИТАЛЬЯНСКАЯ с/к в/у</t>
        </is>
      </c>
      <c r="C116" s="75" t="inlineStr">
        <is>
          <t>КГ</t>
        </is>
      </c>
      <c r="D116" s="76" t="n">
        <v>1001060763287</v>
      </c>
      <c r="E116" s="24" t="n"/>
      <c r="F116" s="23" t="n">
        <v>0.513</v>
      </c>
      <c r="G116" s="23">
        <f>E116</f>
        <v/>
      </c>
      <c r="H116" s="14" t="n">
        <v>4.1</v>
      </c>
      <c r="I116" s="14" t="n">
        <v>120</v>
      </c>
      <c r="J116" s="29" t="n"/>
    </row>
    <row r="117" ht="16.5" customHeight="1" thickBot="1" thickTop="1">
      <c r="A117" s="60">
        <f>RIGHT(D117,4)</f>
        <v/>
      </c>
      <c r="B117" s="47" t="inlineStr">
        <is>
          <t>Ветчины</t>
        </is>
      </c>
      <c r="C117" s="47" t="n"/>
      <c r="D117" s="47" t="n"/>
      <c r="E117" s="47" t="n"/>
      <c r="F117" s="47" t="n"/>
      <c r="G117" s="23" t="n"/>
      <c r="H117" s="47" t="n"/>
      <c r="I117" s="47" t="n"/>
      <c r="J117" s="48" t="n"/>
    </row>
    <row r="118" ht="16.5" customHeight="1" thickTop="1">
      <c r="A118" s="60">
        <f>RIGHT(D118,4)</f>
        <v/>
      </c>
      <c r="B118" s="79" t="inlineStr">
        <is>
          <t>ВЕТЧ.НЕЖНАЯ Коровино п/о_Маяк</t>
        </is>
      </c>
      <c r="C118" s="75" t="inlineStr">
        <is>
          <t>кг</t>
        </is>
      </c>
      <c r="D118" s="81" t="n">
        <v>1001095716866</v>
      </c>
      <c r="E118" s="24" t="n">
        <v>16</v>
      </c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60">
        <f>RIGHT(D119,4)</f>
        <v/>
      </c>
      <c r="B119" s="82" t="inlineStr">
        <is>
          <t>ВЕТЧ.МЯСНАЯ Папа может п/о 0.4кг 8шт.</t>
        </is>
      </c>
      <c r="C119" s="75" t="inlineStr">
        <is>
          <t>шт</t>
        </is>
      </c>
      <c r="D119" s="42" t="n">
        <v>1001094053215</v>
      </c>
      <c r="E119" s="24" t="n"/>
      <c r="F119" s="23" t="n">
        <v>0.4</v>
      </c>
      <c r="G119" s="23">
        <f>E119*F119</f>
        <v/>
      </c>
      <c r="H119" s="14" t="n">
        <v>3.2</v>
      </c>
      <c r="I119" s="14" t="n">
        <v>60</v>
      </c>
      <c r="J119" s="29" t="n"/>
    </row>
    <row r="120" ht="16.5" customHeight="1">
      <c r="A120" s="60">
        <f>RIGHT(D120,4)</f>
        <v/>
      </c>
      <c r="B120" s="51" t="inlineStr">
        <is>
          <t>ВЕТЧ.МЯСНАЯ Папа может п/о</t>
        </is>
      </c>
      <c r="C120" s="75" t="inlineStr">
        <is>
          <t>КГ</t>
        </is>
      </c>
      <c r="D120" s="42" t="n">
        <v>1001092485452</v>
      </c>
      <c r="E120" s="24" t="n">
        <v>38</v>
      </c>
      <c r="F120" s="23" t="n">
        <v>1.367</v>
      </c>
      <c r="G120" s="23">
        <f>E120</f>
        <v/>
      </c>
      <c r="H120" s="14" t="n">
        <v>4.1</v>
      </c>
      <c r="I120" s="14" t="n">
        <v>60</v>
      </c>
      <c r="J120" s="29" t="n"/>
    </row>
    <row r="121" ht="16.5" customHeight="1">
      <c r="A121" s="60">
        <f>RIGHT(D121,4)</f>
        <v/>
      </c>
      <c r="B121" s="51" t="inlineStr">
        <is>
          <t>ВЕТЧ.С ИНДЕЙКОЙ Папа может п/о 400*6</t>
        </is>
      </c>
      <c r="C121" s="75" t="inlineStr">
        <is>
          <t>ШТ</t>
        </is>
      </c>
      <c r="D121" s="42" t="n">
        <v>1001093345495</v>
      </c>
      <c r="E121" s="24" t="n"/>
      <c r="F121" s="23" t="n">
        <v>0.4</v>
      </c>
      <c r="G121" s="23">
        <f>E121*F121</f>
        <v/>
      </c>
      <c r="H121" s="14" t="n">
        <v>2.4</v>
      </c>
      <c r="I121" s="14" t="n">
        <v>60</v>
      </c>
      <c r="J121" s="29" t="n"/>
    </row>
    <row r="122" ht="15.75" customHeight="1" thickBot="1">
      <c r="A122" s="60">
        <f>RIGHT(D122,4)</f>
        <v/>
      </c>
      <c r="B122" s="51" t="inlineStr">
        <is>
          <t>ВЕТЧ.МРАМОРНАЯ в/у срез 0.3кг 6шт_45с</t>
        </is>
      </c>
      <c r="C122" s="75" t="inlineStr">
        <is>
          <t>ШТ</t>
        </is>
      </c>
      <c r="D122" s="42" t="n">
        <v>1001092436495</v>
      </c>
      <c r="E122" s="24" t="n"/>
      <c r="F122" s="23" t="n">
        <v>0.3</v>
      </c>
      <c r="G122" s="23">
        <f>E122*F122</f>
        <v/>
      </c>
      <c r="H122" s="14" t="n">
        <v>1.8</v>
      </c>
      <c r="I122" s="14" t="n">
        <v>45</v>
      </c>
      <c r="J122" s="29" t="n"/>
    </row>
    <row r="123" ht="16.5" customHeight="1" thickBot="1" thickTop="1">
      <c r="A123" s="60">
        <f>RIGHT(D123,4)</f>
        <v/>
      </c>
      <c r="B123" s="47" t="inlineStr">
        <is>
          <t>Копчености варенокопченые</t>
        </is>
      </c>
      <c r="C123" s="47" t="n"/>
      <c r="D123" s="47" t="n"/>
      <c r="E123" s="47" t="n"/>
      <c r="F123" s="47" t="n"/>
      <c r="G123" s="23" t="n"/>
      <c r="H123" s="47" t="n"/>
      <c r="I123" s="47" t="n"/>
      <c r="J123" s="48" t="n"/>
    </row>
    <row r="124" ht="16.5" customHeight="1" thickTop="1">
      <c r="A124" s="60">
        <f>RIGHT(D124,4)</f>
        <v/>
      </c>
      <c r="B124" s="37" t="inlineStr">
        <is>
          <t>СВИНИНА МАДЕРА с/к с/н в/у 1/100</t>
        </is>
      </c>
      <c r="C124" s="75" t="inlineStr">
        <is>
          <t>шт</t>
        </is>
      </c>
      <c r="D124" s="76" t="n">
        <v>1001234146448</v>
      </c>
      <c r="E124" s="24" t="n">
        <v>35</v>
      </c>
      <c r="F124" s="23" t="n">
        <v>0.1</v>
      </c>
      <c r="G124" s="23">
        <f>E124*F124</f>
        <v/>
      </c>
      <c r="H124" s="14" t="n">
        <v>1</v>
      </c>
      <c r="I124" s="14" t="n">
        <v>45</v>
      </c>
      <c r="J124" s="29" t="n"/>
    </row>
    <row r="125" ht="16.5" customHeight="1">
      <c r="A125" s="60">
        <f>RIGHT(D125,4)</f>
        <v/>
      </c>
      <c r="B125" s="37" t="inlineStr">
        <is>
          <t>РЕБРЫШКИ к/в в/у_30c</t>
        </is>
      </c>
      <c r="C125" s="75" t="inlineStr">
        <is>
          <t>КГ</t>
        </is>
      </c>
      <c r="D125" s="76" t="n">
        <v>1001081596620</v>
      </c>
      <c r="E125" s="24" t="n"/>
      <c r="F125" s="23" t="n"/>
      <c r="G125" s="23">
        <f>E125</f>
        <v/>
      </c>
      <c r="H125" s="14" t="n"/>
      <c r="I125" s="14" t="n"/>
      <c r="J125" s="29" t="n"/>
    </row>
    <row r="126" ht="16.5" customHeight="1">
      <c r="A126" s="60">
        <f>RIGHT(D126,4)</f>
        <v/>
      </c>
      <c r="B126" s="37" t="inlineStr">
        <is>
          <t>КОРЕЙКА ПО-ОСТ.к/в в/с с/н в/у 1/150_45с</t>
        </is>
      </c>
      <c r="C126" s="75" t="inlineStr">
        <is>
          <t>ШТ</t>
        </is>
      </c>
      <c r="D126" s="76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29" t="n"/>
    </row>
    <row r="127" ht="16.5" customHeight="1">
      <c r="A127" s="60">
        <f>RIGHT(D127,4)</f>
        <v/>
      </c>
      <c r="B127" s="37" t="inlineStr">
        <is>
          <t>СВИНИНА ПО-ДОМ. к/в мл/к в/у 0.3кг_50с</t>
        </is>
      </c>
      <c r="C127" s="75" t="inlineStr">
        <is>
          <t>шт</t>
        </is>
      </c>
      <c r="D127" s="76" t="n">
        <v>1001084217090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>
      <c r="A128" s="60">
        <f>RIGHT(D128,4)</f>
        <v/>
      </c>
      <c r="B128" s="37" t="inlineStr">
        <is>
          <t>ГРУДИНКА ПРЕМИУМ к/в мл/к в/у 0.3кг_50с</t>
        </is>
      </c>
      <c r="C128" s="75" t="inlineStr">
        <is>
          <t>шт</t>
        </is>
      </c>
      <c r="D128" s="76" t="n">
        <v>1001085637187</v>
      </c>
      <c r="E128" s="24" t="n"/>
      <c r="F128" s="23" t="n">
        <v>0.3</v>
      </c>
      <c r="G128" s="23">
        <f>E128*F128</f>
        <v/>
      </c>
      <c r="H128" s="14" t="n"/>
      <c r="I128" s="14" t="n"/>
      <c r="J128" s="29" t="n"/>
    </row>
    <row r="129" ht="16.5" customFormat="1" customHeight="1" s="72">
      <c r="A129" s="60">
        <f>RIGHT(D129,4)</f>
        <v/>
      </c>
      <c r="B129" s="59" t="inlineStr">
        <is>
          <t>БЕКОН Останкино с/к с/н в/у 1/180_50с</t>
        </is>
      </c>
      <c r="C129" s="54" t="inlineStr">
        <is>
          <t>шт</t>
        </is>
      </c>
      <c r="D129" s="55" t="n">
        <v>1001223297103</v>
      </c>
      <c r="E129" s="24" t="n">
        <v>49</v>
      </c>
      <c r="F129" s="77" t="n">
        <v>0.18</v>
      </c>
      <c r="G129" s="23">
        <f>E129*F129</f>
        <v/>
      </c>
      <c r="H129" s="78" t="n">
        <v>1.8</v>
      </c>
      <c r="I129" s="78" t="n">
        <v>45</v>
      </c>
      <c r="J129" s="78" t="n"/>
      <c r="K129" s="27" t="n"/>
    </row>
    <row r="130" ht="16.5" customHeight="1" thickBot="1">
      <c r="A130" s="60">
        <f>RIGHT(D130,4)</f>
        <v/>
      </c>
      <c r="B130" s="37" t="inlineStr">
        <is>
          <t>ШАШЛЫК ИЗ СВИНИНЫ зам.</t>
        </is>
      </c>
      <c r="C130" s="75" t="inlineStr">
        <is>
          <t>КГ</t>
        </is>
      </c>
      <c r="D130" s="76" t="n">
        <v>1002162216872</v>
      </c>
      <c r="E130" s="24" t="n"/>
      <c r="F130" s="23" t="n"/>
      <c r="G130" s="23">
        <f>E130</f>
        <v/>
      </c>
      <c r="H130" s="14" t="n"/>
      <c r="I130" s="14" t="n">
        <v>90</v>
      </c>
      <c r="J130" s="29" t="n"/>
    </row>
    <row r="131" ht="16.5" customHeight="1" thickBot="1" thickTop="1">
      <c r="A131" s="63" t="n"/>
      <c r="B131" s="50" t="inlineStr">
        <is>
          <t>ВСЕГО:</t>
        </is>
      </c>
      <c r="C131" s="16" t="n"/>
      <c r="D131" s="38" t="n"/>
      <c r="E131" s="17">
        <f>SUM(E10:E130)</f>
        <v/>
      </c>
      <c r="F131" s="17" t="n"/>
      <c r="G131" s="17">
        <f>SUM(G11:G130)</f>
        <v/>
      </c>
      <c r="H131" s="17" t="n"/>
      <c r="I131" s="17" t="n"/>
      <c r="J131" s="17" t="n"/>
    </row>
    <row r="132" ht="15.75" customHeight="1" thickTop="1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2025-07-30T08:16:42Z</dcterms:modified>
  <cp:lastModifiedBy>Uaer4</cp:lastModifiedBy>
  <cp:lastPrinted>2015-01-13T07:32:10Z</cp:lastPrinted>
</cp:coreProperties>
</file>