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Ост КИ ПРС\"/>
    </mc:Choice>
  </mc:AlternateContent>
  <xr:revisionPtr revIDLastSave="0" documentId="13_ncr:1_{FDB66496-F902-4879-8920-9636E3DAB9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<sst xmlns="http://schemas.openxmlformats.org/spreadsheetml/2006/main" count="33" uniqueCount="33">
  <si>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</si>
  <si>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</si>
  <si>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</si>
  <si>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</si>
  <si>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</si>
  <si>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</si>
  <si>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</si>
  <si>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</si>
  <si>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</si>
  <si>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</si>
  <si>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</si>
  <si>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</si>
  <si>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</si>
  <si>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</si>
  <si>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</si>
  <si>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</si>
  <si>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</si>
  <si>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</si>
  <si>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</si>
  <si>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</si>
  <si>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</si>
  <si>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МЯСНОЕ АССОРТИ к/з с/н мгс 1/90 10шт.</t>
  </si>
  <si>
    <t>ОСТАНКИНСКАЯ вар п/о 0.4кг 8шт.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</si>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</sst>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3" fontId="0" fillId="0" borderId="8" xfId="0" applyNumberFormat="1" applyBorder="1"/>
    <xf numFmtId="3" fontId="0" fillId="0" borderId="10" xfId="0" applyNumberFormat="1" applyBorder="1"/>
    <xf numFmtId="1" fontId="1" fillId="0" borderId="10" xfId="0" applyNumberFormat="1" applyFont="1" applyBorder="1"/>
    <xf numFmtId="1" fontId="1" fillId="0" borderId="12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1" fontId="3" fillId="3" borderId="13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7;&#1072;&#1082;&#1072;&#1079;%20&#1055;&#1056;&#1057;%20&#1076;&#1086;&#1089;&#1090;&#1072;&#1074;&#1082;&#1072;%2023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B1" t="str">
            <v>Артикул</v>
          </cell>
          <cell r="C1" t="str">
            <v>Штрих код</v>
          </cell>
          <cell r="D1" t="str">
            <v>Заказ утвержден</v>
          </cell>
        </row>
        <row r="2">
          <cell r="D2" t="str">
            <v>кол-во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100</v>
          </cell>
          <cell r="E3">
            <v>0.09</v>
          </cell>
          <cell r="F3">
            <v>9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250</v>
          </cell>
          <cell r="E4">
            <v>0.18</v>
          </cell>
          <cell r="F4">
            <v>45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100</v>
          </cell>
          <cell r="E5">
            <v>0.4</v>
          </cell>
          <cell r="F5">
            <v>40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200</v>
          </cell>
          <cell r="E6">
            <v>0.33</v>
          </cell>
          <cell r="F6">
            <v>66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100</v>
          </cell>
          <cell r="E7">
            <v>0.15</v>
          </cell>
          <cell r="F7">
            <v>15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200</v>
          </cell>
          <cell r="E8">
            <v>0.28000000000000003</v>
          </cell>
          <cell r="F8">
            <v>56.000000000000007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400</v>
          </cell>
          <cell r="E9">
            <v>0.4</v>
          </cell>
          <cell r="F9">
            <v>160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200</v>
          </cell>
          <cell r="E10">
            <v>0.4</v>
          </cell>
          <cell r="F10">
            <v>80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0.4</v>
          </cell>
          <cell r="F11">
            <v>72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50</v>
          </cell>
          <cell r="E12">
            <v>0.31</v>
          </cell>
          <cell r="F12">
            <v>15.5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100</v>
          </cell>
          <cell r="E13">
            <v>0.35</v>
          </cell>
          <cell r="F13">
            <v>35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200</v>
          </cell>
          <cell r="E14">
            <v>0.12</v>
          </cell>
          <cell r="F14">
            <v>24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250</v>
          </cell>
          <cell r="E15">
            <v>0.22</v>
          </cell>
          <cell r="F15">
            <v>55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50</v>
          </cell>
          <cell r="E16">
            <v>0.25</v>
          </cell>
          <cell r="F16">
            <v>12.5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50</v>
          </cell>
          <cell r="E17">
            <v>0.4</v>
          </cell>
          <cell r="F17">
            <v>20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300</v>
          </cell>
          <cell r="E18">
            <v>0.4</v>
          </cell>
          <cell r="F18">
            <v>120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0.5</v>
          </cell>
          <cell r="F19">
            <v>75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0.6</v>
          </cell>
          <cell r="F20">
            <v>204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0.09</v>
          </cell>
          <cell r="F21">
            <v>10.799999999999999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90</v>
          </cell>
          <cell r="E22">
            <v>0.09</v>
          </cell>
          <cell r="F22">
            <v>8.1</v>
          </cell>
        </row>
        <row r="23">
          <cell r="A23" t="str">
            <v>ОСТАНКИНСКАЯ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0.4</v>
          </cell>
          <cell r="F23">
            <v>100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0.1</v>
          </cell>
          <cell r="F24">
            <v>22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0.25</v>
          </cell>
          <cell r="F25">
            <v>65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0.35</v>
          </cell>
          <cell r="F26">
            <v>147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0.4</v>
          </cell>
          <cell r="F27">
            <v>176</v>
          </cell>
        </row>
        <row r="28">
          <cell r="A28" t="str">
            <v>СЛИВОЧНЫЕ ПМ сос п/о мгс 0.41кг 10шт.</v>
          </cell>
          <cell r="B28">
            <v>1001022467080</v>
          </cell>
          <cell r="C28">
            <v>4607958076055</v>
          </cell>
          <cell r="D28">
            <v>40</v>
          </cell>
          <cell r="E28">
            <v>0.41</v>
          </cell>
          <cell r="F28">
            <v>16.399999999999999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250</v>
          </cell>
          <cell r="E29">
            <v>0.41</v>
          </cell>
          <cell r="F29">
            <v>102.5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0.41</v>
          </cell>
          <cell r="F30">
            <v>147.6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0.09</v>
          </cell>
          <cell r="F31">
            <v>21.599999999999998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0.09</v>
          </cell>
          <cell r="F32">
            <v>40.5</v>
          </cell>
        </row>
        <row r="33">
          <cell r="D33">
            <v>6360</v>
          </cell>
          <cell r="F33">
            <v>1961.4999999999998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C33"/>
  <sheetViews>
    <sheetView tabSelected="1" workbookViewId="0">
      <selection activeCell="H28" sqref="H28"/>
    </sheetView>
  </sheetViews>
  <sheetFormatPr defaultColWidth="10.5" defaultRowHeight="11.45" customHeight="1" x14ac:dyDescent="0.2"/>
  <cols>
    <col min="1" max="1" width="25" style="7" customWidth="1"/>
    <col min="2" max="2" width="46.1640625" style="7" customWidth="1"/>
    <col min="3" max="3" width="12.1640625" customWidth="1"/>
  </cols>
  <sheetData>
    <row r="1" spans="1:3" ht="13.15" customHeight="1" x14ac:dyDescent="0.2">
      <c r="A1" s="14" t="s">
        <v>32</v>
      </c>
      <c r="B1" s="17" t="s">
        <v>0</v>
      </c>
      <c r="C1" s="8" t="s">
        <v>1</v>
      </c>
    </row>
    <row r="2" spans="1:3" ht="12.95" customHeight="1" thickBot="1" x14ac:dyDescent="0.25">
      <c r="A2" s="15"/>
      <c r="B2" s="18"/>
      <c r="C2" s="1" t="s">
        <v>2</v>
      </c>
    </row>
    <row r="3" spans="1:3" ht="11.1" customHeight="1" x14ac:dyDescent="0.2">
      <c r="A3" s="16">
        <f>VLOOKUP(B3,[1]Останкино!$A$1:$F$34,2,FALSE)</f>
        <v>1001225406754</v>
      </c>
      <c r="B3" s="9" t="s">
        <v>3</v>
      </c>
      <c r="C3" s="2">
        <v>320</v>
      </c>
    </row>
    <row r="4" spans="1:3" ht="11.1" customHeight="1" x14ac:dyDescent="0.2">
      <c r="A4" s="16">
        <f>VLOOKUP(B4,[1]Останкино!$A$1:$F$34,2,FALSE)</f>
        <v>1001223297103</v>
      </c>
      <c r="B4" s="10" t="s">
        <v>4</v>
      </c>
      <c r="C4" s="3">
        <v>250</v>
      </c>
    </row>
    <row r="5" spans="1:3" ht="11.1" customHeight="1" x14ac:dyDescent="0.2">
      <c r="A5" s="16">
        <f>VLOOKUP(B5,[1]Останкино!$A$1:$F$34,2,FALSE)</f>
        <v>1001094053215</v>
      </c>
      <c r="B5" s="10" t="s">
        <v>5</v>
      </c>
      <c r="C5" s="3">
        <v>140</v>
      </c>
    </row>
    <row r="6" spans="1:3" ht="11.1" customHeight="1" x14ac:dyDescent="0.2">
      <c r="A6" s="16">
        <f>VLOOKUP(B6,[1]Останкино!$A$1:$F$34,2,FALSE)</f>
        <v>1001025767284</v>
      </c>
      <c r="B6" s="10" t="s">
        <v>6</v>
      </c>
      <c r="C6" s="3">
        <v>238</v>
      </c>
    </row>
    <row r="7" spans="1:3" ht="11.1" customHeight="1" x14ac:dyDescent="0.2">
      <c r="A7" s="16">
        <f>VLOOKUP(B7,[1]Останкино!$A$1:$F$34,2,FALSE)</f>
        <v>1001220226208</v>
      </c>
      <c r="B7" s="10" t="s">
        <v>7</v>
      </c>
      <c r="C7" s="3">
        <v>165</v>
      </c>
    </row>
    <row r="8" spans="1:3" ht="11.1" customHeight="1" x14ac:dyDescent="0.2">
      <c r="A8" s="16">
        <f>VLOOKUP(B8,[1]Останкино!$A$1:$F$34,2,FALSE)</f>
        <v>1001303107241</v>
      </c>
      <c r="B8" s="11" t="s">
        <v>8</v>
      </c>
      <c r="C8" s="3">
        <v>250</v>
      </c>
    </row>
    <row r="9" spans="1:3" ht="11.1" customHeight="1" x14ac:dyDescent="0.2">
      <c r="A9" s="16">
        <f>VLOOKUP(B9,[1]Останкино!$A$1:$F$34,2,FALSE)</f>
        <v>1001010106325</v>
      </c>
      <c r="B9" s="11" t="s">
        <v>9</v>
      </c>
      <c r="C9" s="3">
        <v>500</v>
      </c>
    </row>
    <row r="10" spans="1:3" ht="11.1" customHeight="1" x14ac:dyDescent="0.2">
      <c r="A10" s="16">
        <f>VLOOKUP(B10,[1]Останкино!$A$1:$F$34,2,FALSE)</f>
        <v>1001012566392</v>
      </c>
      <c r="B10" s="11" t="s">
        <v>10</v>
      </c>
      <c r="C10" s="3">
        <v>450</v>
      </c>
    </row>
    <row r="11" spans="1:3" ht="11.1" customHeight="1" x14ac:dyDescent="0.2">
      <c r="A11" s="16">
        <f>VLOOKUP(B11,[1]Останкино!$A$1:$F$34,2,FALSE)</f>
        <v>1001012506353</v>
      </c>
      <c r="B11" s="11" t="s">
        <v>11</v>
      </c>
      <c r="C11" s="3">
        <v>200</v>
      </c>
    </row>
    <row r="12" spans="1:3" ht="11.1" customHeight="1" x14ac:dyDescent="0.2">
      <c r="A12" s="16">
        <f>VLOOKUP(B12,[1]Останкино!$A$1:$F$34,2,FALSE)</f>
        <v>1001303637233</v>
      </c>
      <c r="B12" s="11" t="s">
        <v>12</v>
      </c>
      <c r="C12" s="3">
        <v>150</v>
      </c>
    </row>
    <row r="13" spans="1:3" ht="11.1" customHeight="1" x14ac:dyDescent="0.2">
      <c r="A13" s="16">
        <f>VLOOKUP(B13,[1]Останкино!$A$1:$F$34,2,FALSE)</f>
        <v>1001300387154</v>
      </c>
      <c r="B13" s="11" t="s">
        <v>13</v>
      </c>
      <c r="C13" s="3">
        <v>100</v>
      </c>
    </row>
    <row r="14" spans="1:3" ht="11.1" customHeight="1" x14ac:dyDescent="0.2">
      <c r="A14" s="16">
        <f>VLOOKUP(B14,[1]Останкино!$A$1:$F$34,2,FALSE)</f>
        <v>1001193115682</v>
      </c>
      <c r="B14" s="11" t="s">
        <v>14</v>
      </c>
      <c r="C14" s="3">
        <v>200</v>
      </c>
    </row>
    <row r="15" spans="1:3" ht="11.1" customHeight="1" x14ac:dyDescent="0.2">
      <c r="A15" s="16">
        <f>VLOOKUP(B15,[1]Останкино!$A$1:$F$34,2,FALSE)</f>
        <v>1001060755931</v>
      </c>
      <c r="B15" s="11" t="s">
        <v>15</v>
      </c>
      <c r="C15" s="3">
        <v>200</v>
      </c>
    </row>
    <row r="16" spans="1:3" ht="11.1" customHeight="1" x14ac:dyDescent="0.2">
      <c r="A16" s="16">
        <f>VLOOKUP(B16,[1]Останкино!$A$1:$F$34,2,FALSE)</f>
        <v>1001062505483</v>
      </c>
      <c r="B16" s="11" t="s">
        <v>16</v>
      </c>
      <c r="C16" s="3">
        <v>150</v>
      </c>
    </row>
    <row r="17" spans="1:3" ht="11.1" customHeight="1" x14ac:dyDescent="0.2">
      <c r="A17" s="16">
        <f>VLOOKUP(B17,[1]Останкино!$A$1:$F$34,2,FALSE)</f>
        <v>1001302347177</v>
      </c>
      <c r="B17" s="11" t="s">
        <v>17</v>
      </c>
      <c r="C17" s="3">
        <v>150</v>
      </c>
    </row>
    <row r="18" spans="1:3" ht="11.1" customHeight="1" x14ac:dyDescent="0.2">
      <c r="A18" s="16">
        <f>VLOOKUP(B18,[1]Останкино!$A$1:$F$34,2,FALSE)</f>
        <v>1001012486333</v>
      </c>
      <c r="B18" s="11" t="s">
        <v>18</v>
      </c>
      <c r="C18" s="3">
        <v>250</v>
      </c>
    </row>
    <row r="19" spans="1:3" ht="11.1" customHeight="1" x14ac:dyDescent="0.2">
      <c r="A19" s="16">
        <f>VLOOKUP(B19,[1]Останкино!$A$1:$F$34,2,FALSE)</f>
        <v>1001012636337</v>
      </c>
      <c r="B19" s="11" t="s">
        <v>19</v>
      </c>
      <c r="C19" s="3">
        <v>150</v>
      </c>
    </row>
    <row r="20" spans="1:3" ht="11.1" customHeight="1" x14ac:dyDescent="0.2">
      <c r="A20" s="16">
        <f>VLOOKUP(B20,[1]Останкино!$A$1:$F$34,2,FALSE)</f>
        <v>1001022657074</v>
      </c>
      <c r="B20" s="11" t="s">
        <v>20</v>
      </c>
      <c r="C20" s="3">
        <v>200</v>
      </c>
    </row>
    <row r="21" spans="1:3" ht="11.1" customHeight="1" x14ac:dyDescent="0.2">
      <c r="A21" s="16">
        <f>VLOOKUP(B21,[1]Останкино!$A$1:$F$34,2,FALSE)</f>
        <v>1001225416228</v>
      </c>
      <c r="B21" s="11" t="s">
        <v>21</v>
      </c>
      <c r="C21" s="3">
        <v>130</v>
      </c>
    </row>
    <row r="22" spans="1:3" ht="11.1" customHeight="1" x14ac:dyDescent="0.2">
      <c r="A22" s="16">
        <f>VLOOKUP(B22,[1]Останкино!$A$1:$F$34,2,FALSE)</f>
        <v>1001010027126</v>
      </c>
      <c r="B22" s="11" t="s">
        <v>22</v>
      </c>
      <c r="C22" s="3">
        <v>250</v>
      </c>
    </row>
    <row r="23" spans="1:3" ht="11.1" customHeight="1" x14ac:dyDescent="0.2">
      <c r="A23" s="16">
        <f>VLOOKUP(B23,[1]Останкино!$A$1:$F$34,2,FALSE)</f>
        <v>1001203146834</v>
      </c>
      <c r="B23" s="11" t="s">
        <v>23</v>
      </c>
      <c r="C23" s="3">
        <v>150</v>
      </c>
    </row>
    <row r="24" spans="1:3" ht="11.1" customHeight="1" x14ac:dyDescent="0.2">
      <c r="A24" s="16">
        <f>VLOOKUP(B24,[1]Останкино!$A$1:$F$34,2,FALSE)</f>
        <v>1001063106937</v>
      </c>
      <c r="B24" s="11" t="s">
        <v>24</v>
      </c>
      <c r="C24" s="3">
        <v>150</v>
      </c>
    </row>
    <row r="25" spans="1:3" ht="11.1" customHeight="1" x14ac:dyDescent="0.2">
      <c r="A25" s="16">
        <f>VLOOKUP(B25,[1]Останкино!$A$1:$F$34,2,FALSE)</f>
        <v>1001025166776</v>
      </c>
      <c r="B25" s="11" t="s">
        <v>25</v>
      </c>
      <c r="C25" s="3">
        <v>150</v>
      </c>
    </row>
    <row r="26" spans="1:3" ht="11.45" customHeight="1" x14ac:dyDescent="0.2">
      <c r="A26" s="16">
        <f>VLOOKUP(B26,[1]Останкино!$A$1:$F$34,2,FALSE)</f>
        <v>1001025176475</v>
      </c>
      <c r="B26" s="12" t="s">
        <v>26</v>
      </c>
      <c r="C26" s="4">
        <v>100</v>
      </c>
    </row>
    <row r="27" spans="1:3" ht="11.45" customHeight="1" x14ac:dyDescent="0.2">
      <c r="A27" s="16">
        <f>VLOOKUP(B27,[1]Останкино!$A$1:$F$34,2,FALSE)</f>
        <v>1001022467080</v>
      </c>
      <c r="B27" s="12" t="s">
        <v>27</v>
      </c>
      <c r="C27" s="4">
        <v>250</v>
      </c>
    </row>
    <row r="28" spans="1:3" ht="11.45" customHeight="1" x14ac:dyDescent="0.2">
      <c r="A28" s="16">
        <f>VLOOKUP(B28,[1]Останкино!$A$1:$F$34,2,FALSE)</f>
        <v>1001022377066</v>
      </c>
      <c r="B28" s="12" t="s">
        <v>28</v>
      </c>
      <c r="C28" s="4">
        <v>400</v>
      </c>
    </row>
    <row r="29" spans="1:3" ht="11.45" customHeight="1" x14ac:dyDescent="0.2">
      <c r="A29" s="16">
        <f>VLOOKUP(B29,[1]Останкино!$A$1:$F$34,2,FALSE)</f>
        <v>1001022246713</v>
      </c>
      <c r="B29" s="12" t="s">
        <v>29</v>
      </c>
      <c r="C29" s="4">
        <v>200</v>
      </c>
    </row>
    <row r="30" spans="1:3" ht="11.45" customHeight="1" x14ac:dyDescent="0.2">
      <c r="A30" s="16">
        <f>VLOOKUP(B30,[1]Останкино!$A$1:$F$34,2,FALSE)</f>
        <v>1001205386222</v>
      </c>
      <c r="B30" s="12" t="s">
        <v>30</v>
      </c>
      <c r="C30" s="3">
        <v>200</v>
      </c>
    </row>
    <row r="31" spans="1:3" ht="11.45" customHeight="1" thickBot="1" x14ac:dyDescent="0.25">
      <c r="A31" s="16">
        <f>VLOOKUP(B31,[1]Останкино!$A$1:$F$34,2,FALSE)</f>
        <v>1001205376221</v>
      </c>
      <c r="B31" s="13" t="s">
        <v>31</v>
      </c>
      <c r="C31" s="5">
        <v>450</v>
      </c>
    </row>
    <row r="32" spans="1:3" ht="11.45" customHeight="1" x14ac:dyDescent="0.2">
      <c r="C32" s="6">
        <f>SUM(C3:C31)</f>
        <v>6493</v>
      </c>
    </row>
    <row r="33" spans="3:3" ht="11.45" customHeight="1" x14ac:dyDescent="0.2">
      <c r="C33" s="6"/>
    </row>
  </sheetData>
  <mergeCells count="1">
    <mergeCell ref="B1:B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2025-07-30T05:56:26Z</dcterms:modified>
</cp:coreProperties>
</file>