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1,09,25 ПОКОМ Патяка\"/>
    </mc:Choice>
  </mc:AlternateContent>
  <xr:revisionPtr revIDLastSave="0" documentId="13_ncr:1_{C1485388-480D-4CE3-9512-56B1B0C5CA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Заказ!$F$1:$F$401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2" i="102" l="1"/>
  <c r="G393" i="102"/>
  <c r="G394" i="102"/>
  <c r="F395" i="102" l="1"/>
  <c r="G400" i="102"/>
  <c r="G399" i="102"/>
  <c r="G398" i="102"/>
  <c r="G397" i="102"/>
  <c r="G396" i="102"/>
  <c r="G395" i="102" l="1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401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4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4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401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<sst xmlns="http://schemas.openxmlformats.org/spreadsheetml/2006/main" count="694" uniqueCount="686">
  <si>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</si>
  <si>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</si>
  <si>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</si>
  <si>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</si>
  <si>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</si>
  <si>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</si>
  <si>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</si>
  <si>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</si>
  <si>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</si>
  <si>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</si>
  <si>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</si>
  <si>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</si>
  <si>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</si>
  <si>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</si>
  <si>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</si>
  <si>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</si>
  <si>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</si>
  <si>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</si>
  <si>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</si>
  <si>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</si>
  <si>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</si>
  <si>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</si>
  <si>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</si>
  <si>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</si>
  <si>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</si>
  <si>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</si>
  <si>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</si>
  <si>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</si>
  <si>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</si>
  <si>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</si>
  <si>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</si>
  <si>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</si>
  <si>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</si>
  <si>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</si>
  <si>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</si>
  <si>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</si>
  <si>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</si>
  <si>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</si>
  <si>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</si>
  <si>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</si>
  <si>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</si>
  <si>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</si>
  <si>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</si>
  <si>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</si>
  <si>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</si>
  <si>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</si>
  <si>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</si>
  <si>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</si>
  <si>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</si>
  <si>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</si>
  <si>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</si>
  <si>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</si>
  <si>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</si>
  <si>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</si>
  <si>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</si>
  <si>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</si>
  <si>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</si>
  <si>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</si>
  <si>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</si>
  <si>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</si>
  <si>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</si>
  <si>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</si>
  <si>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</si>
  <si>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</si>
  <si>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</si>
  <si>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</si>
  <si>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</si>
  <si>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</si>
  <si>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</si>
  <si>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</si>
  <si>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</si>
  <si>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</si>
  <si>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</si>
  <si>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</si>
  <si>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</si>
  <si>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</si>
  <si>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</si>
  <si>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</si>
  <si>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</si>
  <si>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</si>
  <si>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</si>
  <si>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</si>
  <si>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</si>
  <si>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</si>
  <si>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</si>
  <si>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</si>
  <si>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</si>
  <si>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</si>
  <si>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</si>
  <si>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</si>
  <si>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</si>
  <si>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</si>
  <si>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</si>
  <si>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</si>
  <si>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</si>
  <si>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</si>
  <si>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</si>
  <si>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</si>
  <si>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</si>
  <si>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</si>
  <si>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</si>
  <si>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</si>
  <si>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</si>
  <si>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</si>
  <si>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</si>
  <si>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</si>
  <si>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</si>
  <si>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</si>
  <si>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</si>
  <si>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</si>
  <si>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</si>
  <si>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</si>
  <si>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</si>
  <si>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</si>
  <si>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</si>
  <si>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</si>
  <si>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</si>
  <si>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</si>
  <si>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</si>
  <si>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</si>
  <si>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</si>
  <si>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</si>
  <si>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</si>
  <si>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</si>
  <si>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</si>
  <si>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</si>
  <si>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</si>
  <si>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</si>
  <si>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</si>
  <si>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</si>
  <si>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</si>
  <si>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</si>
  <si>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</si>
  <si>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</si>
  <si>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</si>
  <si>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</si>
  <si>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</si>
  <si>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</si>
  <si>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</si>
  <si>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</si>
  <si>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</si>
  <si>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</si>
  <si>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</si>
  <si>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</si>
  <si>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</si>
  <si>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</si>
  <si>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</si>
  <si>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</si>
  <si>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</si>
  <si>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</si>
  <si>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</si>
  <si>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</si>
  <si>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</si>
  <si>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</si>
  <si>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</si>
  <si>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</si>
  <si>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</si>
  <si>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</si>
  <si>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</si>
  <si>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</si>
  <si>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</si>
  <si>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</si>
  <si>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</si>
  <si>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</si>
  <si>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</si>
  <si>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</si>
  <si>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</si>
  <si>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</si>
  <si>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</si>
  <si>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</si>
  <si>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</si>
  <si>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</si>
  <si>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</si>
  <si>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</si>
  <si>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</si>
  <si>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</si>
  <si>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</si>
  <si>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</si>
  <si>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</si>
  <si>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</si>
  <si>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</si>
  <si>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</si>
  <si>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</si>
  <si>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</si>
  <si>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</si>
  <si>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</si>
  <si>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</si>
  <si>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</si>
  <si>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</si>
  <si>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</si>
  <si>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</si>
  <si>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</si>
  <si>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</si>
  <si>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</si>
  <si>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</si>
  <si>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</si>
  <si>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</si>
  <si>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</si>
  <si>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</si>
  <si>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</si>
  <si>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</si>
  <si>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</si>
  <si>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</si>
  <si>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</si>
  <si>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</si>
  <si>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</si>
  <si>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</si>
  <si>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</si>
  <si>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</si>
  <si>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</si>
  <si>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</si>
  <si>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</si>
  <si>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</si>
  <si>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</si>
  <si>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</si>
  <si>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</si>
  <si>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</si>
  <si>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</si>
  <si>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</si>
  <si>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</si>
  <si>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</si>
  <si>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</si>
  <si>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</si>
  <si>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</si>
  <si>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</si>
  <si>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</si>
  <si>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</si>
  <si>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</si>
  <si>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</si>
  <si>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</si>
  <si>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</si>
  <si>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</si>
  <si>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</si>
  <si>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</si>
  <si>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</si>
  <si>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</si>
  <si>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</si>
  <si>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</si>
  <si>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</si>
  <si>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</si>
  <si>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</si>
  <si>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</si>
  <si>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</si>
  <si>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</si>
  <si>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</si>
  <si>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</si>
  <si>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</si>
  <si>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</si>
  <si>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</si>
  <si>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</si>
  <si>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</si>
  <si>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</si>
  <si>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</si>
  <si>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</si>
  <si>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</si>
  <si>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</si>
  <si>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</si>
  <si>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</si>
  <si>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</si>
  <si>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</si>
  <si>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</si>
  <si>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</si>
  <si>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</si>
  <si>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</si>
  <si>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</si>
  <si>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</si>
  <si>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</si>
  <si>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</si>
  <si>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</si>
  <si>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</si>
  <si>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</si>
  <si>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</si>
  <si>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</si>
  <si>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</si>
  <si>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</si>
  <si>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</si>
  <si>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</si>
  <si>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</si>
  <si>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</si>
  <si>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</si>
  <si>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</si>
  <si>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</si>
  <si>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</si>
  <si>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</si>
  <si>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</si>
  <si>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</si>
  <si>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</si>
  <si>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</si>
  <si>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</si>
  <si>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</si>
  <si>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</si>
  <si>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</si>
  <si>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</si>
  <si>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</si>
  <si>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</si>
  <si>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</si>
  <si>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</si>
  <si>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</si>
  <si>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</si>
  <si>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</si>
  <si>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</si>
  <si>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</si>
  <si>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</si>
  <si>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</si>
  <si>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</si>
  <si>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</si>
  <si>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</si>
  <si>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</si>
  <si>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</si>
  <si>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</si>
  <si>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</si>
  <si>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</si>
  <si>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</si>
  <si>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</si>
  <si>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</si>
  <si>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</si>
  <si>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</si>
  <si>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</si>
  <si>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</si>
  <si>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</si>
  <si>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</si>
  <si>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</si>
  <si>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</si>
  <si>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</si>
  <si>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</si>
  <si>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</si>
  <si>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</si>
  <si>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</si>
  <si>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</si>
  <si>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</si>
  <si>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</si>
  <si>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</si>
  <si>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</si>
  <si>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</si>
  <si>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</si>
  <si>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</si>
  <si>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</si>
  <si>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</si>
  <si>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</si>
  <si>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</si>
  <si>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</si>
  <si>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</si>
  <si>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</si>
  <si>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</si>
  <si>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</si>
  <si>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</si>
  <si>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</si>
  <si>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</si>
  <si>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</si>
  <si>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</si>
  <si>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</si>
  <si>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</si>
  <si>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</si>
  <si>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</si>
  <si>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</si>
  <si>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</si>
  <si>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</si>
  <si>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</si>
  <si>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</si>
  <si>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</si>
  <si>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</si>
  <si>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</si>
  <si>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</si>
  <si>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</si>
  <si>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</si>
  <si>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</si>
  <si>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</si>
  <si>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</si>
  <si>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</si>
  <si>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</si>
  <si>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</si>
  <si>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</si>
  <si>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</si>
  <si>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</si>
  <si>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</si>
  <si>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</si>
  <si>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</si>
  <si>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</si>
  <si>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</si>
  <si>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</si>
  <si>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</si>
  <si>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</si>
  <si>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</si>
  <si>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</si>
  <si>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</si>
  <si>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</si>
  <si>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</si>
  <si>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</si>
  <si>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</si>
  <si>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</si>
  <si>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</si>
  <si>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</si>
  <si>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</si>
  <si>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</si>
  <si>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</si>
  <si>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</si>
  <si>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</si>
  <si>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</si>
  <si>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</si>
  <si>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</si>
  <si>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</si>
  <si>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</si>
  <si>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</si>
  <si>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</si>
  <si>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</si>
  <si>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</si>
  <si>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</si>
  <si>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</si>
  <si>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</si>
  <si>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</si>
  <si>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</si>
  <si>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</si>
  <si>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</si>
  <si>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</si>
  <si>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</si>
  <si>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</si>
  <si>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</si>
  <si>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</si>
  <si>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</si>
  <si>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</si>
  <si>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</si>
  <si>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</si>
  <si>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</si>
  <si>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</si>
  <si>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</si>
  <si>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</si>
  <si>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</si>
  <si>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</si>
  <si>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</si>
  <si>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</si>
  <si>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</si>
  <si>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</si>
  <si>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</si>
  <si>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</si>
  <si>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</si>
  <si>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</si>
  <si>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</si>
  <si>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</si>
  <si>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</si>
  <si>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</si>
  <si>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</si>
  <si>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</si>
  <si>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</si>
  <si>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</si>
  <si>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</si>
  <si>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</si>
  <si>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</si>
  <si>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</si>
  <si>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</si>
  <si>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</si>
  <si>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</si>
  <si>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</si>
  <si>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</si>
  <si>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</si>
  <si>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</si>
  <si>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</si>
  <si>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</si>
  <si>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</si>
  <si>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</si>
  <si>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</si>
  <si>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</si>
  <si>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</si>
  <si>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</si>
  <si>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</si>
  <si>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</si>
  <si>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</si>
  <si>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</si>
  <si>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</si>
  <si>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</si>
  <si>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</si>
  <si>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</si>
  <si>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</si>
  <si>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</si>
  <si>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</si>
  <si>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</si>
  <si>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</si>
  <si>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</si>
  <si>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</si>
  <si>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</si>
  <si>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</si>
  <si>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</si>
  <si>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</si>
  <si>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</si>
  <si>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</si>
  <si>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</si>
  <si>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</si>
  <si>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</si>
  <si>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</si>
  <si>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</si>
  <si>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</si>
  <si>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</si>
  <si>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</si>
  <si>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</si>
  <si>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</si>
  <si>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</si>
  <si>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</si>
  <si>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</si>
  <si>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</si>
  <si>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</si>
  <si>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</si>
  <si>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</si>
  <si>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</si>
  <si>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</si>
  <si>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</si>
  <si>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</si>
  <si>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</si>
  <si>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</si>
  <si>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</si>
  <si>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</si>
  <si>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</si>
  <si>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</si>
  <si>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</si>
  <si>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</si>
  <si>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</si>
  <si>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</si>
  <si>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</si>
  <si>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</si>
  <si>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</si>
  <si>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</si>
  <si>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</si>
  <si>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</si>
  <si>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</si>
  <si>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</si>
  <si>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</si>
  <si>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</si>
  <si>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</si>
  <si>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</si>
  <si>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</si>
  <si>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</si>
  <si>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</si>
  <si>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</si>
  <si>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</si>
  <si>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</si>
  <si>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</si>
  <si>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</si>
  <si>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</si>
  <si>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</si>
  <si>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</si>
  <si>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</si>
  <si>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</si>
  <si>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</si>
  <si>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</si>
  <si>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</si>
  <si>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</si>
  <si>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</si>
  <si>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</si>
  <si>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</si>
  <si>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</si>
  <si>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</si>
  <si>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</si>
  <si>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</si>
  <si>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</si>
  <si>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</si>
  <si>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</si>
  <si>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</si>
  <si>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</si>
  <si>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</si>
  <si>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</si>
  <si>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</si>
  <si>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</si>
  <si>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</si>
  <si>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</si>
  <si>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</si>
  <si>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</si>
  <si>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</si>
  <si>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</si>
  <si>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</si>
  <si>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</si>
  <si>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</si>
  <si>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</si>
  <si>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</si>
  <si>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</si>
  <si>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</si>
  <si>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</si>
  <si>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</si>
  <si>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</si>
  <si>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</si>
  <si>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</si>
  <si>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</si>
  <si>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</si>
  <si>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</si>
  <si>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</si>
  <si>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</si>
  <si>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</si>
  <si>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</si>
  <si>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</si>
  <si>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</si>
  <si>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</si>
  <si>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</si>
  <si>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</si>
  <si>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</si>
  <si>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</si>
  <si>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</si>
  <si>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</si>
  <si>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</si>
  <si>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</si>
  <si>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</si>
  <si>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</si>
  <si>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</si>
  <si>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</si>
  <si>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</si>
  <si>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</si>
  <si>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</si>
  <si>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</si>
  <si>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</si>
  <si>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</si>
  <si>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</si>
  <si>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</si>
  <si>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</si>
  <si>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</si>
  <si>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</si>
  <si>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</si>
  <si>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</si>
  <si>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</si>
  <si>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</si>
  <si>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</si>
  <si>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</si>
  <si>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</si>
  <si>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</si>
  <si>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</si>
  <si>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</si>
  <si>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</si>
  <si>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</si>
  <si>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</si>
  <si>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</si>
  <si>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</si>
  <si>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</si>
  <si>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</si>
  <si>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</si>
  <si>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</si>
  <si>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</si>
  <si>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</si>
  <si>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</si>
  <si>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</si>
  <si>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</si>
  <si>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</si>
  <si>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</si>
  <si>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</si>
  <si>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</si>
  <si>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</si>
  <si>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</si>
  <si>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</si>
  <si>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</si>
  <si>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</si>
  <si>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</si>
  <si>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</si>
  <si>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</si>
  <si>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</si>
  <si>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</si>
  <si>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</si>
  <si>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</si>
  <si>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</si>
  <si>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</si>
  <si>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</si>
  <si>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</si>
  <si>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</si>
  <si>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</si>
  <si>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</si>
  <si>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</si>
  <si>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</si>
  <si>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</si>
  <si>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</si>
  <si>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</si>
  <si>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</si>
  <si>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</si>
  <si>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</si>
  <si>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</si>
  <si>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</si>
  <si>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</si>
  <si>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</si>
  <si>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</si>
  <si>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</si>
  <si>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</si>
  <si>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</si>
  <si>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</si>
  <si>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</si>
  <si>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</si>
  <si>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</si>
  <si>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</si>
  <si>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</si>
  <si>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</si>
  <si>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</si>
  <si>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</si>
  <si>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'АССОРТИ ИЗ КОЛБАС (ПАР) С/к Пс/к вак</t>
  </si>
  <si>
    <t>'НАБОР "АССОРТИ ИЗ СЫРОКОПЧЕНЫХ КОЛБАС" ВАК ОХЛ (ЦАР.ЭТ)</t>
  </si>
  <si>
    <t>Заказ Патяки 01.09.25.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</si>
</sst>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  <xf numFmtId="0" fontId="4" fillId="0" borderId="31" xfId="0" applyFont="1" applyBorder="1" applyAlignment="1">
      <alignment vertical="top" wrapText="1"/>
    </xf>
    <xf numFmtId="1" fontId="0" fillId="0" borderId="6" xfId="0" applyNumberFormat="1" applyBorder="1" applyAlignment="1">
      <alignment horizontal="center" vertical="center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401"/>
  <sheetViews>
    <sheetView tabSelected="1" zoomScale="80" zoomScaleNormal="80" workbookViewId="0">
      <selection activeCell="L111" sqref="L111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79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685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8078</v>
      </c>
      <c r="G3" s="27">
        <f>SUM(G4:G180)</f>
        <v>7119.2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hidden="1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/>
      <c r="G12" s="22">
        <f t="shared" si="1"/>
        <v>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hidden="1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/>
      <c r="G13" s="22">
        <f t="shared" ref="G13:G23" si="2">F13*E13</f>
        <v>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1500</v>
      </c>
      <c r="G14" s="22">
        <f t="shared" si="2"/>
        <v>1500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hidden="1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/>
      <c r="G84" s="22">
        <f t="shared" si="3"/>
        <v>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3500</v>
      </c>
      <c r="G85" s="22">
        <f t="shared" si="3"/>
        <v>3500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hidden="1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/>
      <c r="G96" s="22">
        <f t="shared" si="6"/>
        <v>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hidden="1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/>
      <c r="G100" s="22">
        <f t="shared" si="6"/>
        <v>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hidden="1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/>
      <c r="G102" s="22">
        <f t="shared" si="6"/>
        <v>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hidden="1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/>
      <c r="G104" s="22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>
        <v>50</v>
      </c>
      <c r="G105" s="22">
        <f t="shared" si="6"/>
        <v>50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>
        <v>70</v>
      </c>
      <c r="G109" s="22">
        <f t="shared" si="6"/>
        <v>70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>
        <v>500</v>
      </c>
      <c r="G110" s="22">
        <f t="shared" si="6"/>
        <v>500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>
        <v>180</v>
      </c>
      <c r="G111" s="22">
        <f t="shared" si="6"/>
        <v>180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>
        <v>60</v>
      </c>
      <c r="G114" s="22">
        <f t="shared" si="6"/>
        <v>60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>
        <v>30</v>
      </c>
      <c r="G115" s="22">
        <f t="shared" si="6"/>
        <v>30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>
        <v>32</v>
      </c>
      <c r="G119" s="22">
        <f t="shared" si="6"/>
        <v>32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120</v>
      </c>
      <c r="G129" s="22">
        <f t="shared" si="6"/>
        <v>48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>
        <v>300</v>
      </c>
      <c r="G131" s="22">
        <f t="shared" si="6"/>
        <v>120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80</v>
      </c>
      <c r="G134" s="22">
        <f t="shared" si="6"/>
        <v>80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>
        <v>70</v>
      </c>
      <c r="G139" s="22">
        <f t="shared" si="6"/>
        <v>70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>
        <v>30</v>
      </c>
      <c r="G145" s="22">
        <f t="shared" si="6"/>
        <v>30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hidden="1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/>
      <c r="G146" s="22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14">
        <v>24</v>
      </c>
      <c r="G148" s="22">
        <f t="shared" si="6"/>
        <v>8.3999999999999986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240</v>
      </c>
      <c r="G149" s="22">
        <f t="shared" si="6"/>
        <v>96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14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14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>
        <v>80</v>
      </c>
      <c r="G157" s="22">
        <f t="shared" si="9"/>
        <v>80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>
        <v>24</v>
      </c>
      <c r="G163" s="22">
        <f t="shared" si="9"/>
        <v>9.6000000000000014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>
        <v>48</v>
      </c>
      <c r="G164" s="22">
        <f t="shared" si="9"/>
        <v>19.200000000000003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14">
        <v>600</v>
      </c>
      <c r="G171" s="22">
        <f t="shared" si="9"/>
        <v>240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14">
        <v>240</v>
      </c>
      <c r="G173" s="22">
        <f t="shared" si="9"/>
        <v>96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14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14">
        <v>100</v>
      </c>
      <c r="G177" s="22">
        <f t="shared" si="9"/>
        <v>100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14">
        <v>100</v>
      </c>
      <c r="G178" s="22">
        <f t="shared" si="9"/>
        <v>100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100</v>
      </c>
      <c r="G179" s="22">
        <f t="shared" si="9"/>
        <v>100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hidden="1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14"/>
      <c r="G180" s="29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910</v>
      </c>
      <c r="G181" s="47">
        <f>SUM(G182:G265)</f>
        <v>610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>
        <v>360</v>
      </c>
      <c r="G235" s="22">
        <f t="shared" si="14"/>
        <v>216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>
        <v>360</v>
      </c>
      <c r="G236" s="22">
        <f t="shared" si="14"/>
        <v>216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5"/>
      <c r="E237" s="45">
        <v>1</v>
      </c>
      <c r="F237" s="49">
        <v>130</v>
      </c>
      <c r="G237" s="22">
        <f t="shared" si="14"/>
        <v>130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C238" s="35" t="s">
        <v>184</v>
      </c>
      <c r="D238" s="105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B239" s="71" t="s">
        <v>569</v>
      </c>
      <c r="C239" s="35" t="s">
        <v>336</v>
      </c>
      <c r="D239" s="105"/>
      <c r="E239" s="45">
        <v>0.8</v>
      </c>
      <c r="F239" s="49">
        <v>30</v>
      </c>
      <c r="G239" s="22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thickBot="1" x14ac:dyDescent="0.3">
      <c r="B240" s="71" t="s">
        <v>570</v>
      </c>
      <c r="C240" s="35" t="s">
        <v>337</v>
      </c>
      <c r="D240" s="105"/>
      <c r="E240" s="45">
        <v>0.8</v>
      </c>
      <c r="F240" s="49">
        <v>30</v>
      </c>
      <c r="G240" s="22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25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25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25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25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25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25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25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25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25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25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25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25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25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25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25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25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25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25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25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25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25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25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25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25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25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25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25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25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25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25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25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25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25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25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25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25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25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25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25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25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25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25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25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25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25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25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25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25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25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25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25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25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25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25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25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25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25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25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25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25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25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25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25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25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25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25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25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25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25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25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25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25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25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25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25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25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25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25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25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25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25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25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25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25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25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25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25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25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25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25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25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25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25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25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25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25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25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25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25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25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25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25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25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25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25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25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2160</v>
      </c>
      <c r="G356" s="47">
        <f>SUM(G357:G359)</f>
        <v>1564.8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>
        <v>960</v>
      </c>
      <c r="G357" s="28">
        <f t="shared" si="21"/>
        <v>364.8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thickBot="1" x14ac:dyDescent="0.3">
      <c r="C358" s="30" t="s">
        <v>157</v>
      </c>
      <c r="D358" s="65"/>
      <c r="E358" s="11">
        <v>1</v>
      </c>
      <c r="F358" s="11">
        <v>1200</v>
      </c>
      <c r="G358" s="22">
        <f t="shared" si="21"/>
        <v>1200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SUM(F361:F394)</f>
        <v>0</v>
      </c>
      <c r="G360" s="47">
        <f>SUM(G361:G394)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SUM(AC361:AC394)</f>
        <v>15.371749999999999</v>
      </c>
      <c r="AD360" s="21"/>
      <c r="AE360" s="19" t="e">
        <f>SUM(AE361:AE394)</f>
        <v>#REF!</v>
      </c>
    </row>
    <row r="361" spans="2:31" ht="16.5" hidden="1" customHeight="1" outlineLevel="1" x14ac:dyDescent="0.25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25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25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4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25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25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25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25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25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25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25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25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25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25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25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25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25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25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25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25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25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25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25">
      <c r="C382" s="78" t="s">
        <v>663</v>
      </c>
      <c r="D382" s="83">
        <v>8599</v>
      </c>
      <c r="E382" s="80">
        <v>0.25</v>
      </c>
      <c r="F382" s="14"/>
      <c r="G382" s="22">
        <f t="shared" ref="G382:G394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25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25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25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25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25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25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25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25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25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x14ac:dyDescent="0.25">
      <c r="C392" s="115" t="s">
        <v>683</v>
      </c>
      <c r="D392" s="116">
        <v>5428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/>
      <c r="AB392" s="9"/>
      <c r="AC392" s="15"/>
      <c r="AD392" s="9"/>
      <c r="AE392" s="15"/>
    </row>
    <row r="393" spans="2:31" ht="16.5" hidden="1" customHeight="1" outlineLevel="1" x14ac:dyDescent="0.25">
      <c r="C393" s="78" t="s">
        <v>684</v>
      </c>
      <c r="D393" s="83">
        <v>8245</v>
      </c>
      <c r="E393" s="80">
        <v>1</v>
      </c>
      <c r="F393" s="14"/>
      <c r="G393" s="22">
        <f t="shared" si="23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5"/>
      <c r="AB393" s="9"/>
      <c r="AC393" s="15"/>
      <c r="AD393" s="9"/>
      <c r="AE393" s="15"/>
    </row>
    <row r="394" spans="2:31" ht="16.5" hidden="1" customHeight="1" outlineLevel="1" thickBot="1" x14ac:dyDescent="0.3">
      <c r="C394" s="79" t="s">
        <v>673</v>
      </c>
      <c r="D394" s="84">
        <v>4956</v>
      </c>
      <c r="E394" s="80">
        <v>1</v>
      </c>
      <c r="F394" s="14"/>
      <c r="G394" s="22">
        <f t="shared" si="23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5">
        <v>1</v>
      </c>
      <c r="AB394" s="9"/>
      <c r="AC394" s="15">
        <f t="shared" si="22"/>
        <v>1</v>
      </c>
      <c r="AD394" s="9"/>
      <c r="AE394" s="15" t="e">
        <f>AA394*#REF!</f>
        <v>#REF!</v>
      </c>
    </row>
    <row r="395" spans="2:31" s="4" customFormat="1" ht="19.5" hidden="1" collapsed="1" thickBot="1" x14ac:dyDescent="0.3">
      <c r="B395" s="72"/>
      <c r="C395" s="23" t="s">
        <v>674</v>
      </c>
      <c r="D395" s="23"/>
      <c r="E395" s="23"/>
      <c r="F395" s="23">
        <f>SUM(F396:F400)</f>
        <v>0</v>
      </c>
      <c r="G395" s="27">
        <f>SUM(G396:G400)</f>
        <v>0</v>
      </c>
      <c r="H395" s="102"/>
      <c r="I395" s="102"/>
      <c r="J395" s="102"/>
      <c r="K395" s="102"/>
      <c r="L395" s="102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3"/>
      <c r="Y395" s="103"/>
      <c r="Z395" s="102"/>
      <c r="AA395" s="102"/>
      <c r="AB395" s="102"/>
      <c r="AC395" s="102"/>
      <c r="AD395" s="102"/>
      <c r="AE395" s="102"/>
    </row>
    <row r="396" spans="2:31" ht="16.5" hidden="1" customHeight="1" outlineLevel="1" x14ac:dyDescent="0.25">
      <c r="C396" s="85" t="s">
        <v>675</v>
      </c>
      <c r="D396" s="88"/>
      <c r="E396" s="97">
        <v>0.25</v>
      </c>
      <c r="F396" s="93"/>
      <c r="G396" s="100">
        <f>F396*E396</f>
        <v>0</v>
      </c>
    </row>
    <row r="397" spans="2:31" ht="16.5" hidden="1" customHeight="1" outlineLevel="1" x14ac:dyDescent="0.25">
      <c r="C397" s="86" t="s">
        <v>676</v>
      </c>
      <c r="D397" s="89"/>
      <c r="E397" s="98">
        <v>0.3</v>
      </c>
      <c r="F397" s="94"/>
      <c r="G397" s="22">
        <f t="shared" ref="G397:G400" si="24">F397*E397</f>
        <v>0</v>
      </c>
    </row>
    <row r="398" spans="2:31" ht="16.5" hidden="1" customHeight="1" outlineLevel="1" x14ac:dyDescent="0.25">
      <c r="C398" s="86" t="s">
        <v>677</v>
      </c>
      <c r="D398" s="89"/>
      <c r="E398" s="98">
        <v>0.25</v>
      </c>
      <c r="F398" s="94"/>
      <c r="G398" s="22">
        <f t="shared" si="24"/>
        <v>0</v>
      </c>
    </row>
    <row r="399" spans="2:31" ht="16.5" hidden="1" customHeight="1" outlineLevel="1" x14ac:dyDescent="0.25">
      <c r="C399" s="86" t="s">
        <v>678</v>
      </c>
      <c r="D399" s="89"/>
      <c r="E399" s="98">
        <v>0.25</v>
      </c>
      <c r="F399" s="94"/>
      <c r="G399" s="22">
        <f t="shared" si="24"/>
        <v>0</v>
      </c>
    </row>
    <row r="400" spans="2:31" ht="16.5" hidden="1" customHeight="1" outlineLevel="1" thickBot="1" x14ac:dyDescent="0.3">
      <c r="C400" s="87" t="s">
        <v>679</v>
      </c>
      <c r="D400" s="90"/>
      <c r="E400" s="99">
        <v>0.25</v>
      </c>
      <c r="F400" s="95"/>
      <c r="G400" s="101">
        <f t="shared" si="24"/>
        <v>0</v>
      </c>
    </row>
    <row r="401" spans="3:31" ht="19.5" hidden="1" thickBot="1" x14ac:dyDescent="0.3">
      <c r="C401" s="96"/>
      <c r="D401" s="81"/>
      <c r="E401" s="91"/>
      <c r="F401" s="92">
        <f>F395+F360+F356+F350+F343+F321+F266+F181+F3</f>
        <v>11148</v>
      </c>
      <c r="G401" s="91">
        <f>G395+G360+G356+G350+G343+G321+G266+G181+G3</f>
        <v>9294</v>
      </c>
      <c r="AA401" s="24"/>
      <c r="AB401" s="24"/>
      <c r="AC401" s="24"/>
      <c r="AD401" s="24"/>
      <c r="AE401" s="24"/>
    </row>
  </sheetData>
  <autoFilter ref="F1:F401" xr:uid="{AC6883EE-3B0C-48AA-86D1-76C7ACF1375F}">
    <filterColumn colId="0">
      <filters>
        <filter val="100"/>
        <filter val="11148"/>
        <filter val="120"/>
        <filter val="1200"/>
        <filter val="130"/>
        <filter val="1500"/>
        <filter val="180"/>
        <filter val="2160"/>
        <filter val="24"/>
        <filter val="240"/>
        <filter val="30"/>
        <filter val="300"/>
        <filter val="32"/>
        <filter val="3500"/>
        <filter val="360"/>
        <filter val="48"/>
        <filter val="50"/>
        <filter val="500"/>
        <filter val="60"/>
        <filter val="600"/>
        <filter val="70"/>
        <filter val="80"/>
        <filter val="8078"/>
        <filter val="910"/>
        <filter val="96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2025-09-03T06:37:03Z</dcterms:modified>
</cp:coreProperties>
</file>