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E1BD00-80A7-43C2-B212-836574FCBB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X496" i="2"/>
  <c r="X495" i="2"/>
  <c r="BO494" i="2"/>
  <c r="BM494" i="2"/>
  <c r="Y494" i="2"/>
  <c r="BN494" i="2" s="1"/>
  <c r="P494" i="2"/>
  <c r="BO493" i="2"/>
  <c r="BM493" i="2"/>
  <c r="Y493" i="2"/>
  <c r="P493" i="2"/>
  <c r="X491" i="2"/>
  <c r="X490" i="2"/>
  <c r="BO489" i="2"/>
  <c r="BM489" i="2"/>
  <c r="Z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Z472" i="2"/>
  <c r="Y472" i="2"/>
  <c r="BN472" i="2" s="1"/>
  <c r="P472" i="2"/>
  <c r="BO471" i="2"/>
  <c r="BM471" i="2"/>
  <c r="Y471" i="2"/>
  <c r="BP471" i="2" s="1"/>
  <c r="P471" i="2"/>
  <c r="BO470" i="2"/>
  <c r="BM470" i="2"/>
  <c r="Y470" i="2"/>
  <c r="P470" i="2"/>
  <c r="X466" i="2"/>
  <c r="X465" i="2"/>
  <c r="BP464" i="2"/>
  <c r="BO464" i="2"/>
  <c r="BM464" i="2"/>
  <c r="Y464" i="2"/>
  <c r="P464" i="2"/>
  <c r="BP463" i="2"/>
  <c r="BO463" i="2"/>
  <c r="BN463" i="2"/>
  <c r="BM463" i="2"/>
  <c r="Z463" i="2"/>
  <c r="Y463" i="2"/>
  <c r="P463" i="2"/>
  <c r="BO462" i="2"/>
  <c r="BM462" i="2"/>
  <c r="Y462" i="2"/>
  <c r="P462" i="2"/>
  <c r="X460" i="2"/>
  <c r="X459" i="2"/>
  <c r="BP458" i="2"/>
  <c r="BO458" i="2"/>
  <c r="BM458" i="2"/>
  <c r="Y458" i="2"/>
  <c r="Z458" i="2" s="1"/>
  <c r="P458" i="2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BN455" i="2" s="1"/>
  <c r="P455" i="2"/>
  <c r="BP454" i="2"/>
  <c r="BO454" i="2"/>
  <c r="BN454" i="2"/>
  <c r="BM454" i="2"/>
  <c r="Z454" i="2"/>
  <c r="Y454" i="2"/>
  <c r="P454" i="2"/>
  <c r="BO453" i="2"/>
  <c r="BM453" i="2"/>
  <c r="Y453" i="2"/>
  <c r="P453" i="2"/>
  <c r="X451" i="2"/>
  <c r="X450" i="2"/>
  <c r="BO449" i="2"/>
  <c r="BM449" i="2"/>
  <c r="Y449" i="2"/>
  <c r="Y451" i="2" s="1"/>
  <c r="P449" i="2"/>
  <c r="BP448" i="2"/>
  <c r="BO448" i="2"/>
  <c r="BM448" i="2"/>
  <c r="Y448" i="2"/>
  <c r="Z448" i="2" s="1"/>
  <c r="P448" i="2"/>
  <c r="BO447" i="2"/>
  <c r="BM447" i="2"/>
  <c r="Y447" i="2"/>
  <c r="Z447" i="2" s="1"/>
  <c r="P447" i="2"/>
  <c r="X445" i="2"/>
  <c r="X444" i="2"/>
  <c r="BO443" i="2"/>
  <c r="BM443" i="2"/>
  <c r="Y443" i="2"/>
  <c r="Z443" i="2" s="1"/>
  <c r="P443" i="2"/>
  <c r="BO442" i="2"/>
  <c r="BM442" i="2"/>
  <c r="Y442" i="2"/>
  <c r="P442" i="2"/>
  <c r="BP441" i="2"/>
  <c r="BO441" i="2"/>
  <c r="BN441" i="2"/>
  <c r="BM441" i="2"/>
  <c r="Z441" i="2"/>
  <c r="Y441" i="2"/>
  <c r="P441" i="2"/>
  <c r="BO440" i="2"/>
  <c r="BN440" i="2"/>
  <c r="BM440" i="2"/>
  <c r="Z440" i="2"/>
  <c r="Y440" i="2"/>
  <c r="BP440" i="2" s="1"/>
  <c r="BP439" i="2"/>
  <c r="BO439" i="2"/>
  <c r="BN439" i="2"/>
  <c r="BM439" i="2"/>
  <c r="Z439" i="2"/>
  <c r="Y439" i="2"/>
  <c r="P439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P434" i="2" s="1"/>
  <c r="BO433" i="2"/>
  <c r="BM433" i="2"/>
  <c r="Y433" i="2"/>
  <c r="P433" i="2"/>
  <c r="BO432" i="2"/>
  <c r="BM432" i="2"/>
  <c r="Y432" i="2"/>
  <c r="P432" i="2"/>
  <c r="BO431" i="2"/>
  <c r="BM431" i="2"/>
  <c r="Y431" i="2"/>
  <c r="Z512" i="2" s="1"/>
  <c r="P431" i="2"/>
  <c r="X427" i="2"/>
  <c r="X426" i="2"/>
  <c r="BO425" i="2"/>
  <c r="BM425" i="2"/>
  <c r="Y425" i="2"/>
  <c r="P425" i="2"/>
  <c r="Y422" i="2"/>
  <c r="X422" i="2"/>
  <c r="Y421" i="2"/>
  <c r="X421" i="2"/>
  <c r="BP420" i="2"/>
  <c r="BO420" i="2"/>
  <c r="BN420" i="2"/>
  <c r="BM420" i="2"/>
  <c r="Z420" i="2"/>
  <c r="Z421" i="2" s="1"/>
  <c r="Y420" i="2"/>
  <c r="X512" i="2" s="1"/>
  <c r="P420" i="2"/>
  <c r="X417" i="2"/>
  <c r="X416" i="2"/>
  <c r="BO415" i="2"/>
  <c r="BM415" i="2"/>
  <c r="Y415" i="2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P397" i="2"/>
  <c r="BO397" i="2"/>
  <c r="BN397" i="2"/>
  <c r="BM397" i="2"/>
  <c r="Z397" i="2"/>
  <c r="Y397" i="2"/>
  <c r="P397" i="2"/>
  <c r="BO396" i="2"/>
  <c r="BM396" i="2"/>
  <c r="Y396" i="2"/>
  <c r="P396" i="2"/>
  <c r="BP395" i="2"/>
  <c r="BO395" i="2"/>
  <c r="BN395" i="2"/>
  <c r="BM395" i="2"/>
  <c r="Z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P389" i="2"/>
  <c r="Y385" i="2"/>
  <c r="X385" i="2"/>
  <c r="Y384" i="2"/>
  <c r="X384" i="2"/>
  <c r="BP383" i="2"/>
  <c r="BO383" i="2"/>
  <c r="BN383" i="2"/>
  <c r="BM383" i="2"/>
  <c r="Z383" i="2"/>
  <c r="Z384" i="2" s="1"/>
  <c r="Y383" i="2"/>
  <c r="P383" i="2"/>
  <c r="X381" i="2"/>
  <c r="X380" i="2"/>
  <c r="BP379" i="2"/>
  <c r="BO379" i="2"/>
  <c r="BM379" i="2"/>
  <c r="Y379" i="2"/>
  <c r="Z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P368" i="2" s="1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P359" i="2"/>
  <c r="BO358" i="2"/>
  <c r="BM358" i="2"/>
  <c r="Y358" i="2"/>
  <c r="BN358" i="2" s="1"/>
  <c r="P358" i="2"/>
  <c r="X356" i="2"/>
  <c r="X355" i="2"/>
  <c r="BO354" i="2"/>
  <c r="BM354" i="2"/>
  <c r="Y354" i="2"/>
  <c r="P354" i="2"/>
  <c r="BO353" i="2"/>
  <c r="BM353" i="2"/>
  <c r="Z353" i="2"/>
  <c r="Y353" i="2"/>
  <c r="BP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P348" i="2"/>
  <c r="BO347" i="2"/>
  <c r="BN347" i="2"/>
  <c r="BM347" i="2"/>
  <c r="Z347" i="2"/>
  <c r="Y347" i="2"/>
  <c r="BP347" i="2" s="1"/>
  <c r="P347" i="2"/>
  <c r="BO346" i="2"/>
  <c r="BN346" i="2"/>
  <c r="BM346" i="2"/>
  <c r="Z346" i="2"/>
  <c r="Y346" i="2"/>
  <c r="BP346" i="2" s="1"/>
  <c r="P346" i="2"/>
  <c r="BO345" i="2"/>
  <c r="BM345" i="2"/>
  <c r="Y345" i="2"/>
  <c r="P345" i="2"/>
  <c r="BP344" i="2"/>
  <c r="BO344" i="2"/>
  <c r="BN344" i="2"/>
  <c r="BM344" i="2"/>
  <c r="Z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P330" i="2"/>
  <c r="BO330" i="2"/>
  <c r="BN330" i="2"/>
  <c r="BM330" i="2"/>
  <c r="Z330" i="2"/>
  <c r="Y330" i="2"/>
  <c r="P330" i="2"/>
  <c r="BO329" i="2"/>
  <c r="BM329" i="2"/>
  <c r="Y329" i="2"/>
  <c r="BP329" i="2" s="1"/>
  <c r="P329" i="2"/>
  <c r="BO328" i="2"/>
  <c r="BM328" i="2"/>
  <c r="Y328" i="2"/>
  <c r="Y331" i="2" s="1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O321" i="2"/>
  <c r="BM321" i="2"/>
  <c r="Y321" i="2"/>
  <c r="X319" i="2"/>
  <c r="X318" i="2"/>
  <c r="BP317" i="2"/>
  <c r="BO317" i="2"/>
  <c r="BM317" i="2"/>
  <c r="Y317" i="2"/>
  <c r="BN317" i="2" s="1"/>
  <c r="P317" i="2"/>
  <c r="BO316" i="2"/>
  <c r="BM316" i="2"/>
  <c r="Y316" i="2"/>
  <c r="BP316" i="2" s="1"/>
  <c r="P316" i="2"/>
  <c r="BO315" i="2"/>
  <c r="BM315" i="2"/>
  <c r="Y315" i="2"/>
  <c r="P315" i="2"/>
  <c r="X313" i="2"/>
  <c r="X312" i="2"/>
  <c r="BO311" i="2"/>
  <c r="BM311" i="2"/>
  <c r="Y311" i="2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N303" i="2" s="1"/>
  <c r="P303" i="2"/>
  <c r="BP302" i="2"/>
  <c r="BO302" i="2"/>
  <c r="BN302" i="2"/>
  <c r="BM302" i="2"/>
  <c r="Z302" i="2"/>
  <c r="Y302" i="2"/>
  <c r="P302" i="2"/>
  <c r="BO301" i="2"/>
  <c r="BM301" i="2"/>
  <c r="Y301" i="2"/>
  <c r="P301" i="2"/>
  <c r="BP300" i="2"/>
  <c r="BO300" i="2"/>
  <c r="BN300" i="2"/>
  <c r="BM300" i="2"/>
  <c r="Z300" i="2"/>
  <c r="Y300" i="2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P297" i="2"/>
  <c r="X295" i="2"/>
  <c r="X294" i="2"/>
  <c r="BO293" i="2"/>
  <c r="BM293" i="2"/>
  <c r="Y293" i="2"/>
  <c r="BN293" i="2" s="1"/>
  <c r="P293" i="2"/>
  <c r="BP292" i="2"/>
  <c r="BO292" i="2"/>
  <c r="BN292" i="2"/>
  <c r="BM292" i="2"/>
  <c r="Z292" i="2"/>
  <c r="Y292" i="2"/>
  <c r="P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Y289" i="2"/>
  <c r="BP289" i="2" s="1"/>
  <c r="P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O512" i="2" s="1"/>
  <c r="P267" i="2"/>
  <c r="X264" i="2"/>
  <c r="X263" i="2"/>
  <c r="BO262" i="2"/>
  <c r="BM262" i="2"/>
  <c r="Z262" i="2"/>
  <c r="Y262" i="2"/>
  <c r="BP262" i="2" s="1"/>
  <c r="BP261" i="2"/>
  <c r="BO261" i="2"/>
  <c r="BN261" i="2"/>
  <c r="BM261" i="2"/>
  <c r="Z261" i="2"/>
  <c r="Y261" i="2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BN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N244" i="2" s="1"/>
  <c r="P244" i="2"/>
  <c r="BP243" i="2"/>
  <c r="BO243" i="2"/>
  <c r="BN243" i="2"/>
  <c r="BM243" i="2"/>
  <c r="Z243" i="2"/>
  <c r="Y243" i="2"/>
  <c r="BO242" i="2"/>
  <c r="BM242" i="2"/>
  <c r="Y242" i="2"/>
  <c r="P242" i="2"/>
  <c r="Y240" i="2"/>
  <c r="X240" i="2"/>
  <c r="Y239" i="2"/>
  <c r="X239" i="2"/>
  <c r="BP238" i="2"/>
  <c r="BO238" i="2"/>
  <c r="BN238" i="2"/>
  <c r="BM238" i="2"/>
  <c r="Z238" i="2"/>
  <c r="Z239" i="2" s="1"/>
  <c r="Y238" i="2"/>
  <c r="X236" i="2"/>
  <c r="X235" i="2"/>
  <c r="BO234" i="2"/>
  <c r="BM234" i="2"/>
  <c r="Y234" i="2"/>
  <c r="BN234" i="2" s="1"/>
  <c r="P234" i="2"/>
  <c r="X232" i="2"/>
  <c r="X231" i="2"/>
  <c r="BO230" i="2"/>
  <c r="BM230" i="2"/>
  <c r="Z230" i="2"/>
  <c r="Y230" i="2"/>
  <c r="BP230" i="2" s="1"/>
  <c r="BO229" i="2"/>
  <c r="BM229" i="2"/>
  <c r="Y229" i="2"/>
  <c r="BN229" i="2" s="1"/>
  <c r="P229" i="2"/>
  <c r="BP228" i="2"/>
  <c r="BO228" i="2"/>
  <c r="BN228" i="2"/>
  <c r="BM228" i="2"/>
  <c r="Z228" i="2"/>
  <c r="Y228" i="2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BP225" i="2" s="1"/>
  <c r="P225" i="2"/>
  <c r="BP224" i="2"/>
  <c r="BO224" i="2"/>
  <c r="BN224" i="2"/>
  <c r="BM224" i="2"/>
  <c r="Z224" i="2"/>
  <c r="Y224" i="2"/>
  <c r="P224" i="2"/>
  <c r="BO223" i="2"/>
  <c r="BM223" i="2"/>
  <c r="Y223" i="2"/>
  <c r="BP223" i="2" s="1"/>
  <c r="P223" i="2"/>
  <c r="BO222" i="2"/>
  <c r="BM222" i="2"/>
  <c r="Z222" i="2"/>
  <c r="Y222" i="2"/>
  <c r="BP222" i="2" s="1"/>
  <c r="P222" i="2"/>
  <c r="X219" i="2"/>
  <c r="X218" i="2"/>
  <c r="BO217" i="2"/>
  <c r="BM217" i="2"/>
  <c r="Y217" i="2"/>
  <c r="BP217" i="2" s="1"/>
  <c r="P217" i="2"/>
  <c r="BO216" i="2"/>
  <c r="BM216" i="2"/>
  <c r="Y216" i="2"/>
  <c r="P216" i="2"/>
  <c r="X214" i="2"/>
  <c r="X213" i="2"/>
  <c r="BO212" i="2"/>
  <c r="BM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X202" i="2"/>
  <c r="X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X191" i="2"/>
  <c r="X190" i="2"/>
  <c r="BO189" i="2"/>
  <c r="BM189" i="2"/>
  <c r="Y189" i="2"/>
  <c r="BN189" i="2" s="1"/>
  <c r="P189" i="2"/>
  <c r="BO188" i="2"/>
  <c r="BM188" i="2"/>
  <c r="Y188" i="2"/>
  <c r="BN188" i="2" s="1"/>
  <c r="P188" i="2"/>
  <c r="X186" i="2"/>
  <c r="X185" i="2"/>
  <c r="BP184" i="2"/>
  <c r="BO184" i="2"/>
  <c r="BM184" i="2"/>
  <c r="Y184" i="2"/>
  <c r="BN184" i="2" s="1"/>
  <c r="P184" i="2"/>
  <c r="BO183" i="2"/>
  <c r="BM183" i="2"/>
  <c r="Y183" i="2"/>
  <c r="BN183" i="2" s="1"/>
  <c r="P183" i="2"/>
  <c r="X180" i="2"/>
  <c r="X179" i="2"/>
  <c r="BO178" i="2"/>
  <c r="BM178" i="2"/>
  <c r="Z178" i="2"/>
  <c r="Z179" i="2" s="1"/>
  <c r="Y178" i="2"/>
  <c r="BP178" i="2" s="1"/>
  <c r="P178" i="2"/>
  <c r="X176" i="2"/>
  <c r="X175" i="2"/>
  <c r="BO174" i="2"/>
  <c r="BM174" i="2"/>
  <c r="Y174" i="2"/>
  <c r="BP174" i="2" s="1"/>
  <c r="P174" i="2"/>
  <c r="BO173" i="2"/>
  <c r="BM173" i="2"/>
  <c r="Y173" i="2"/>
  <c r="P173" i="2"/>
  <c r="BO172" i="2"/>
  <c r="BN172" i="2"/>
  <c r="BM172" i="2"/>
  <c r="Z172" i="2"/>
  <c r="Y172" i="2"/>
  <c r="P172" i="2"/>
  <c r="X170" i="2"/>
  <c r="X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N166" i="2" s="1"/>
  <c r="P166" i="2"/>
  <c r="BP165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N162" i="2"/>
  <c r="BM162" i="2"/>
  <c r="Z162" i="2"/>
  <c r="Y162" i="2"/>
  <c r="BP162" i="2" s="1"/>
  <c r="P162" i="2"/>
  <c r="BO161" i="2"/>
  <c r="BM161" i="2"/>
  <c r="Y161" i="2"/>
  <c r="BP161" i="2" s="1"/>
  <c r="P161" i="2"/>
  <c r="BP160" i="2"/>
  <c r="BO160" i="2"/>
  <c r="BN160" i="2"/>
  <c r="BM160" i="2"/>
  <c r="Z160" i="2"/>
  <c r="Y160" i="2"/>
  <c r="P160" i="2"/>
  <c r="X158" i="2"/>
  <c r="X157" i="2"/>
  <c r="BO156" i="2"/>
  <c r="BM156" i="2"/>
  <c r="Y156" i="2"/>
  <c r="Y158" i="2" s="1"/>
  <c r="P156" i="2"/>
  <c r="X152" i="2"/>
  <c r="X151" i="2"/>
  <c r="BO150" i="2"/>
  <c r="BM150" i="2"/>
  <c r="Y150" i="2"/>
  <c r="BN150" i="2" s="1"/>
  <c r="P150" i="2"/>
  <c r="BO149" i="2"/>
  <c r="BM149" i="2"/>
  <c r="Y149" i="2"/>
  <c r="P149" i="2"/>
  <c r="BO148" i="2"/>
  <c r="BM148" i="2"/>
  <c r="Y148" i="2"/>
  <c r="Y151" i="2" s="1"/>
  <c r="P148" i="2"/>
  <c r="X146" i="2"/>
  <c r="X145" i="2"/>
  <c r="BO144" i="2"/>
  <c r="BM144" i="2"/>
  <c r="Z144" i="2"/>
  <c r="Z145" i="2" s="1"/>
  <c r="Y144" i="2"/>
  <c r="BP144" i="2" s="1"/>
  <c r="P144" i="2"/>
  <c r="X141" i="2"/>
  <c r="X140" i="2"/>
  <c r="BO139" i="2"/>
  <c r="BM139" i="2"/>
  <c r="Y139" i="2"/>
  <c r="P139" i="2"/>
  <c r="BO138" i="2"/>
  <c r="BM138" i="2"/>
  <c r="Y138" i="2"/>
  <c r="P138" i="2"/>
  <c r="X136" i="2"/>
  <c r="X135" i="2"/>
  <c r="BO134" i="2"/>
  <c r="BM134" i="2"/>
  <c r="Y134" i="2"/>
  <c r="BP134" i="2" s="1"/>
  <c r="P134" i="2"/>
  <c r="BP133" i="2"/>
  <c r="BO133" i="2"/>
  <c r="BN133" i="2"/>
  <c r="BM133" i="2"/>
  <c r="Z133" i="2"/>
  <c r="Y133" i="2"/>
  <c r="Y136" i="2" s="1"/>
  <c r="P133" i="2"/>
  <c r="X131" i="2"/>
  <c r="Y130" i="2"/>
  <c r="X130" i="2"/>
  <c r="BP129" i="2"/>
  <c r="BO129" i="2"/>
  <c r="BM129" i="2"/>
  <c r="Y129" i="2"/>
  <c r="Z129" i="2" s="1"/>
  <c r="P129" i="2"/>
  <c r="BO128" i="2"/>
  <c r="BM128" i="2"/>
  <c r="Y128" i="2"/>
  <c r="BP128" i="2" s="1"/>
  <c r="P128" i="2"/>
  <c r="X125" i="2"/>
  <c r="X124" i="2"/>
  <c r="BO123" i="2"/>
  <c r="BM123" i="2"/>
  <c r="Y123" i="2"/>
  <c r="Y124" i="2" s="1"/>
  <c r="P123" i="2"/>
  <c r="BP122" i="2"/>
  <c r="BO122" i="2"/>
  <c r="BN122" i="2"/>
  <c r="BM122" i="2"/>
  <c r="Z122" i="2"/>
  <c r="Y122" i="2"/>
  <c r="Y125" i="2" s="1"/>
  <c r="P122" i="2"/>
  <c r="X120" i="2"/>
  <c r="X119" i="2"/>
  <c r="BO118" i="2"/>
  <c r="BM118" i="2"/>
  <c r="Y118" i="2"/>
  <c r="BN118" i="2" s="1"/>
  <c r="P118" i="2"/>
  <c r="BO117" i="2"/>
  <c r="BM117" i="2"/>
  <c r="Y117" i="2"/>
  <c r="BN117" i="2" s="1"/>
  <c r="P117" i="2"/>
  <c r="BO116" i="2"/>
  <c r="BM116" i="2"/>
  <c r="Y116" i="2"/>
  <c r="P116" i="2"/>
  <c r="BO115" i="2"/>
  <c r="BM115" i="2"/>
  <c r="Y115" i="2"/>
  <c r="P115" i="2"/>
  <c r="X113" i="2"/>
  <c r="X112" i="2"/>
  <c r="BP111" i="2"/>
  <c r="BO111" i="2"/>
  <c r="BN111" i="2"/>
  <c r="BM111" i="2"/>
  <c r="Z111" i="2"/>
  <c r="Y111" i="2"/>
  <c r="P111" i="2"/>
  <c r="BO110" i="2"/>
  <c r="BM110" i="2"/>
  <c r="Y110" i="2"/>
  <c r="BP110" i="2" s="1"/>
  <c r="P110" i="2"/>
  <c r="BO109" i="2"/>
  <c r="BM109" i="2"/>
  <c r="Y109" i="2"/>
  <c r="Y113" i="2" s="1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P103" i="2"/>
  <c r="BP102" i="2"/>
  <c r="BO102" i="2"/>
  <c r="BM102" i="2"/>
  <c r="Y102" i="2"/>
  <c r="P102" i="2"/>
  <c r="X99" i="2"/>
  <c r="X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Z94" i="2" s="1"/>
  <c r="P94" i="2"/>
  <c r="BO93" i="2"/>
  <c r="BM93" i="2"/>
  <c r="Y93" i="2"/>
  <c r="Z93" i="2" s="1"/>
  <c r="X91" i="2"/>
  <c r="X90" i="2"/>
  <c r="BO89" i="2"/>
  <c r="BM89" i="2"/>
  <c r="Y89" i="2"/>
  <c r="Z89" i="2" s="1"/>
  <c r="P89" i="2"/>
  <c r="BO88" i="2"/>
  <c r="BM88" i="2"/>
  <c r="Y88" i="2"/>
  <c r="Z88" i="2" s="1"/>
  <c r="P88" i="2"/>
  <c r="BO87" i="2"/>
  <c r="BM87" i="2"/>
  <c r="Y87" i="2"/>
  <c r="P87" i="2"/>
  <c r="X84" i="2"/>
  <c r="X83" i="2"/>
  <c r="BP82" i="2"/>
  <c r="BO82" i="2"/>
  <c r="BN82" i="2"/>
  <c r="BM82" i="2"/>
  <c r="Z82" i="2"/>
  <c r="Y82" i="2"/>
  <c r="P82" i="2"/>
  <c r="BO81" i="2"/>
  <c r="BM81" i="2"/>
  <c r="Y81" i="2"/>
  <c r="Y84" i="2" s="1"/>
  <c r="P81" i="2"/>
  <c r="X79" i="2"/>
  <c r="X78" i="2"/>
  <c r="BO77" i="2"/>
  <c r="BM77" i="2"/>
  <c r="Y77" i="2"/>
  <c r="P77" i="2"/>
  <c r="BO76" i="2"/>
  <c r="BM76" i="2"/>
  <c r="Y76" i="2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Y79" i="2" s="1"/>
  <c r="P73" i="2"/>
  <c r="X71" i="2"/>
  <c r="X70" i="2"/>
  <c r="BO69" i="2"/>
  <c r="BM69" i="2"/>
  <c r="Y69" i="2"/>
  <c r="BN69" i="2" s="1"/>
  <c r="P69" i="2"/>
  <c r="BP68" i="2"/>
  <c r="BO68" i="2"/>
  <c r="BM68" i="2"/>
  <c r="Y68" i="2"/>
  <c r="BN68" i="2" s="1"/>
  <c r="P68" i="2"/>
  <c r="BO67" i="2"/>
  <c r="BM67" i="2"/>
  <c r="Y67" i="2"/>
  <c r="P67" i="2"/>
  <c r="X65" i="2"/>
  <c r="X64" i="2"/>
  <c r="BO63" i="2"/>
  <c r="BM63" i="2"/>
  <c r="Y63" i="2"/>
  <c r="BN63" i="2" s="1"/>
  <c r="P63" i="2"/>
  <c r="BO62" i="2"/>
  <c r="BM62" i="2"/>
  <c r="Y62" i="2"/>
  <c r="BP62" i="2" s="1"/>
  <c r="P62" i="2"/>
  <c r="BP61" i="2"/>
  <c r="BO61" i="2"/>
  <c r="BN61" i="2"/>
  <c r="BM61" i="2"/>
  <c r="Z61" i="2"/>
  <c r="Y61" i="2"/>
  <c r="Y65" i="2" s="1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BN55" i="2" s="1"/>
  <c r="P55" i="2"/>
  <c r="BP54" i="2"/>
  <c r="BO54" i="2"/>
  <c r="BM54" i="2"/>
  <c r="Y54" i="2"/>
  <c r="P54" i="2"/>
  <c r="BO53" i="2"/>
  <c r="BM53" i="2"/>
  <c r="Y53" i="2"/>
  <c r="BN53" i="2" s="1"/>
  <c r="P53" i="2"/>
  <c r="BO52" i="2"/>
  <c r="BM52" i="2"/>
  <c r="Y52" i="2"/>
  <c r="D51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P41" i="2"/>
  <c r="BO41" i="2"/>
  <c r="BN41" i="2"/>
  <c r="BM41" i="2"/>
  <c r="Z41" i="2"/>
  <c r="Y41" i="2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BP29" i="2" s="1"/>
  <c r="P29" i="2"/>
  <c r="BP28" i="2"/>
  <c r="BO28" i="2"/>
  <c r="BM28" i="2"/>
  <c r="Y28" i="2"/>
  <c r="Z28" i="2" s="1"/>
  <c r="P28" i="2"/>
  <c r="BO27" i="2"/>
  <c r="BN27" i="2"/>
  <c r="BM27" i="2"/>
  <c r="Z27" i="2"/>
  <c r="Y27" i="2"/>
  <c r="BP27" i="2" s="1"/>
  <c r="P27" i="2"/>
  <c r="BO26" i="2"/>
  <c r="BM26" i="2"/>
  <c r="Y26" i="2"/>
  <c r="BP26" i="2" s="1"/>
  <c r="P26" i="2"/>
  <c r="X24" i="2"/>
  <c r="X23" i="2"/>
  <c r="BP22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J9" i="2" l="1"/>
  <c r="F10" i="2"/>
  <c r="BN31" i="2"/>
  <c r="BP31" i="2"/>
  <c r="Y44" i="2"/>
  <c r="BN56" i="2"/>
  <c r="BP56" i="2"/>
  <c r="BN94" i="2"/>
  <c r="BP94" i="2"/>
  <c r="BN105" i="2"/>
  <c r="BP105" i="2"/>
  <c r="BP229" i="2"/>
  <c r="BP234" i="2"/>
  <c r="Y235" i="2"/>
  <c r="Y236" i="2"/>
  <c r="BP244" i="2"/>
  <c r="BP291" i="2"/>
  <c r="BN291" i="2"/>
  <c r="Z291" i="2"/>
  <c r="BP301" i="2"/>
  <c r="BN301" i="2"/>
  <c r="Z301" i="2"/>
  <c r="BP311" i="2"/>
  <c r="BN311" i="2"/>
  <c r="Z311" i="2"/>
  <c r="BN335" i="2"/>
  <c r="Z335" i="2"/>
  <c r="BP343" i="2"/>
  <c r="Z343" i="2"/>
  <c r="Z355" i="2"/>
  <c r="BP354" i="2"/>
  <c r="BN354" i="2"/>
  <c r="Z354" i="2"/>
  <c r="BN369" i="2"/>
  <c r="Z369" i="2"/>
  <c r="BP396" i="2"/>
  <c r="BN396" i="2"/>
  <c r="Z396" i="2"/>
  <c r="BP432" i="2"/>
  <c r="BN432" i="2"/>
  <c r="Z432" i="2"/>
  <c r="BP433" i="2"/>
  <c r="BN433" i="2"/>
  <c r="Z433" i="2"/>
  <c r="BP438" i="2"/>
  <c r="BN438" i="2"/>
  <c r="Z438" i="2"/>
  <c r="Y460" i="2"/>
  <c r="BP453" i="2"/>
  <c r="BN453" i="2"/>
  <c r="Z453" i="2"/>
  <c r="Y466" i="2"/>
  <c r="BP462" i="2"/>
  <c r="BN462" i="2"/>
  <c r="Z462" i="2"/>
  <c r="Y465" i="2"/>
  <c r="BN493" i="2"/>
  <c r="BP493" i="2"/>
  <c r="A10" i="2"/>
  <c r="Z26" i="2"/>
  <c r="BN26" i="2"/>
  <c r="Y37" i="2"/>
  <c r="Z42" i="2"/>
  <c r="BN42" i="2"/>
  <c r="Y48" i="2"/>
  <c r="Z52" i="2"/>
  <c r="BN52" i="2"/>
  <c r="BP53" i="2"/>
  <c r="BP57" i="2"/>
  <c r="Z62" i="2"/>
  <c r="BN62" i="2"/>
  <c r="BP63" i="2"/>
  <c r="Y64" i="2"/>
  <c r="Z73" i="2"/>
  <c r="BN73" i="2"/>
  <c r="BP73" i="2"/>
  <c r="Z75" i="2"/>
  <c r="BN75" i="2"/>
  <c r="Z81" i="2"/>
  <c r="Z83" i="2" s="1"/>
  <c r="BN89" i="2"/>
  <c r="BP89" i="2"/>
  <c r="BP95" i="2"/>
  <c r="F512" i="2"/>
  <c r="Z110" i="2"/>
  <c r="BN110" i="2"/>
  <c r="BP117" i="2"/>
  <c r="Z123" i="2"/>
  <c r="Z124" i="2" s="1"/>
  <c r="BN123" i="2"/>
  <c r="BP123" i="2"/>
  <c r="BN128" i="2"/>
  <c r="Z134" i="2"/>
  <c r="BN134" i="2"/>
  <c r="Y135" i="2"/>
  <c r="BP148" i="2"/>
  <c r="Y157" i="2"/>
  <c r="Z161" i="2"/>
  <c r="BN161" i="2"/>
  <c r="Z168" i="2"/>
  <c r="BN168" i="2"/>
  <c r="BP183" i="2"/>
  <c r="BP188" i="2"/>
  <c r="Y190" i="2"/>
  <c r="Z193" i="2"/>
  <c r="BN193" i="2"/>
  <c r="Z195" i="2"/>
  <c r="BN195" i="2"/>
  <c r="BP198" i="2"/>
  <c r="Z205" i="2"/>
  <c r="BN205" i="2"/>
  <c r="BP208" i="2"/>
  <c r="Z212" i="2"/>
  <c r="BN212" i="2"/>
  <c r="Z223" i="2"/>
  <c r="BN223" i="2"/>
  <c r="Z225" i="2"/>
  <c r="BN225" i="2"/>
  <c r="Z227" i="2"/>
  <c r="BN227" i="2"/>
  <c r="Z229" i="2"/>
  <c r="Z234" i="2"/>
  <c r="Z235" i="2" s="1"/>
  <c r="Z244" i="2"/>
  <c r="BP250" i="2"/>
  <c r="Z254" i="2"/>
  <c r="BN254" i="2"/>
  <c r="Z260" i="2"/>
  <c r="BN260" i="2"/>
  <c r="Z267" i="2"/>
  <c r="BN267" i="2"/>
  <c r="BP267" i="2"/>
  <c r="Y275" i="2"/>
  <c r="Z278" i="2"/>
  <c r="Z279" i="2" s="1"/>
  <c r="BN278" i="2"/>
  <c r="BP278" i="2"/>
  <c r="Y279" i="2"/>
  <c r="BN297" i="2"/>
  <c r="BP297" i="2"/>
  <c r="BN307" i="2"/>
  <c r="BP307" i="2"/>
  <c r="BP322" i="2"/>
  <c r="BN322" i="2"/>
  <c r="Z322" i="2"/>
  <c r="BP345" i="2"/>
  <c r="BN345" i="2"/>
  <c r="Z345" i="2"/>
  <c r="Y356" i="2"/>
  <c r="BP359" i="2"/>
  <c r="BN359" i="2"/>
  <c r="Z359" i="2"/>
  <c r="Y372" i="2"/>
  <c r="Y375" i="2"/>
  <c r="BN374" i="2"/>
  <c r="Z374" i="2"/>
  <c r="Z375" i="2" s="1"/>
  <c r="Y376" i="2"/>
  <c r="BN378" i="2"/>
  <c r="Y380" i="2"/>
  <c r="BP389" i="2"/>
  <c r="BN389" i="2"/>
  <c r="Z389" i="2"/>
  <c r="BN393" i="2"/>
  <c r="Z393" i="2"/>
  <c r="BP402" i="2"/>
  <c r="Y404" i="2"/>
  <c r="BN403" i="2"/>
  <c r="Z403" i="2"/>
  <c r="W512" i="2"/>
  <c r="Y409" i="2"/>
  <c r="BP408" i="2"/>
  <c r="BN408" i="2"/>
  <c r="Z408" i="2"/>
  <c r="Z409" i="2" s="1"/>
  <c r="Y410" i="2"/>
  <c r="BP412" i="2"/>
  <c r="BN412" i="2"/>
  <c r="Z412" i="2"/>
  <c r="Z414" i="2"/>
  <c r="BP414" i="2"/>
  <c r="BN435" i="2"/>
  <c r="Z435" i="2"/>
  <c r="BP442" i="2"/>
  <c r="BN442" i="2"/>
  <c r="Z442" i="2"/>
  <c r="BP456" i="2"/>
  <c r="BN456" i="2"/>
  <c r="Z456" i="2"/>
  <c r="BN464" i="2"/>
  <c r="Z464" i="2"/>
  <c r="BP479" i="2"/>
  <c r="BN479" i="2"/>
  <c r="Z479" i="2"/>
  <c r="BP483" i="2"/>
  <c r="Z483" i="2"/>
  <c r="AB512" i="2"/>
  <c r="BP499" i="2"/>
  <c r="Y326" i="2"/>
  <c r="BN413" i="2"/>
  <c r="Y417" i="2"/>
  <c r="BN447" i="2"/>
  <c r="BP447" i="2"/>
  <c r="BN457" i="2"/>
  <c r="BP457" i="2"/>
  <c r="AA512" i="2"/>
  <c r="BN470" i="2"/>
  <c r="BP470" i="2"/>
  <c r="Y475" i="2"/>
  <c r="Y480" i="2"/>
  <c r="X503" i="2"/>
  <c r="BP425" i="2"/>
  <c r="Y512" i="2"/>
  <c r="BN425" i="2"/>
  <c r="Z425" i="2"/>
  <c r="Z426" i="2" s="1"/>
  <c r="Y427" i="2"/>
  <c r="Y426" i="2"/>
  <c r="X504" i="2"/>
  <c r="BP196" i="2"/>
  <c r="Y202" i="2"/>
  <c r="BN196" i="2"/>
  <c r="Z196" i="2"/>
  <c r="X502" i="2"/>
  <c r="BP336" i="2"/>
  <c r="BN336" i="2"/>
  <c r="Z336" i="2"/>
  <c r="Y338" i="2"/>
  <c r="Y319" i="2"/>
  <c r="BP315" i="2"/>
  <c r="Y318" i="2"/>
  <c r="BN315" i="2"/>
  <c r="Z315" i="2"/>
  <c r="BP76" i="2"/>
  <c r="BN76" i="2"/>
  <c r="Y78" i="2"/>
  <c r="BP138" i="2"/>
  <c r="BN138" i="2"/>
  <c r="Z138" i="2"/>
  <c r="Y141" i="2"/>
  <c r="Y140" i="2"/>
  <c r="Y106" i="2"/>
  <c r="BN103" i="2"/>
  <c r="Z103" i="2"/>
  <c r="Y214" i="2"/>
  <c r="I512" i="2"/>
  <c r="X506" i="2"/>
  <c r="Y71" i="2"/>
  <c r="Y70" i="2"/>
  <c r="BN67" i="2"/>
  <c r="BP67" i="2"/>
  <c r="Z67" i="2"/>
  <c r="Z76" i="2"/>
  <c r="Z78" i="2" s="1"/>
  <c r="BP43" i="2"/>
  <c r="BN43" i="2"/>
  <c r="C512" i="2"/>
  <c r="Y45" i="2"/>
  <c r="BP115" i="2"/>
  <c r="BN115" i="2"/>
  <c r="Y119" i="2"/>
  <c r="Y120" i="2"/>
  <c r="BP206" i="2"/>
  <c r="BN206" i="2"/>
  <c r="Z206" i="2"/>
  <c r="Y213" i="2"/>
  <c r="BP390" i="2"/>
  <c r="BN390" i="2"/>
  <c r="Z390" i="2"/>
  <c r="V512" i="2"/>
  <c r="Y400" i="2"/>
  <c r="Y176" i="2"/>
  <c r="Z135" i="2"/>
  <c r="Z43" i="2"/>
  <c r="Z44" i="2" s="1"/>
  <c r="Z115" i="2"/>
  <c r="Y32" i="2"/>
  <c r="BN29" i="2"/>
  <c r="Z29" i="2"/>
  <c r="BP103" i="2"/>
  <c r="G512" i="2"/>
  <c r="BN149" i="2"/>
  <c r="Z149" i="2"/>
  <c r="Y152" i="2"/>
  <c r="BP149" i="2"/>
  <c r="BP348" i="2"/>
  <c r="BN348" i="2"/>
  <c r="Z348" i="2"/>
  <c r="BP216" i="2"/>
  <c r="BN216" i="2"/>
  <c r="Z216" i="2"/>
  <c r="Y219" i="2"/>
  <c r="Y218" i="2"/>
  <c r="BP139" i="2"/>
  <c r="BN139" i="2"/>
  <c r="Z139" i="2"/>
  <c r="BN77" i="2"/>
  <c r="BP77" i="2"/>
  <c r="Z77" i="2"/>
  <c r="BP259" i="2"/>
  <c r="BN259" i="2"/>
  <c r="Z259" i="2"/>
  <c r="Z263" i="2" s="1"/>
  <c r="Y264" i="2"/>
  <c r="M512" i="2"/>
  <c r="Y263" i="2"/>
  <c r="BP173" i="2"/>
  <c r="BN173" i="2"/>
  <c r="Z173" i="2"/>
  <c r="Y175" i="2"/>
  <c r="BP116" i="2"/>
  <c r="BN116" i="2"/>
  <c r="Z116" i="2"/>
  <c r="Y90" i="2"/>
  <c r="BN87" i="2"/>
  <c r="Z87" i="2"/>
  <c r="Z90" i="2" s="1"/>
  <c r="E512" i="2"/>
  <c r="Y91" i="2"/>
  <c r="BP242" i="2"/>
  <c r="BN242" i="2"/>
  <c r="Z242" i="2"/>
  <c r="Y247" i="2"/>
  <c r="Y246" i="2"/>
  <c r="BP163" i="2"/>
  <c r="BN163" i="2"/>
  <c r="Z163" i="2"/>
  <c r="Y170" i="2"/>
  <c r="BP97" i="2"/>
  <c r="BN97" i="2"/>
  <c r="BN54" i="2"/>
  <c r="Z54" i="2"/>
  <c r="Y58" i="2"/>
  <c r="BP81" i="2"/>
  <c r="BN81" i="2"/>
  <c r="Y83" i="2"/>
  <c r="BP87" i="2"/>
  <c r="Y169" i="2"/>
  <c r="Y201" i="2"/>
  <c r="Y339" i="2"/>
  <c r="BN443" i="2"/>
  <c r="BP455" i="2"/>
  <c r="BN477" i="2"/>
  <c r="Y485" i="2"/>
  <c r="BP494" i="2"/>
  <c r="J512" i="2"/>
  <c r="BP245" i="2"/>
  <c r="BP268" i="2"/>
  <c r="BP293" i="2"/>
  <c r="BP303" i="2"/>
  <c r="BP323" i="2"/>
  <c r="BP358" i="2"/>
  <c r="BP363" i="2"/>
  <c r="BP398" i="2"/>
  <c r="BN22" i="2"/>
  <c r="Y33" i="2"/>
  <c r="BN57" i="2"/>
  <c r="BP69" i="2"/>
  <c r="BN95" i="2"/>
  <c r="Y98" i="2"/>
  <c r="Y107" i="2"/>
  <c r="BP118" i="2"/>
  <c r="BN129" i="2"/>
  <c r="Y145" i="2"/>
  <c r="BP156" i="2"/>
  <c r="Z164" i="2"/>
  <c r="BP166" i="2"/>
  <c r="Z174" i="2"/>
  <c r="Y179" i="2"/>
  <c r="BP189" i="2"/>
  <c r="Z197" i="2"/>
  <c r="BP199" i="2"/>
  <c r="Z207" i="2"/>
  <c r="BP209" i="2"/>
  <c r="Z217" i="2"/>
  <c r="Y231" i="2"/>
  <c r="BP251" i="2"/>
  <c r="BP274" i="2"/>
  <c r="BP288" i="2"/>
  <c r="BP298" i="2"/>
  <c r="BP308" i="2"/>
  <c r="Z316" i="2"/>
  <c r="Z321" i="2"/>
  <c r="BP328" i="2"/>
  <c r="Z337" i="2"/>
  <c r="Z349" i="2"/>
  <c r="Z350" i="2" s="1"/>
  <c r="BP369" i="2"/>
  <c r="BN379" i="2"/>
  <c r="Z391" i="2"/>
  <c r="BP393" i="2"/>
  <c r="BP403" i="2"/>
  <c r="BN414" i="2"/>
  <c r="BP435" i="2"/>
  <c r="BN448" i="2"/>
  <c r="BN458" i="2"/>
  <c r="Z470" i="2"/>
  <c r="BP472" i="2"/>
  <c r="Y490" i="2"/>
  <c r="K512" i="2"/>
  <c r="Y294" i="2"/>
  <c r="Y304" i="2"/>
  <c r="Y332" i="2"/>
  <c r="Y364" i="2"/>
  <c r="BP374" i="2"/>
  <c r="Y399" i="2"/>
  <c r="BP443" i="2"/>
  <c r="BP477" i="2"/>
  <c r="Y481" i="2"/>
  <c r="Y495" i="2"/>
  <c r="L512" i="2"/>
  <c r="Y486" i="2"/>
  <c r="BN174" i="2"/>
  <c r="BN197" i="2"/>
  <c r="BN207" i="2"/>
  <c r="BN217" i="2"/>
  <c r="Z269" i="2"/>
  <c r="Z283" i="2"/>
  <c r="Z284" i="2" s="1"/>
  <c r="BN316" i="2"/>
  <c r="BN321" i="2"/>
  <c r="Z324" i="2"/>
  <c r="BN337" i="2"/>
  <c r="BN349" i="2"/>
  <c r="BN391" i="2"/>
  <c r="Z35" i="2"/>
  <c r="Z36" i="2" s="1"/>
  <c r="BP52" i="2"/>
  <c r="Y99" i="2"/>
  <c r="Z109" i="2"/>
  <c r="Z112" i="2" s="1"/>
  <c r="Y146" i="2"/>
  <c r="Z167" i="2"/>
  <c r="Y180" i="2"/>
  <c r="Z200" i="2"/>
  <c r="Z210" i="2"/>
  <c r="Z226" i="2"/>
  <c r="Z231" i="2" s="1"/>
  <c r="Y232" i="2"/>
  <c r="Z252" i="2"/>
  <c r="Z289" i="2"/>
  <c r="Z299" i="2"/>
  <c r="Z309" i="2"/>
  <c r="Z329" i="2"/>
  <c r="Z370" i="2"/>
  <c r="Z394" i="2"/>
  <c r="Z436" i="2"/>
  <c r="Y444" i="2"/>
  <c r="Z473" i="2"/>
  <c r="Z478" i="2"/>
  <c r="Y491" i="2"/>
  <c r="Y186" i="2"/>
  <c r="BN269" i="2"/>
  <c r="BN283" i="2"/>
  <c r="Y295" i="2"/>
  <c r="Y305" i="2"/>
  <c r="BP321" i="2"/>
  <c r="BN324" i="2"/>
  <c r="Y365" i="2"/>
  <c r="Y459" i="2"/>
  <c r="Y496" i="2"/>
  <c r="P512" i="2"/>
  <c r="BN88" i="2"/>
  <c r="Y191" i="2"/>
  <c r="BN200" i="2"/>
  <c r="BN210" i="2"/>
  <c r="BN226" i="2"/>
  <c r="BN252" i="2"/>
  <c r="Y255" i="2"/>
  <c r="Y276" i="2"/>
  <c r="BN289" i="2"/>
  <c r="BN299" i="2"/>
  <c r="BN309" i="2"/>
  <c r="Y312" i="2"/>
  <c r="BN329" i="2"/>
  <c r="BN370" i="2"/>
  <c r="BN394" i="2"/>
  <c r="Y405" i="2"/>
  <c r="Z415" i="2"/>
  <c r="Z431" i="2"/>
  <c r="BN436" i="2"/>
  <c r="Z449" i="2"/>
  <c r="Z450" i="2" s="1"/>
  <c r="BN473" i="2"/>
  <c r="BN478" i="2"/>
  <c r="Z488" i="2"/>
  <c r="Z490" i="2" s="1"/>
  <c r="Q512" i="2"/>
  <c r="Z55" i="2"/>
  <c r="Z150" i="2"/>
  <c r="BN164" i="2"/>
  <c r="Z47" i="2"/>
  <c r="Z48" i="2" s="1"/>
  <c r="Z96" i="2"/>
  <c r="Z98" i="2" s="1"/>
  <c r="BN109" i="2"/>
  <c r="Y112" i="2"/>
  <c r="BN167" i="2"/>
  <c r="BP150" i="2"/>
  <c r="Y445" i="2"/>
  <c r="BN483" i="2"/>
  <c r="Z493" i="2"/>
  <c r="Z499" i="2"/>
  <c r="Z500" i="2" s="1"/>
  <c r="R512" i="2"/>
  <c r="Z30" i="2"/>
  <c r="Z32" i="2" s="1"/>
  <c r="BN93" i="2"/>
  <c r="BN35" i="2"/>
  <c r="BP30" i="2"/>
  <c r="BP55" i="2"/>
  <c r="BP88" i="2"/>
  <c r="BP93" i="2"/>
  <c r="Z102" i="2"/>
  <c r="Z148" i="2"/>
  <c r="Z151" i="2" s="1"/>
  <c r="Y24" i="2"/>
  <c r="BP35" i="2"/>
  <c r="BN47" i="2"/>
  <c r="Y59" i="2"/>
  <c r="Z68" i="2"/>
  <c r="BN96" i="2"/>
  <c r="BP109" i="2"/>
  <c r="Z117" i="2"/>
  <c r="Y131" i="2"/>
  <c r="Z165" i="2"/>
  <c r="Z188" i="2"/>
  <c r="Z198" i="2"/>
  <c r="Z208" i="2"/>
  <c r="Z250" i="2"/>
  <c r="Z297" i="2"/>
  <c r="Z307" i="2"/>
  <c r="Z317" i="2"/>
  <c r="Y355" i="2"/>
  <c r="Z368" i="2"/>
  <c r="Y381" i="2"/>
  <c r="Z392" i="2"/>
  <c r="Z402" i="2"/>
  <c r="Z404" i="2" s="1"/>
  <c r="BN415" i="2"/>
  <c r="BN431" i="2"/>
  <c r="Z434" i="2"/>
  <c r="BN449" i="2"/>
  <c r="Z471" i="2"/>
  <c r="BN488" i="2"/>
  <c r="S512" i="2"/>
  <c r="Z104" i="2"/>
  <c r="Y23" i="2"/>
  <c r="F9" i="2"/>
  <c r="BN28" i="2"/>
  <c r="BN148" i="2"/>
  <c r="Y284" i="2"/>
  <c r="Y313" i="2"/>
  <c r="Y325" i="2"/>
  <c r="BP335" i="2"/>
  <c r="Y360" i="2"/>
  <c r="BN499" i="2"/>
  <c r="T512" i="2"/>
  <c r="Y185" i="2"/>
  <c r="BN104" i="2"/>
  <c r="Z53" i="2"/>
  <c r="Z58" i="2" s="1"/>
  <c r="Z63" i="2"/>
  <c r="Z64" i="2" s="1"/>
  <c r="Z183" i="2"/>
  <c r="BP283" i="2"/>
  <c r="Y350" i="2"/>
  <c r="BN102" i="2"/>
  <c r="BP172" i="2"/>
  <c r="Y256" i="2"/>
  <c r="Y270" i="2"/>
  <c r="BP47" i="2"/>
  <c r="Z128" i="2"/>
  <c r="Z130" i="2" s="1"/>
  <c r="Y351" i="2"/>
  <c r="BN368" i="2"/>
  <c r="Y371" i="2"/>
  <c r="Z378" i="2"/>
  <c r="Z380" i="2" s="1"/>
  <c r="BN392" i="2"/>
  <c r="BN402" i="2"/>
  <c r="Z413" i="2"/>
  <c r="Z416" i="2" s="1"/>
  <c r="BP415" i="2"/>
  <c r="BP431" i="2"/>
  <c r="BN434" i="2"/>
  <c r="BP449" i="2"/>
  <c r="BN471" i="2"/>
  <c r="Y474" i="2"/>
  <c r="B512" i="2"/>
  <c r="U512" i="2"/>
  <c r="Y271" i="2"/>
  <c r="Y361" i="2"/>
  <c r="Y416" i="2"/>
  <c r="Y450" i="2"/>
  <c r="Z484" i="2"/>
  <c r="Z485" i="2" s="1"/>
  <c r="Y500" i="2"/>
  <c r="Z184" i="2"/>
  <c r="Z245" i="2"/>
  <c r="Z268" i="2"/>
  <c r="Z270" i="2" s="1"/>
  <c r="Z293" i="2"/>
  <c r="Z303" i="2"/>
  <c r="Z323" i="2"/>
  <c r="Z358" i="2"/>
  <c r="Z360" i="2" s="1"/>
  <c r="Z363" i="2"/>
  <c r="Z364" i="2" s="1"/>
  <c r="Z398" i="2"/>
  <c r="Z455" i="2"/>
  <c r="Z459" i="2" s="1"/>
  <c r="BN484" i="2"/>
  <c r="Z494" i="2"/>
  <c r="Z69" i="2"/>
  <c r="Z118" i="2"/>
  <c r="BN144" i="2"/>
  <c r="Z156" i="2"/>
  <c r="Z157" i="2" s="1"/>
  <c r="Z166" i="2"/>
  <c r="BN178" i="2"/>
  <c r="Z189" i="2"/>
  <c r="Z199" i="2"/>
  <c r="Z209" i="2"/>
  <c r="BN222" i="2"/>
  <c r="BN230" i="2"/>
  <c r="Z251" i="2"/>
  <c r="BN262" i="2"/>
  <c r="Z274" i="2"/>
  <c r="Z275" i="2" s="1"/>
  <c r="Z288" i="2"/>
  <c r="Z294" i="2" s="1"/>
  <c r="Z298" i="2"/>
  <c r="Z308" i="2"/>
  <c r="Z328" i="2"/>
  <c r="Z331" i="2" s="1"/>
  <c r="BN343" i="2"/>
  <c r="BN353" i="2"/>
  <c r="BN489" i="2"/>
  <c r="Z477" i="2"/>
  <c r="Y501" i="2"/>
  <c r="H512" i="2"/>
  <c r="BN156" i="2"/>
  <c r="BN328" i="2"/>
  <c r="Z185" i="2" l="1"/>
  <c r="Z312" i="2"/>
  <c r="Z255" i="2"/>
  <c r="Z474" i="2"/>
  <c r="Z169" i="2"/>
  <c r="Z246" i="2"/>
  <c r="Z175" i="2"/>
  <c r="Z140" i="2"/>
  <c r="Z338" i="2"/>
  <c r="Z465" i="2"/>
  <c r="Z304" i="2"/>
  <c r="Z190" i="2"/>
  <c r="Z106" i="2"/>
  <c r="Y504" i="2"/>
  <c r="Z119" i="2"/>
  <c r="Z213" i="2"/>
  <c r="Z218" i="2"/>
  <c r="Y503" i="2"/>
  <c r="Y505" i="2" s="1"/>
  <c r="Z201" i="2"/>
  <c r="Z399" i="2"/>
  <c r="Z70" i="2"/>
  <c r="Z444" i="2"/>
  <c r="Z318" i="2"/>
  <c r="Z495" i="2"/>
  <c r="Z325" i="2"/>
  <c r="Y506" i="2"/>
  <c r="Z480" i="2"/>
  <c r="Z371" i="2"/>
  <c r="Y502" i="2"/>
  <c r="X505" i="2"/>
  <c r="Z507" i="2" l="1"/>
</calcChain>
</file>

<file path=xl/sharedStrings.xml><?xml version="1.0" encoding="utf-8"?>
<sst xmlns="http://schemas.openxmlformats.org/spreadsheetml/2006/main" count="3676" uniqueCount="793">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</sst>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45907</v>
      </c>
      <c r="R5" s="567"/>
      <c r="T5" s="568" t="s">
        <v>3</v>
      </c>
      <c r="U5" s="569"/>
      <c r="V5" s="570" t="s">
        <v>779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0.375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31">
        <v>4680115882539</v>
      </c>
      <c r="E42" s="63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31">
        <v>4607091385687</v>
      </c>
      <c r="E43" s="631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528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125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126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125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126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0" t="s">
        <v>148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152</v>
      </c>
      <c r="B62" s="63" t="s">
        <v>153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151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156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157</v>
      </c>
      <c r="AK63" s="84">
        <v>37.799999999999997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125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126</v>
      </c>
      <c r="AK89" s="84">
        <v>594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202</v>
      </c>
      <c r="B96" s="63" t="s">
        <v>204</v>
      </c>
      <c r="C96" s="36">
        <v>4301052039</v>
      </c>
      <c r="D96" s="631">
        <v>4607091385731</v>
      </c>
      <c r="E96" s="631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customHeight="1" x14ac:dyDescent="0.25">
      <c r="A97" s="63" t="s">
        <v>206</v>
      </c>
      <c r="B97" s="63" t="s">
        <v>207</v>
      </c>
      <c r="C97" s="36">
        <v>4301051438</v>
      </c>
      <c r="D97" s="631">
        <v>4680115880894</v>
      </c>
      <c r="E97" s="631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6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633"/>
      <c r="R97" s="633"/>
      <c r="S97" s="633"/>
      <c r="T97" s="63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208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39</v>
      </c>
      <c r="X98" s="43">
        <f>IFERROR(X93/H93,"0")+IFERROR(X94/H94,"0")+IFERROR(X95/H95,"0")+IFERROR(X96/H96,"0")+IFERROR(X97/H97,"0")</f>
        <v>0</v>
      </c>
      <c r="Y98" s="43">
        <f>IFERROR(Y93/H93,"0")+IFERROR(Y94/H94,"0")+IFERROR(Y95/H95,"0")+IFERROR(Y96/H96,"0")+IFERROR(Y97/H97,"0")</f>
        <v>0</v>
      </c>
      <c r="Z98" s="43">
        <f>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638"/>
      <c r="B99" s="638"/>
      <c r="C99" s="638"/>
      <c r="D99" s="638"/>
      <c r="E99" s="638"/>
      <c r="F99" s="638"/>
      <c r="G99" s="638"/>
      <c r="H99" s="638"/>
      <c r="I99" s="638"/>
      <c r="J99" s="638"/>
      <c r="K99" s="638"/>
      <c r="L99" s="638"/>
      <c r="M99" s="638"/>
      <c r="N99" s="638"/>
      <c r="O99" s="639"/>
      <c r="P99" s="635" t="s">
        <v>40</v>
      </c>
      <c r="Q99" s="636"/>
      <c r="R99" s="636"/>
      <c r="S99" s="636"/>
      <c r="T99" s="636"/>
      <c r="U99" s="636"/>
      <c r="V99" s="637"/>
      <c r="W99" s="42" t="s">
        <v>0</v>
      </c>
      <c r="X99" s="43">
        <f>IFERROR(SUM(X93:X97),"0")</f>
        <v>0</v>
      </c>
      <c r="Y99" s="43">
        <f>IFERROR(SUM(Y93:Y97),"0")</f>
        <v>0</v>
      </c>
      <c r="Z99" s="42"/>
      <c r="AA99" s="67"/>
      <c r="AB99" s="67"/>
      <c r="AC99" s="67"/>
    </row>
    <row r="100" spans="1:68" ht="16.5" customHeight="1" x14ac:dyDescent="0.25">
      <c r="A100" s="629" t="s">
        <v>209</v>
      </c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29"/>
      <c r="P100" s="629"/>
      <c r="Q100" s="629"/>
      <c r="R100" s="629"/>
      <c r="S100" s="629"/>
      <c r="T100" s="629"/>
      <c r="U100" s="629"/>
      <c r="V100" s="629"/>
      <c r="W100" s="629"/>
      <c r="X100" s="629"/>
      <c r="Y100" s="629"/>
      <c r="Z100" s="629"/>
      <c r="AA100" s="65"/>
      <c r="AB100" s="65"/>
      <c r="AC100" s="79"/>
    </row>
    <row r="101" spans="1:68" ht="14.25" customHeight="1" x14ac:dyDescent="0.25">
      <c r="A101" s="630" t="s">
        <v>114</v>
      </c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30"/>
      <c r="P101" s="630"/>
      <c r="Q101" s="630"/>
      <c r="R101" s="630"/>
      <c r="S101" s="630"/>
      <c r="T101" s="630"/>
      <c r="U101" s="630"/>
      <c r="V101" s="630"/>
      <c r="W101" s="630"/>
      <c r="X101" s="630"/>
      <c r="Y101" s="630"/>
      <c r="Z101" s="630"/>
      <c r="AA101" s="66"/>
      <c r="AB101" s="66"/>
      <c r="AC101" s="80"/>
    </row>
    <row r="102" spans="1:68" ht="27" customHeight="1" x14ac:dyDescent="0.25">
      <c r="A102" s="63" t="s">
        <v>210</v>
      </c>
      <c r="B102" s="63" t="s">
        <v>211</v>
      </c>
      <c r="C102" s="36">
        <v>4301011514</v>
      </c>
      <c r="D102" s="631">
        <v>4680115882133</v>
      </c>
      <c r="E102" s="631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64" t="s">
        <v>212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4301011417</v>
      </c>
      <c r="D103" s="631">
        <v>4680115880269</v>
      </c>
      <c r="E103" s="631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212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4301011415</v>
      </c>
      <c r="D104" s="631">
        <v>4680115880429</v>
      </c>
      <c r="E104" s="631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212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217</v>
      </c>
      <c r="B105" s="63" t="s">
        <v>218</v>
      </c>
      <c r="C105" s="36">
        <v>4301011462</v>
      </c>
      <c r="D105" s="631">
        <v>4680115881457</v>
      </c>
      <c r="E105" s="631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8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633"/>
      <c r="R105" s="633"/>
      <c r="S105" s="633"/>
      <c r="T105" s="63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39</v>
      </c>
      <c r="X106" s="43">
        <f>IFERROR(X102/H102,"0")+IFERROR(X103/H103,"0")+IFERROR(X104/H104,"0")+IFERROR(X105/H105,"0")</f>
        <v>0</v>
      </c>
      <c r="Y106" s="43">
        <f>IFERROR(Y102/H102,"0")+IFERROR(Y103/H103,"0")+IFERROR(Y104/H104,"0")+IFERROR(Y105/H105,"0")</f>
        <v>0</v>
      </c>
      <c r="Z106" s="43">
        <f>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638"/>
      <c r="B107" s="638"/>
      <c r="C107" s="638"/>
      <c r="D107" s="638"/>
      <c r="E107" s="638"/>
      <c r="F107" s="638"/>
      <c r="G107" s="638"/>
      <c r="H107" s="638"/>
      <c r="I107" s="638"/>
      <c r="J107" s="638"/>
      <c r="K107" s="638"/>
      <c r="L107" s="638"/>
      <c r="M107" s="638"/>
      <c r="N107" s="638"/>
      <c r="O107" s="639"/>
      <c r="P107" s="635" t="s">
        <v>40</v>
      </c>
      <c r="Q107" s="636"/>
      <c r="R107" s="636"/>
      <c r="S107" s="636"/>
      <c r="T107" s="636"/>
      <c r="U107" s="636"/>
      <c r="V107" s="637"/>
      <c r="W107" s="42" t="s">
        <v>0</v>
      </c>
      <c r="X107" s="43">
        <f>IFERROR(SUM(X102:X105),"0")</f>
        <v>0</v>
      </c>
      <c r="Y107" s="43">
        <f>IFERROR(SUM(Y102:Y105),"0")</f>
        <v>0</v>
      </c>
      <c r="Z107" s="42"/>
      <c r="AA107" s="67"/>
      <c r="AB107" s="67"/>
      <c r="AC107" s="67"/>
    </row>
    <row r="108" spans="1:68" ht="14.25" customHeight="1" x14ac:dyDescent="0.25">
      <c r="A108" s="630" t="s">
        <v>148</v>
      </c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30"/>
      <c r="P108" s="630"/>
      <c r="Q108" s="630"/>
      <c r="R108" s="630"/>
      <c r="S108" s="630"/>
      <c r="T108" s="630"/>
      <c r="U108" s="630"/>
      <c r="V108" s="630"/>
      <c r="W108" s="630"/>
      <c r="X108" s="630"/>
      <c r="Y108" s="630"/>
      <c r="Z108" s="630"/>
      <c r="AA108" s="66"/>
      <c r="AB108" s="66"/>
      <c r="AC108" s="80"/>
    </row>
    <row r="109" spans="1:68" ht="16.5" customHeight="1" x14ac:dyDescent="0.25">
      <c r="A109" s="63" t="s">
        <v>219</v>
      </c>
      <c r="B109" s="63" t="s">
        <v>220</v>
      </c>
      <c r="C109" s="36">
        <v>4301020345</v>
      </c>
      <c r="D109" s="631">
        <v>4680115881488</v>
      </c>
      <c r="E109" s="63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221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4301020346</v>
      </c>
      <c r="D110" s="631">
        <v>4680115882775</v>
      </c>
      <c r="E110" s="631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221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224</v>
      </c>
      <c r="B111" s="63" t="s">
        <v>225</v>
      </c>
      <c r="C111" s="36">
        <v>4301020344</v>
      </c>
      <c r="D111" s="631">
        <v>4680115880658</v>
      </c>
      <c r="E111" s="631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68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633"/>
      <c r="R111" s="633"/>
      <c r="S111" s="633"/>
      <c r="T111" s="63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221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38"/>
      <c r="B113" s="638"/>
      <c r="C113" s="638"/>
      <c r="D113" s="638"/>
      <c r="E113" s="638"/>
      <c r="F113" s="638"/>
      <c r="G113" s="638"/>
      <c r="H113" s="638"/>
      <c r="I113" s="638"/>
      <c r="J113" s="638"/>
      <c r="K113" s="638"/>
      <c r="L113" s="638"/>
      <c r="M113" s="638"/>
      <c r="N113" s="638"/>
      <c r="O113" s="639"/>
      <c r="P113" s="635" t="s">
        <v>40</v>
      </c>
      <c r="Q113" s="636"/>
      <c r="R113" s="636"/>
      <c r="S113" s="636"/>
      <c r="T113" s="636"/>
      <c r="U113" s="636"/>
      <c r="V113" s="637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customHeight="1" x14ac:dyDescent="0.25">
      <c r="A114" s="630" t="s">
        <v>84</v>
      </c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30"/>
      <c r="P114" s="630"/>
      <c r="Q114" s="630"/>
      <c r="R114" s="630"/>
      <c r="S114" s="630"/>
      <c r="T114" s="630"/>
      <c r="U114" s="630"/>
      <c r="V114" s="630"/>
      <c r="W114" s="630"/>
      <c r="X114" s="630"/>
      <c r="Y114" s="630"/>
      <c r="Z114" s="630"/>
      <c r="AA114" s="66"/>
      <c r="AB114" s="66"/>
      <c r="AC114" s="80"/>
    </row>
    <row r="115" spans="1:68" ht="16.5" customHeight="1" x14ac:dyDescent="0.25">
      <c r="A115" s="63" t="s">
        <v>226</v>
      </c>
      <c r="B115" s="63" t="s">
        <v>227</v>
      </c>
      <c r="C115" s="36">
        <v>4301051724</v>
      </c>
      <c r="D115" s="631">
        <v>4607091385168</v>
      </c>
      <c r="E115" s="631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78" t="s">
        <v>228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4301051730</v>
      </c>
      <c r="D116" s="631">
        <v>4607091383256</v>
      </c>
      <c r="E116" s="631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231</v>
      </c>
      <c r="B117" s="63" t="s">
        <v>232</v>
      </c>
      <c r="C117" s="36">
        <v>4301051721</v>
      </c>
      <c r="D117" s="631">
        <v>4607091385748</v>
      </c>
      <c r="E117" s="631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233</v>
      </c>
      <c r="B118" s="63" t="s">
        <v>234</v>
      </c>
      <c r="C118" s="36">
        <v>4301051740</v>
      </c>
      <c r="D118" s="631">
        <v>4680115884533</v>
      </c>
      <c r="E118" s="631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633"/>
      <c r="R118" s="633"/>
      <c r="S118" s="633"/>
      <c r="T118" s="63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235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39</v>
      </c>
      <c r="X119" s="43">
        <f>IFERROR(X115/H115,"0")+IFERROR(X116/H116,"0")+IFERROR(X117/H117,"0")+IFERROR(X118/H118,"0")</f>
        <v>0</v>
      </c>
      <c r="Y119" s="43">
        <f>IFERROR(Y115/H115,"0")+IFERROR(Y116/H116,"0")+IFERROR(Y117/H117,"0")+IFERROR(Y118/H118,"0")</f>
        <v>0</v>
      </c>
      <c r="Z119" s="43">
        <f>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638"/>
      <c r="B120" s="638"/>
      <c r="C120" s="638"/>
      <c r="D120" s="638"/>
      <c r="E120" s="638"/>
      <c r="F120" s="638"/>
      <c r="G120" s="638"/>
      <c r="H120" s="638"/>
      <c r="I120" s="638"/>
      <c r="J120" s="638"/>
      <c r="K120" s="638"/>
      <c r="L120" s="638"/>
      <c r="M120" s="638"/>
      <c r="N120" s="638"/>
      <c r="O120" s="639"/>
      <c r="P120" s="635" t="s">
        <v>40</v>
      </c>
      <c r="Q120" s="636"/>
      <c r="R120" s="636"/>
      <c r="S120" s="636"/>
      <c r="T120" s="636"/>
      <c r="U120" s="636"/>
      <c r="V120" s="637"/>
      <c r="W120" s="42" t="s">
        <v>0</v>
      </c>
      <c r="X120" s="43">
        <f>IFERROR(SUM(X115:X118),"0")</f>
        <v>0</v>
      </c>
      <c r="Y120" s="43">
        <f>IFERROR(SUM(Y115:Y118),"0")</f>
        <v>0</v>
      </c>
      <c r="Z120" s="42"/>
      <c r="AA120" s="67"/>
      <c r="AB120" s="67"/>
      <c r="AC120" s="67"/>
    </row>
    <row r="121" spans="1:68" ht="14.25" customHeight="1" x14ac:dyDescent="0.25">
      <c r="A121" s="630" t="s">
        <v>180</v>
      </c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0"/>
      <c r="P121" s="630"/>
      <c r="Q121" s="630"/>
      <c r="R121" s="630"/>
      <c r="S121" s="630"/>
      <c r="T121" s="630"/>
      <c r="U121" s="630"/>
      <c r="V121" s="630"/>
      <c r="W121" s="630"/>
      <c r="X121" s="630"/>
      <c r="Y121" s="630"/>
      <c r="Z121" s="630"/>
      <c r="AA121" s="66"/>
      <c r="AB121" s="66"/>
      <c r="AC121" s="80"/>
    </row>
    <row r="122" spans="1:68" ht="27" customHeight="1" x14ac:dyDescent="0.25">
      <c r="A122" s="63" t="s">
        <v>236</v>
      </c>
      <c r="B122" s="63" t="s">
        <v>237</v>
      </c>
      <c r="C122" s="36">
        <v>4301060357</v>
      </c>
      <c r="D122" s="631">
        <v>4680115882652</v>
      </c>
      <c r="E122" s="631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238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239</v>
      </c>
      <c r="B123" s="63" t="s">
        <v>240</v>
      </c>
      <c r="C123" s="36">
        <v>4301060317</v>
      </c>
      <c r="D123" s="631">
        <v>4680115880238</v>
      </c>
      <c r="E123" s="631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633"/>
      <c r="R123" s="633"/>
      <c r="S123" s="633"/>
      <c r="T123" s="63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241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638"/>
      <c r="B125" s="638"/>
      <c r="C125" s="638"/>
      <c r="D125" s="638"/>
      <c r="E125" s="638"/>
      <c r="F125" s="638"/>
      <c r="G125" s="638"/>
      <c r="H125" s="638"/>
      <c r="I125" s="638"/>
      <c r="J125" s="638"/>
      <c r="K125" s="638"/>
      <c r="L125" s="638"/>
      <c r="M125" s="638"/>
      <c r="N125" s="638"/>
      <c r="O125" s="639"/>
      <c r="P125" s="635" t="s">
        <v>40</v>
      </c>
      <c r="Q125" s="636"/>
      <c r="R125" s="636"/>
      <c r="S125" s="636"/>
      <c r="T125" s="636"/>
      <c r="U125" s="636"/>
      <c r="V125" s="637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customHeight="1" x14ac:dyDescent="0.25">
      <c r="A126" s="629" t="s">
        <v>242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5"/>
      <c r="AB126" s="65"/>
      <c r="AC126" s="79"/>
    </row>
    <row r="127" spans="1:68" ht="14.25" customHeight="1" x14ac:dyDescent="0.25">
      <c r="A127" s="630" t="s">
        <v>114</v>
      </c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0"/>
      <c r="P127" s="630"/>
      <c r="Q127" s="630"/>
      <c r="R127" s="630"/>
      <c r="S127" s="630"/>
      <c r="T127" s="630"/>
      <c r="U127" s="630"/>
      <c r="V127" s="630"/>
      <c r="W127" s="630"/>
      <c r="X127" s="630"/>
      <c r="Y127" s="630"/>
      <c r="Z127" s="630"/>
      <c r="AA127" s="66"/>
      <c r="AB127" s="66"/>
      <c r="AC127" s="80"/>
    </row>
    <row r="128" spans="1:68" ht="27" customHeight="1" x14ac:dyDescent="0.25">
      <c r="A128" s="63" t="s">
        <v>243</v>
      </c>
      <c r="B128" s="63" t="s">
        <v>244</v>
      </c>
      <c r="C128" s="36">
        <v>4301011562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245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243</v>
      </c>
      <c r="B129" s="63" t="s">
        <v>246</v>
      </c>
      <c r="C129" s="36">
        <v>4301011564</v>
      </c>
      <c r="D129" s="631">
        <v>4680115882577</v>
      </c>
      <c r="E129" s="631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6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633"/>
      <c r="R129" s="633"/>
      <c r="S129" s="633"/>
      <c r="T129" s="63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245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638"/>
      <c r="B131" s="638"/>
      <c r="C131" s="638"/>
      <c r="D131" s="638"/>
      <c r="E131" s="638"/>
      <c r="F131" s="638"/>
      <c r="G131" s="638"/>
      <c r="H131" s="638"/>
      <c r="I131" s="638"/>
      <c r="J131" s="638"/>
      <c r="K131" s="638"/>
      <c r="L131" s="638"/>
      <c r="M131" s="638"/>
      <c r="N131" s="638"/>
      <c r="O131" s="639"/>
      <c r="P131" s="635" t="s">
        <v>40</v>
      </c>
      <c r="Q131" s="636"/>
      <c r="R131" s="636"/>
      <c r="S131" s="636"/>
      <c r="T131" s="636"/>
      <c r="U131" s="636"/>
      <c r="V131" s="637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14.25" customHeight="1" x14ac:dyDescent="0.25">
      <c r="A132" s="630" t="s">
        <v>78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6"/>
      <c r="AB132" s="66"/>
      <c r="AC132" s="80"/>
    </row>
    <row r="133" spans="1:68" ht="27" customHeight="1" x14ac:dyDescent="0.25">
      <c r="A133" s="63" t="s">
        <v>247</v>
      </c>
      <c r="B133" s="63" t="s">
        <v>248</v>
      </c>
      <c r="C133" s="36">
        <v>4301031235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249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247</v>
      </c>
      <c r="B134" s="63" t="s">
        <v>250</v>
      </c>
      <c r="C134" s="36">
        <v>4301031234</v>
      </c>
      <c r="D134" s="631">
        <v>4680115883444</v>
      </c>
      <c r="E134" s="631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6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633"/>
      <c r="R134" s="633"/>
      <c r="S134" s="633"/>
      <c r="T134" s="63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249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38"/>
      <c r="B136" s="638"/>
      <c r="C136" s="638"/>
      <c r="D136" s="638"/>
      <c r="E136" s="638"/>
      <c r="F136" s="638"/>
      <c r="G136" s="638"/>
      <c r="H136" s="638"/>
      <c r="I136" s="638"/>
      <c r="J136" s="638"/>
      <c r="K136" s="638"/>
      <c r="L136" s="638"/>
      <c r="M136" s="638"/>
      <c r="N136" s="638"/>
      <c r="O136" s="639"/>
      <c r="P136" s="635" t="s">
        <v>40</v>
      </c>
      <c r="Q136" s="636"/>
      <c r="R136" s="636"/>
      <c r="S136" s="636"/>
      <c r="T136" s="636"/>
      <c r="U136" s="636"/>
      <c r="V136" s="637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30" t="s">
        <v>84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6"/>
      <c r="AB137" s="66"/>
      <c r="AC137" s="80"/>
    </row>
    <row r="138" spans="1:68" ht="16.5" customHeight="1" x14ac:dyDescent="0.25">
      <c r="A138" s="63" t="s">
        <v>251</v>
      </c>
      <c r="B138" s="63" t="s">
        <v>252</v>
      </c>
      <c r="C138" s="36">
        <v>4301051477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245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customHeight="1" x14ac:dyDescent="0.25">
      <c r="A139" s="63" t="s">
        <v>251</v>
      </c>
      <c r="B139" s="63" t="s">
        <v>253</v>
      </c>
      <c r="C139" s="36">
        <v>4301051476</v>
      </c>
      <c r="D139" s="631">
        <v>4680115882584</v>
      </c>
      <c r="E139" s="631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6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633"/>
      <c r="R139" s="633"/>
      <c r="S139" s="633"/>
      <c r="T139" s="63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245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38"/>
      <c r="B141" s="638"/>
      <c r="C141" s="638"/>
      <c r="D141" s="638"/>
      <c r="E141" s="638"/>
      <c r="F141" s="638"/>
      <c r="G141" s="638"/>
      <c r="H141" s="638"/>
      <c r="I141" s="638"/>
      <c r="J141" s="638"/>
      <c r="K141" s="638"/>
      <c r="L141" s="638"/>
      <c r="M141" s="638"/>
      <c r="N141" s="638"/>
      <c r="O141" s="639"/>
      <c r="P141" s="635" t="s">
        <v>40</v>
      </c>
      <c r="Q141" s="636"/>
      <c r="R141" s="636"/>
      <c r="S141" s="636"/>
      <c r="T141" s="636"/>
      <c r="U141" s="636"/>
      <c r="V141" s="637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6.5" customHeight="1" x14ac:dyDescent="0.25">
      <c r="A142" s="629" t="s">
        <v>112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5"/>
      <c r="AB142" s="65"/>
      <c r="AC142" s="79"/>
    </row>
    <row r="143" spans="1:68" ht="14.25" customHeight="1" x14ac:dyDescent="0.25">
      <c r="A143" s="630" t="s">
        <v>114</v>
      </c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0"/>
      <c r="P143" s="630"/>
      <c r="Q143" s="630"/>
      <c r="R143" s="630"/>
      <c r="S143" s="630"/>
      <c r="T143" s="630"/>
      <c r="U143" s="630"/>
      <c r="V143" s="630"/>
      <c r="W143" s="630"/>
      <c r="X143" s="630"/>
      <c r="Y143" s="630"/>
      <c r="Z143" s="630"/>
      <c r="AA143" s="66"/>
      <c r="AB143" s="66"/>
      <c r="AC143" s="80"/>
    </row>
    <row r="144" spans="1:68" ht="27" customHeight="1" x14ac:dyDescent="0.25">
      <c r="A144" s="63" t="s">
        <v>254</v>
      </c>
      <c r="B144" s="63" t="s">
        <v>255</v>
      </c>
      <c r="C144" s="36">
        <v>4301011705</v>
      </c>
      <c r="D144" s="631">
        <v>4607091384604</v>
      </c>
      <c r="E144" s="631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633"/>
      <c r="R144" s="633"/>
      <c r="S144" s="633"/>
      <c r="T144" s="63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256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638"/>
      <c r="B146" s="638"/>
      <c r="C146" s="638"/>
      <c r="D146" s="638"/>
      <c r="E146" s="638"/>
      <c r="F146" s="638"/>
      <c r="G146" s="638"/>
      <c r="H146" s="638"/>
      <c r="I146" s="638"/>
      <c r="J146" s="638"/>
      <c r="K146" s="638"/>
      <c r="L146" s="638"/>
      <c r="M146" s="638"/>
      <c r="N146" s="638"/>
      <c r="O146" s="639"/>
      <c r="P146" s="635" t="s">
        <v>40</v>
      </c>
      <c r="Q146" s="636"/>
      <c r="R146" s="636"/>
      <c r="S146" s="636"/>
      <c r="T146" s="636"/>
      <c r="U146" s="636"/>
      <c r="V146" s="637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customHeight="1" x14ac:dyDescent="0.25">
      <c r="A147" s="630" t="s">
        <v>78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6"/>
      <c r="AB147" s="66"/>
      <c r="AC147" s="80"/>
    </row>
    <row r="148" spans="1:68" ht="16.5" customHeight="1" x14ac:dyDescent="0.25">
      <c r="A148" s="63" t="s">
        <v>257</v>
      </c>
      <c r="B148" s="63" t="s">
        <v>258</v>
      </c>
      <c r="C148" s="36">
        <v>4301030895</v>
      </c>
      <c r="D148" s="631">
        <v>4607091387667</v>
      </c>
      <c r="E148" s="631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6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260</v>
      </c>
      <c r="B149" s="63" t="s">
        <v>261</v>
      </c>
      <c r="C149" s="36">
        <v>4301030961</v>
      </c>
      <c r="D149" s="631">
        <v>4607091387636</v>
      </c>
      <c r="E149" s="631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263</v>
      </c>
      <c r="B150" s="63" t="s">
        <v>264</v>
      </c>
      <c r="C150" s="36">
        <v>4301030963</v>
      </c>
      <c r="D150" s="631">
        <v>4607091382426</v>
      </c>
      <c r="E150" s="63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7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3"/>
      <c r="R150" s="633"/>
      <c r="S150" s="633"/>
      <c r="T150" s="63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265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8"/>
      <c r="B152" s="638"/>
      <c r="C152" s="638"/>
      <c r="D152" s="638"/>
      <c r="E152" s="638"/>
      <c r="F152" s="638"/>
      <c r="G152" s="638"/>
      <c r="H152" s="638"/>
      <c r="I152" s="638"/>
      <c r="J152" s="638"/>
      <c r="K152" s="638"/>
      <c r="L152" s="638"/>
      <c r="M152" s="638"/>
      <c r="N152" s="638"/>
      <c r="O152" s="639"/>
      <c r="P152" s="635" t="s">
        <v>40</v>
      </c>
      <c r="Q152" s="636"/>
      <c r="R152" s="636"/>
      <c r="S152" s="636"/>
      <c r="T152" s="636"/>
      <c r="U152" s="636"/>
      <c r="V152" s="637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8" t="s">
        <v>266</v>
      </c>
      <c r="B153" s="628"/>
      <c r="C153" s="628"/>
      <c r="D153" s="628"/>
      <c r="E153" s="628"/>
      <c r="F153" s="628"/>
      <c r="G153" s="628"/>
      <c r="H153" s="628"/>
      <c r="I153" s="628"/>
      <c r="J153" s="628"/>
      <c r="K153" s="628"/>
      <c r="L153" s="628"/>
      <c r="M153" s="628"/>
      <c r="N153" s="628"/>
      <c r="O153" s="628"/>
      <c r="P153" s="628"/>
      <c r="Q153" s="628"/>
      <c r="R153" s="628"/>
      <c r="S153" s="628"/>
      <c r="T153" s="628"/>
      <c r="U153" s="628"/>
      <c r="V153" s="628"/>
      <c r="W153" s="628"/>
      <c r="X153" s="628"/>
      <c r="Y153" s="628"/>
      <c r="Z153" s="628"/>
      <c r="AA153" s="54"/>
      <c r="AB153" s="54"/>
      <c r="AC153" s="54"/>
    </row>
    <row r="154" spans="1:68" ht="16.5" customHeight="1" x14ac:dyDescent="0.25">
      <c r="A154" s="629" t="s">
        <v>267</v>
      </c>
      <c r="B154" s="629"/>
      <c r="C154" s="629"/>
      <c r="D154" s="629"/>
      <c r="E154" s="629"/>
      <c r="F154" s="629"/>
      <c r="G154" s="629"/>
      <c r="H154" s="629"/>
      <c r="I154" s="629"/>
      <c r="J154" s="629"/>
      <c r="K154" s="629"/>
      <c r="L154" s="629"/>
      <c r="M154" s="629"/>
      <c r="N154" s="629"/>
      <c r="O154" s="629"/>
      <c r="P154" s="629"/>
      <c r="Q154" s="629"/>
      <c r="R154" s="629"/>
      <c r="S154" s="629"/>
      <c r="T154" s="629"/>
      <c r="U154" s="629"/>
      <c r="V154" s="629"/>
      <c r="W154" s="629"/>
      <c r="X154" s="629"/>
      <c r="Y154" s="629"/>
      <c r="Z154" s="629"/>
      <c r="AA154" s="65"/>
      <c r="AB154" s="65"/>
      <c r="AC154" s="79"/>
    </row>
    <row r="155" spans="1:68" ht="14.25" customHeight="1" x14ac:dyDescent="0.25">
      <c r="A155" s="630" t="s">
        <v>148</v>
      </c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0"/>
      <c r="P155" s="630"/>
      <c r="Q155" s="630"/>
      <c r="R155" s="630"/>
      <c r="S155" s="630"/>
      <c r="T155" s="630"/>
      <c r="U155" s="630"/>
      <c r="V155" s="630"/>
      <c r="W155" s="630"/>
      <c r="X155" s="630"/>
      <c r="Y155" s="630"/>
      <c r="Z155" s="630"/>
      <c r="AA155" s="66"/>
      <c r="AB155" s="66"/>
      <c r="AC155" s="80"/>
    </row>
    <row r="156" spans="1:68" ht="27" customHeight="1" x14ac:dyDescent="0.25">
      <c r="A156" s="63" t="s">
        <v>268</v>
      </c>
      <c r="B156" s="63" t="s">
        <v>269</v>
      </c>
      <c r="C156" s="36">
        <v>4301020323</v>
      </c>
      <c r="D156" s="631">
        <v>4680115886223</v>
      </c>
      <c r="E156" s="631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3"/>
      <c r="R156" s="633"/>
      <c r="S156" s="633"/>
      <c r="T156" s="63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270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8"/>
      <c r="B158" s="638"/>
      <c r="C158" s="638"/>
      <c r="D158" s="638"/>
      <c r="E158" s="638"/>
      <c r="F158" s="638"/>
      <c r="G158" s="638"/>
      <c r="H158" s="638"/>
      <c r="I158" s="638"/>
      <c r="J158" s="638"/>
      <c r="K158" s="638"/>
      <c r="L158" s="638"/>
      <c r="M158" s="638"/>
      <c r="N158" s="638"/>
      <c r="O158" s="639"/>
      <c r="P158" s="635" t="s">
        <v>40</v>
      </c>
      <c r="Q158" s="636"/>
      <c r="R158" s="636"/>
      <c r="S158" s="636"/>
      <c r="T158" s="636"/>
      <c r="U158" s="636"/>
      <c r="V158" s="637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30" t="s">
        <v>78</v>
      </c>
      <c r="B159" s="630"/>
      <c r="C159" s="630"/>
      <c r="D159" s="630"/>
      <c r="E159" s="630"/>
      <c r="F159" s="630"/>
      <c r="G159" s="630"/>
      <c r="H159" s="630"/>
      <c r="I159" s="630"/>
      <c r="J159" s="630"/>
      <c r="K159" s="630"/>
      <c r="L159" s="630"/>
      <c r="M159" s="630"/>
      <c r="N159" s="630"/>
      <c r="O159" s="630"/>
      <c r="P159" s="630"/>
      <c r="Q159" s="630"/>
      <c r="R159" s="630"/>
      <c r="S159" s="630"/>
      <c r="T159" s="630"/>
      <c r="U159" s="630"/>
      <c r="V159" s="630"/>
      <c r="W159" s="630"/>
      <c r="X159" s="630"/>
      <c r="Y159" s="630"/>
      <c r="Z159" s="630"/>
      <c r="AA159" s="66"/>
      <c r="AB159" s="66"/>
      <c r="AC159" s="80"/>
    </row>
    <row r="160" spans="1:68" ht="27" customHeight="1" x14ac:dyDescent="0.25">
      <c r="A160" s="63" t="s">
        <v>271</v>
      </c>
      <c r="B160" s="63" t="s">
        <v>272</v>
      </c>
      <c r="C160" s="36">
        <v>4301031191</v>
      </c>
      <c r="D160" s="631">
        <v>4680115880993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4301031204</v>
      </c>
      <c r="D161" s="631">
        <v>4680115881761</v>
      </c>
      <c r="E161" s="631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276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4301031201</v>
      </c>
      <c r="D162" s="631">
        <v>4680115881563</v>
      </c>
      <c r="E162" s="631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4301031199</v>
      </c>
      <c r="D163" s="631">
        <v>4680115880986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4301031205</v>
      </c>
      <c r="D164" s="631">
        <v>4680115881785</v>
      </c>
      <c r="E164" s="631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4301031399</v>
      </c>
      <c r="D165" s="631">
        <v>4680115886537</v>
      </c>
      <c r="E165" s="631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287</v>
      </c>
      <c r="B166" s="63" t="s">
        <v>288</v>
      </c>
      <c r="C166" s="36">
        <v>4301031202</v>
      </c>
      <c r="D166" s="631">
        <v>4680115881679</v>
      </c>
      <c r="E166" s="631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4301031158</v>
      </c>
      <c r="D167" s="631">
        <v>4680115880191</v>
      </c>
      <c r="E167" s="631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4301031245</v>
      </c>
      <c r="D168" s="631">
        <v>4680115883963</v>
      </c>
      <c r="E168" s="631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3"/>
      <c r="R168" s="633"/>
      <c r="S168" s="633"/>
      <c r="T168" s="63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8"/>
      <c r="B170" s="638"/>
      <c r="C170" s="638"/>
      <c r="D170" s="638"/>
      <c r="E170" s="638"/>
      <c r="F170" s="638"/>
      <c r="G170" s="638"/>
      <c r="H170" s="638"/>
      <c r="I170" s="638"/>
      <c r="J170" s="638"/>
      <c r="K170" s="638"/>
      <c r="L170" s="638"/>
      <c r="M170" s="638"/>
      <c r="N170" s="638"/>
      <c r="O170" s="639"/>
      <c r="P170" s="635" t="s">
        <v>40</v>
      </c>
      <c r="Q170" s="636"/>
      <c r="R170" s="636"/>
      <c r="S170" s="636"/>
      <c r="T170" s="636"/>
      <c r="U170" s="636"/>
      <c r="V170" s="637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30" t="s">
        <v>106</v>
      </c>
      <c r="B171" s="630"/>
      <c r="C171" s="630"/>
      <c r="D171" s="630"/>
      <c r="E171" s="630"/>
      <c r="F171" s="630"/>
      <c r="G171" s="630"/>
      <c r="H171" s="630"/>
      <c r="I171" s="630"/>
      <c r="J171" s="630"/>
      <c r="K171" s="630"/>
      <c r="L171" s="630"/>
      <c r="M171" s="630"/>
      <c r="N171" s="630"/>
      <c r="O171" s="630"/>
      <c r="P171" s="630"/>
      <c r="Q171" s="630"/>
      <c r="R171" s="630"/>
      <c r="S171" s="630"/>
      <c r="T171" s="630"/>
      <c r="U171" s="630"/>
      <c r="V171" s="630"/>
      <c r="W171" s="630"/>
      <c r="X171" s="630"/>
      <c r="Y171" s="630"/>
      <c r="Z171" s="630"/>
      <c r="AA171" s="66"/>
      <c r="AB171" s="66"/>
      <c r="AC171" s="80"/>
    </row>
    <row r="172" spans="1:68" ht="27" customHeight="1" x14ac:dyDescent="0.25">
      <c r="A172" s="63" t="s">
        <v>294</v>
      </c>
      <c r="B172" s="63" t="s">
        <v>295</v>
      </c>
      <c r="C172" s="36">
        <v>4301032053</v>
      </c>
      <c r="D172" s="631">
        <v>4680115886780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60</v>
      </c>
      <c r="P172" s="71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299</v>
      </c>
      <c r="B173" s="63" t="s">
        <v>300</v>
      </c>
      <c r="C173" s="36">
        <v>4301032051</v>
      </c>
      <c r="D173" s="631">
        <v>4680115886742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298</v>
      </c>
      <c r="L173" s="37" t="s">
        <v>45</v>
      </c>
      <c r="M173" s="38" t="s">
        <v>297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301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302</v>
      </c>
      <c r="B174" s="63" t="s">
        <v>303</v>
      </c>
      <c r="C174" s="36">
        <v>4301032052</v>
      </c>
      <c r="D174" s="631">
        <v>4680115886766</v>
      </c>
      <c r="E174" s="63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298</v>
      </c>
      <c r="L174" s="37" t="s">
        <v>45</v>
      </c>
      <c r="M174" s="38" t="s">
        <v>297</v>
      </c>
      <c r="N174" s="38"/>
      <c r="O174" s="37">
        <v>90</v>
      </c>
      <c r="P174" s="71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3"/>
      <c r="R174" s="633"/>
      <c r="S174" s="633"/>
      <c r="T174" s="63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8"/>
      <c r="B176" s="638"/>
      <c r="C176" s="638"/>
      <c r="D176" s="638"/>
      <c r="E176" s="638"/>
      <c r="F176" s="638"/>
      <c r="G176" s="638"/>
      <c r="H176" s="638"/>
      <c r="I176" s="638"/>
      <c r="J176" s="638"/>
      <c r="K176" s="638"/>
      <c r="L176" s="638"/>
      <c r="M176" s="638"/>
      <c r="N176" s="638"/>
      <c r="O176" s="639"/>
      <c r="P176" s="635" t="s">
        <v>40</v>
      </c>
      <c r="Q176" s="636"/>
      <c r="R176" s="636"/>
      <c r="S176" s="636"/>
      <c r="T176" s="636"/>
      <c r="U176" s="636"/>
      <c r="V176" s="637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30" t="s">
        <v>304</v>
      </c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0"/>
      <c r="P177" s="630"/>
      <c r="Q177" s="630"/>
      <c r="R177" s="630"/>
      <c r="S177" s="630"/>
      <c r="T177" s="630"/>
      <c r="U177" s="630"/>
      <c r="V177" s="630"/>
      <c r="W177" s="630"/>
      <c r="X177" s="630"/>
      <c r="Y177" s="630"/>
      <c r="Z177" s="630"/>
      <c r="AA177" s="66"/>
      <c r="AB177" s="66"/>
      <c r="AC177" s="80"/>
    </row>
    <row r="178" spans="1:68" ht="27" customHeight="1" x14ac:dyDescent="0.25">
      <c r="A178" s="63" t="s">
        <v>305</v>
      </c>
      <c r="B178" s="63" t="s">
        <v>306</v>
      </c>
      <c r="C178" s="36">
        <v>4301170013</v>
      </c>
      <c r="D178" s="631">
        <v>4680115886797</v>
      </c>
      <c r="E178" s="631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298</v>
      </c>
      <c r="L178" s="37" t="s">
        <v>45</v>
      </c>
      <c r="M178" s="38" t="s">
        <v>297</v>
      </c>
      <c r="N178" s="38"/>
      <c r="O178" s="37">
        <v>90</v>
      </c>
      <c r="P178" s="71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3"/>
      <c r="R178" s="633"/>
      <c r="S178" s="633"/>
      <c r="T178" s="63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301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8"/>
      <c r="B180" s="638"/>
      <c r="C180" s="638"/>
      <c r="D180" s="638"/>
      <c r="E180" s="638"/>
      <c r="F180" s="638"/>
      <c r="G180" s="638"/>
      <c r="H180" s="638"/>
      <c r="I180" s="638"/>
      <c r="J180" s="638"/>
      <c r="K180" s="638"/>
      <c r="L180" s="638"/>
      <c r="M180" s="638"/>
      <c r="N180" s="638"/>
      <c r="O180" s="639"/>
      <c r="P180" s="635" t="s">
        <v>40</v>
      </c>
      <c r="Q180" s="636"/>
      <c r="R180" s="636"/>
      <c r="S180" s="636"/>
      <c r="T180" s="636"/>
      <c r="U180" s="636"/>
      <c r="V180" s="637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9" t="s">
        <v>307</v>
      </c>
      <c r="B181" s="629"/>
      <c r="C181" s="629"/>
      <c r="D181" s="629"/>
      <c r="E181" s="629"/>
      <c r="F181" s="629"/>
      <c r="G181" s="629"/>
      <c r="H181" s="629"/>
      <c r="I181" s="629"/>
      <c r="J181" s="629"/>
      <c r="K181" s="629"/>
      <c r="L181" s="629"/>
      <c r="M181" s="629"/>
      <c r="N181" s="629"/>
      <c r="O181" s="629"/>
      <c r="P181" s="629"/>
      <c r="Q181" s="629"/>
      <c r="R181" s="629"/>
      <c r="S181" s="629"/>
      <c r="T181" s="629"/>
      <c r="U181" s="629"/>
      <c r="V181" s="629"/>
      <c r="W181" s="629"/>
      <c r="X181" s="629"/>
      <c r="Y181" s="629"/>
      <c r="Z181" s="629"/>
      <c r="AA181" s="65"/>
      <c r="AB181" s="65"/>
      <c r="AC181" s="79"/>
    </row>
    <row r="182" spans="1:68" ht="14.25" customHeight="1" x14ac:dyDescent="0.25">
      <c r="A182" s="630" t="s">
        <v>114</v>
      </c>
      <c r="B182" s="630"/>
      <c r="C182" s="630"/>
      <c r="D182" s="630"/>
      <c r="E182" s="630"/>
      <c r="F182" s="630"/>
      <c r="G182" s="630"/>
      <c r="H182" s="630"/>
      <c r="I182" s="630"/>
      <c r="J182" s="630"/>
      <c r="K182" s="630"/>
      <c r="L182" s="630"/>
      <c r="M182" s="630"/>
      <c r="N182" s="630"/>
      <c r="O182" s="630"/>
      <c r="P182" s="630"/>
      <c r="Q182" s="630"/>
      <c r="R182" s="630"/>
      <c r="S182" s="630"/>
      <c r="T182" s="630"/>
      <c r="U182" s="630"/>
      <c r="V182" s="630"/>
      <c r="W182" s="630"/>
      <c r="X182" s="630"/>
      <c r="Y182" s="630"/>
      <c r="Z182" s="630"/>
      <c r="AA182" s="66"/>
      <c r="AB182" s="66"/>
      <c r="AC182" s="80"/>
    </row>
    <row r="183" spans="1:68" ht="16.5" customHeight="1" x14ac:dyDescent="0.25">
      <c r="A183" s="63" t="s">
        <v>308</v>
      </c>
      <c r="B183" s="63" t="s">
        <v>309</v>
      </c>
      <c r="C183" s="36">
        <v>4301011450</v>
      </c>
      <c r="D183" s="631">
        <v>4680115881402</v>
      </c>
      <c r="E183" s="631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310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4301011768</v>
      </c>
      <c r="D184" s="631">
        <v>4680115881396</v>
      </c>
      <c r="E184" s="631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3"/>
      <c r="R184" s="633"/>
      <c r="S184" s="633"/>
      <c r="T184" s="63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310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8"/>
      <c r="B186" s="638"/>
      <c r="C186" s="638"/>
      <c r="D186" s="638"/>
      <c r="E186" s="638"/>
      <c r="F186" s="638"/>
      <c r="G186" s="638"/>
      <c r="H186" s="638"/>
      <c r="I186" s="638"/>
      <c r="J186" s="638"/>
      <c r="K186" s="638"/>
      <c r="L186" s="638"/>
      <c r="M186" s="638"/>
      <c r="N186" s="638"/>
      <c r="O186" s="639"/>
      <c r="P186" s="635" t="s">
        <v>40</v>
      </c>
      <c r="Q186" s="636"/>
      <c r="R186" s="636"/>
      <c r="S186" s="636"/>
      <c r="T186" s="636"/>
      <c r="U186" s="636"/>
      <c r="V186" s="637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30" t="s">
        <v>148</v>
      </c>
      <c r="B187" s="630"/>
      <c r="C187" s="630"/>
      <c r="D187" s="630"/>
      <c r="E187" s="630"/>
      <c r="F187" s="630"/>
      <c r="G187" s="630"/>
      <c r="H187" s="630"/>
      <c r="I187" s="630"/>
      <c r="J187" s="630"/>
      <c r="K187" s="630"/>
      <c r="L187" s="630"/>
      <c r="M187" s="630"/>
      <c r="N187" s="630"/>
      <c r="O187" s="630"/>
      <c r="P187" s="630"/>
      <c r="Q187" s="630"/>
      <c r="R187" s="630"/>
      <c r="S187" s="630"/>
      <c r="T187" s="630"/>
      <c r="U187" s="630"/>
      <c r="V187" s="630"/>
      <c r="W187" s="630"/>
      <c r="X187" s="630"/>
      <c r="Y187" s="630"/>
      <c r="Z187" s="630"/>
      <c r="AA187" s="66"/>
      <c r="AB187" s="66"/>
      <c r="AC187" s="80"/>
    </row>
    <row r="188" spans="1:68" ht="16.5" customHeight="1" x14ac:dyDescent="0.25">
      <c r="A188" s="63" t="s">
        <v>313</v>
      </c>
      <c r="B188" s="63" t="s">
        <v>314</v>
      </c>
      <c r="C188" s="36">
        <v>4301020262</v>
      </c>
      <c r="D188" s="631">
        <v>4680115882935</v>
      </c>
      <c r="E188" s="631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315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316</v>
      </c>
      <c r="B189" s="63" t="s">
        <v>317</v>
      </c>
      <c r="C189" s="36">
        <v>4301020220</v>
      </c>
      <c r="D189" s="631">
        <v>4680115880764</v>
      </c>
      <c r="E189" s="631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3"/>
      <c r="R189" s="633"/>
      <c r="S189" s="633"/>
      <c r="T189" s="63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315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8"/>
      <c r="B191" s="638"/>
      <c r="C191" s="638"/>
      <c r="D191" s="638"/>
      <c r="E191" s="638"/>
      <c r="F191" s="638"/>
      <c r="G191" s="638"/>
      <c r="H191" s="638"/>
      <c r="I191" s="638"/>
      <c r="J191" s="638"/>
      <c r="K191" s="638"/>
      <c r="L191" s="638"/>
      <c r="M191" s="638"/>
      <c r="N191" s="638"/>
      <c r="O191" s="639"/>
      <c r="P191" s="635" t="s">
        <v>40</v>
      </c>
      <c r="Q191" s="636"/>
      <c r="R191" s="636"/>
      <c r="S191" s="636"/>
      <c r="T191" s="636"/>
      <c r="U191" s="636"/>
      <c r="V191" s="637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30" t="s">
        <v>78</v>
      </c>
      <c r="B192" s="630"/>
      <c r="C192" s="630"/>
      <c r="D192" s="630"/>
      <c r="E192" s="630"/>
      <c r="F192" s="630"/>
      <c r="G192" s="630"/>
      <c r="H192" s="630"/>
      <c r="I192" s="630"/>
      <c r="J192" s="630"/>
      <c r="K192" s="630"/>
      <c r="L192" s="630"/>
      <c r="M192" s="630"/>
      <c r="N192" s="630"/>
      <c r="O192" s="630"/>
      <c r="P192" s="630"/>
      <c r="Q192" s="630"/>
      <c r="R192" s="630"/>
      <c r="S192" s="630"/>
      <c r="T192" s="630"/>
      <c r="U192" s="630"/>
      <c r="V192" s="630"/>
      <c r="W192" s="630"/>
      <c r="X192" s="630"/>
      <c r="Y192" s="630"/>
      <c r="Z192" s="630"/>
      <c r="AA192" s="66"/>
      <c r="AB192" s="66"/>
      <c r="AC192" s="80"/>
    </row>
    <row r="193" spans="1:68" ht="27" customHeight="1" x14ac:dyDescent="0.25">
      <c r="A193" s="63" t="s">
        <v>318</v>
      </c>
      <c r="B193" s="63" t="s">
        <v>319</v>
      </c>
      <c r="C193" s="36">
        <v>4301031224</v>
      </c>
      <c r="D193" s="631">
        <v>4680115882683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321</v>
      </c>
      <c r="B194" s="63" t="s">
        <v>322</v>
      </c>
      <c r="C194" s="36">
        <v>4301031230</v>
      </c>
      <c r="D194" s="631">
        <v>4680115882690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324</v>
      </c>
      <c r="B195" s="63" t="s">
        <v>325</v>
      </c>
      <c r="C195" s="36">
        <v>4301031220</v>
      </c>
      <c r="D195" s="631">
        <v>4680115882669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326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4301031221</v>
      </c>
      <c r="D196" s="631">
        <v>4680115882676</v>
      </c>
      <c r="E196" s="63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329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4301031223</v>
      </c>
      <c r="D197" s="631">
        <v>4680115884014</v>
      </c>
      <c r="E197" s="631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4301031222</v>
      </c>
      <c r="D198" s="631">
        <v>4680115884007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4301031229</v>
      </c>
      <c r="D199" s="631">
        <v>4680115884038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326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4301031225</v>
      </c>
      <c r="D200" s="631">
        <v>4680115884021</v>
      </c>
      <c r="E200" s="63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3"/>
      <c r="R200" s="633"/>
      <c r="S200" s="633"/>
      <c r="T200" s="63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329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8"/>
      <c r="B202" s="638"/>
      <c r="C202" s="638"/>
      <c r="D202" s="638"/>
      <c r="E202" s="638"/>
      <c r="F202" s="638"/>
      <c r="G202" s="638"/>
      <c r="H202" s="638"/>
      <c r="I202" s="638"/>
      <c r="J202" s="638"/>
      <c r="K202" s="638"/>
      <c r="L202" s="638"/>
      <c r="M202" s="638"/>
      <c r="N202" s="638"/>
      <c r="O202" s="639"/>
      <c r="P202" s="635" t="s">
        <v>40</v>
      </c>
      <c r="Q202" s="636"/>
      <c r="R202" s="636"/>
      <c r="S202" s="636"/>
      <c r="T202" s="636"/>
      <c r="U202" s="636"/>
      <c r="V202" s="63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30" t="s">
        <v>84</v>
      </c>
      <c r="B203" s="630"/>
      <c r="C203" s="630"/>
      <c r="D203" s="630"/>
      <c r="E203" s="630"/>
      <c r="F203" s="630"/>
      <c r="G203" s="630"/>
      <c r="H203" s="630"/>
      <c r="I203" s="630"/>
      <c r="J203" s="630"/>
      <c r="K203" s="630"/>
      <c r="L203" s="630"/>
      <c r="M203" s="630"/>
      <c r="N203" s="630"/>
      <c r="O203" s="630"/>
      <c r="P203" s="630"/>
      <c r="Q203" s="630"/>
      <c r="R203" s="630"/>
      <c r="S203" s="630"/>
      <c r="T203" s="630"/>
      <c r="U203" s="630"/>
      <c r="V203" s="630"/>
      <c r="W203" s="630"/>
      <c r="X203" s="630"/>
      <c r="Y203" s="630"/>
      <c r="Z203" s="630"/>
      <c r="AA203" s="66"/>
      <c r="AB203" s="66"/>
      <c r="AC203" s="80"/>
    </row>
    <row r="204" spans="1:68" ht="27" customHeight="1" x14ac:dyDescent="0.25">
      <c r="A204" s="63" t="s">
        <v>338</v>
      </c>
      <c r="B204" s="63" t="s">
        <v>339</v>
      </c>
      <c r="C204" s="36">
        <v>4301051408</v>
      </c>
      <c r="D204" s="631">
        <v>4680115881594</v>
      </c>
      <c r="E204" s="631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340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4301051411</v>
      </c>
      <c r="D205" s="631">
        <v>4680115881617</v>
      </c>
      <c r="E205" s="631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343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344</v>
      </c>
      <c r="B206" s="63" t="s">
        <v>345</v>
      </c>
      <c r="C206" s="36">
        <v>4301051656</v>
      </c>
      <c r="D206" s="631">
        <v>4680115880573</v>
      </c>
      <c r="E206" s="631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4301051407</v>
      </c>
      <c r="D207" s="631">
        <v>4680115882195</v>
      </c>
      <c r="E207" s="631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4301051752</v>
      </c>
      <c r="D208" s="631">
        <v>4680115882607</v>
      </c>
      <c r="E208" s="631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4301051666</v>
      </c>
      <c r="D209" s="631">
        <v>4680115880092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4301051668</v>
      </c>
      <c r="D210" s="631">
        <v>4680115880221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4301051945</v>
      </c>
      <c r="D211" s="631">
        <v>4680115880504</v>
      </c>
      <c r="E211" s="63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4301051410</v>
      </c>
      <c r="D212" s="631">
        <v>4680115882164</v>
      </c>
      <c r="E212" s="631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3"/>
      <c r="R212" s="633"/>
      <c r="S212" s="633"/>
      <c r="T212" s="63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343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8"/>
      <c r="B214" s="638"/>
      <c r="C214" s="638"/>
      <c r="D214" s="638"/>
      <c r="E214" s="638"/>
      <c r="F214" s="638"/>
      <c r="G214" s="638"/>
      <c r="H214" s="638"/>
      <c r="I214" s="638"/>
      <c r="J214" s="638"/>
      <c r="K214" s="638"/>
      <c r="L214" s="638"/>
      <c r="M214" s="638"/>
      <c r="N214" s="638"/>
      <c r="O214" s="639"/>
      <c r="P214" s="635" t="s">
        <v>40</v>
      </c>
      <c r="Q214" s="636"/>
      <c r="R214" s="636"/>
      <c r="S214" s="636"/>
      <c r="T214" s="636"/>
      <c r="U214" s="636"/>
      <c r="V214" s="637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30" t="s">
        <v>180</v>
      </c>
      <c r="B215" s="630"/>
      <c r="C215" s="630"/>
      <c r="D215" s="630"/>
      <c r="E215" s="630"/>
      <c r="F215" s="630"/>
      <c r="G215" s="630"/>
      <c r="H215" s="630"/>
      <c r="I215" s="630"/>
      <c r="J215" s="630"/>
      <c r="K215" s="630"/>
      <c r="L215" s="630"/>
      <c r="M215" s="630"/>
      <c r="N215" s="630"/>
      <c r="O215" s="630"/>
      <c r="P215" s="630"/>
      <c r="Q215" s="630"/>
      <c r="R215" s="630"/>
      <c r="S215" s="630"/>
      <c r="T215" s="630"/>
      <c r="U215" s="630"/>
      <c r="V215" s="630"/>
      <c r="W215" s="630"/>
      <c r="X215" s="630"/>
      <c r="Y215" s="630"/>
      <c r="Z215" s="630"/>
      <c r="AA215" s="66"/>
      <c r="AB215" s="66"/>
      <c r="AC215" s="80"/>
    </row>
    <row r="216" spans="1:68" ht="27" customHeight="1" x14ac:dyDescent="0.25">
      <c r="A216" s="63" t="s">
        <v>361</v>
      </c>
      <c r="B216" s="63" t="s">
        <v>362</v>
      </c>
      <c r="C216" s="36">
        <v>4301060463</v>
      </c>
      <c r="D216" s="631">
        <v>4680115880818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363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364</v>
      </c>
      <c r="B217" s="63" t="s">
        <v>365</v>
      </c>
      <c r="C217" s="36">
        <v>4301060389</v>
      </c>
      <c r="D217" s="631">
        <v>4680115880801</v>
      </c>
      <c r="E217" s="631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3"/>
      <c r="R217" s="633"/>
      <c r="S217" s="633"/>
      <c r="T217" s="634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366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8"/>
      <c r="B219" s="638"/>
      <c r="C219" s="638"/>
      <c r="D219" s="638"/>
      <c r="E219" s="638"/>
      <c r="F219" s="638"/>
      <c r="G219" s="638"/>
      <c r="H219" s="638"/>
      <c r="I219" s="638"/>
      <c r="J219" s="638"/>
      <c r="K219" s="638"/>
      <c r="L219" s="638"/>
      <c r="M219" s="638"/>
      <c r="N219" s="638"/>
      <c r="O219" s="639"/>
      <c r="P219" s="635" t="s">
        <v>40</v>
      </c>
      <c r="Q219" s="636"/>
      <c r="R219" s="636"/>
      <c r="S219" s="636"/>
      <c r="T219" s="636"/>
      <c r="U219" s="636"/>
      <c r="V219" s="637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9" t="s">
        <v>367</v>
      </c>
      <c r="B220" s="629"/>
      <c r="C220" s="629"/>
      <c r="D220" s="629"/>
      <c r="E220" s="629"/>
      <c r="F220" s="629"/>
      <c r="G220" s="629"/>
      <c r="H220" s="629"/>
      <c r="I220" s="629"/>
      <c r="J220" s="629"/>
      <c r="K220" s="629"/>
      <c r="L220" s="629"/>
      <c r="M220" s="629"/>
      <c r="N220" s="629"/>
      <c r="O220" s="629"/>
      <c r="P220" s="629"/>
      <c r="Q220" s="629"/>
      <c r="R220" s="629"/>
      <c r="S220" s="629"/>
      <c r="T220" s="629"/>
      <c r="U220" s="629"/>
      <c r="V220" s="629"/>
      <c r="W220" s="629"/>
      <c r="X220" s="629"/>
      <c r="Y220" s="629"/>
      <c r="Z220" s="629"/>
      <c r="AA220" s="65"/>
      <c r="AB220" s="65"/>
      <c r="AC220" s="79"/>
    </row>
    <row r="221" spans="1:68" ht="14.25" customHeight="1" x14ac:dyDescent="0.25">
      <c r="A221" s="630" t="s">
        <v>114</v>
      </c>
      <c r="B221" s="630"/>
      <c r="C221" s="630"/>
      <c r="D221" s="630"/>
      <c r="E221" s="630"/>
      <c r="F221" s="630"/>
      <c r="G221" s="630"/>
      <c r="H221" s="630"/>
      <c r="I221" s="630"/>
      <c r="J221" s="630"/>
      <c r="K221" s="630"/>
      <c r="L221" s="630"/>
      <c r="M221" s="630"/>
      <c r="N221" s="630"/>
      <c r="O221" s="630"/>
      <c r="P221" s="630"/>
      <c r="Q221" s="630"/>
      <c r="R221" s="630"/>
      <c r="S221" s="630"/>
      <c r="T221" s="630"/>
      <c r="U221" s="630"/>
      <c r="V221" s="630"/>
      <c r="W221" s="630"/>
      <c r="X221" s="630"/>
      <c r="Y221" s="630"/>
      <c r="Z221" s="630"/>
      <c r="AA221" s="66"/>
      <c r="AB221" s="66"/>
      <c r="AC221" s="80"/>
    </row>
    <row r="222" spans="1:68" ht="27" customHeight="1" x14ac:dyDescent="0.25">
      <c r="A222" s="63" t="s">
        <v>368</v>
      </c>
      <c r="B222" s="63" t="s">
        <v>369</v>
      </c>
      <c r="C222" s="36">
        <v>4301011826</v>
      </c>
      <c r="D222" s="631">
        <v>4680115884137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371</v>
      </c>
      <c r="B223" s="63" t="s">
        <v>372</v>
      </c>
      <c r="C223" s="36">
        <v>4301011724</v>
      </c>
      <c r="D223" s="631">
        <v>4680115884236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373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374</v>
      </c>
      <c r="B224" s="63" t="s">
        <v>375</v>
      </c>
      <c r="C224" s="36">
        <v>4301011721</v>
      </c>
      <c r="D224" s="631">
        <v>4680115884175</v>
      </c>
      <c r="E224" s="63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377</v>
      </c>
      <c r="B226" s="63" t="s">
        <v>379</v>
      </c>
      <c r="C226" s="36">
        <v>4301012196</v>
      </c>
      <c r="D226" s="631">
        <v>4680115884144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">
        <v>380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370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4301012149</v>
      </c>
      <c r="D227" s="631">
        <v>4680115886551</v>
      </c>
      <c r="E227" s="63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4301011726</v>
      </c>
      <c r="D228" s="631">
        <v>4680115884182</v>
      </c>
      <c r="E228" s="631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373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386</v>
      </c>
      <c r="B230" s="63" t="s">
        <v>389</v>
      </c>
      <c r="C230" s="36">
        <v>4301012195</v>
      </c>
      <c r="D230" s="631">
        <v>4680115884205</v>
      </c>
      <c r="E230" s="63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6" t="s">
        <v>390</v>
      </c>
      <c r="Q230" s="633"/>
      <c r="R230" s="633"/>
      <c r="S230" s="633"/>
      <c r="T230" s="63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8"/>
      <c r="B232" s="638"/>
      <c r="C232" s="638"/>
      <c r="D232" s="638"/>
      <c r="E232" s="638"/>
      <c r="F232" s="638"/>
      <c r="G232" s="638"/>
      <c r="H232" s="638"/>
      <c r="I232" s="638"/>
      <c r="J232" s="638"/>
      <c r="K232" s="638"/>
      <c r="L232" s="638"/>
      <c r="M232" s="638"/>
      <c r="N232" s="638"/>
      <c r="O232" s="639"/>
      <c r="P232" s="635" t="s">
        <v>40</v>
      </c>
      <c r="Q232" s="636"/>
      <c r="R232" s="636"/>
      <c r="S232" s="636"/>
      <c r="T232" s="636"/>
      <c r="U232" s="636"/>
      <c r="V232" s="637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30" t="s">
        <v>148</v>
      </c>
      <c r="B233" s="630"/>
      <c r="C233" s="630"/>
      <c r="D233" s="630"/>
      <c r="E233" s="630"/>
      <c r="F233" s="630"/>
      <c r="G233" s="630"/>
      <c r="H233" s="630"/>
      <c r="I233" s="630"/>
      <c r="J233" s="630"/>
      <c r="K233" s="630"/>
      <c r="L233" s="630"/>
      <c r="M233" s="630"/>
      <c r="N233" s="630"/>
      <c r="O233" s="630"/>
      <c r="P233" s="630"/>
      <c r="Q233" s="630"/>
      <c r="R233" s="630"/>
      <c r="S233" s="630"/>
      <c r="T233" s="630"/>
      <c r="U233" s="630"/>
      <c r="V233" s="630"/>
      <c r="W233" s="630"/>
      <c r="X233" s="630"/>
      <c r="Y233" s="630"/>
      <c r="Z233" s="630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631">
        <v>4680115885981</v>
      </c>
      <c r="E234" s="63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3"/>
      <c r="R234" s="633"/>
      <c r="S234" s="633"/>
      <c r="T234" s="63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8"/>
      <c r="B236" s="638"/>
      <c r="C236" s="638"/>
      <c r="D236" s="638"/>
      <c r="E236" s="638"/>
      <c r="F236" s="638"/>
      <c r="G236" s="638"/>
      <c r="H236" s="638"/>
      <c r="I236" s="638"/>
      <c r="J236" s="638"/>
      <c r="K236" s="638"/>
      <c r="L236" s="638"/>
      <c r="M236" s="638"/>
      <c r="N236" s="638"/>
      <c r="O236" s="639"/>
      <c r="P236" s="635" t="s">
        <v>40</v>
      </c>
      <c r="Q236" s="636"/>
      <c r="R236" s="636"/>
      <c r="S236" s="636"/>
      <c r="T236" s="636"/>
      <c r="U236" s="636"/>
      <c r="V236" s="63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0" t="s">
        <v>394</v>
      </c>
      <c r="B237" s="630"/>
      <c r="C237" s="630"/>
      <c r="D237" s="630"/>
      <c r="E237" s="630"/>
      <c r="F237" s="630"/>
      <c r="G237" s="630"/>
      <c r="H237" s="630"/>
      <c r="I237" s="630"/>
      <c r="J237" s="630"/>
      <c r="K237" s="630"/>
      <c r="L237" s="630"/>
      <c r="M237" s="630"/>
      <c r="N237" s="630"/>
      <c r="O237" s="630"/>
      <c r="P237" s="630"/>
      <c r="Q237" s="630"/>
      <c r="R237" s="630"/>
      <c r="S237" s="630"/>
      <c r="T237" s="630"/>
      <c r="U237" s="630"/>
      <c r="V237" s="630"/>
      <c r="W237" s="630"/>
      <c r="X237" s="630"/>
      <c r="Y237" s="630"/>
      <c r="Z237" s="630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631">
        <v>4680115886803</v>
      </c>
      <c r="E238" s="63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298</v>
      </c>
      <c r="L238" s="37" t="s">
        <v>45</v>
      </c>
      <c r="M238" s="38" t="s">
        <v>297</v>
      </c>
      <c r="N238" s="38"/>
      <c r="O238" s="37">
        <v>45</v>
      </c>
      <c r="P238" s="748" t="s">
        <v>397</v>
      </c>
      <c r="Q238" s="633"/>
      <c r="R238" s="633"/>
      <c r="S238" s="633"/>
      <c r="T238" s="63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8"/>
      <c r="B240" s="638"/>
      <c r="C240" s="638"/>
      <c r="D240" s="638"/>
      <c r="E240" s="638"/>
      <c r="F240" s="638"/>
      <c r="G240" s="638"/>
      <c r="H240" s="638"/>
      <c r="I240" s="638"/>
      <c r="J240" s="638"/>
      <c r="K240" s="638"/>
      <c r="L240" s="638"/>
      <c r="M240" s="638"/>
      <c r="N240" s="638"/>
      <c r="O240" s="639"/>
      <c r="P240" s="635" t="s">
        <v>40</v>
      </c>
      <c r="Q240" s="636"/>
      <c r="R240" s="636"/>
      <c r="S240" s="636"/>
      <c r="T240" s="636"/>
      <c r="U240" s="636"/>
      <c r="V240" s="63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0" t="s">
        <v>399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631">
        <v>4680115886704</v>
      </c>
      <c r="E242" s="63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631">
        <v>4680115886681</v>
      </c>
      <c r="E243" s="63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50" t="s">
        <v>405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631">
        <v>4680115886735</v>
      </c>
      <c r="E244" s="63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3"/>
      <c r="R244" s="633"/>
      <c r="S244" s="633"/>
      <c r="T244" s="63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9" t="s">
        <v>410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 x14ac:dyDescent="0.25">
      <c r="A250" s="63" t="s">
        <v>411</v>
      </c>
      <c r="B250" s="63" t="s">
        <v>412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413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414</v>
      </c>
      <c r="B251" s="63" t="s">
        <v>415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420</v>
      </c>
      <c r="B253" s="63" t="s">
        <v>421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423</v>
      </c>
      <c r="B254" s="63" t="s">
        <v>424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9" t="s">
        <v>426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 x14ac:dyDescent="0.25">
      <c r="A259" s="63" t="s">
        <v>427</v>
      </c>
      <c r="B259" s="63" t="s">
        <v>428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429</v>
      </c>
      <c r="B260" s="63" t="s">
        <v>430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431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436</v>
      </c>
      <c r="B262" s="63" t="s">
        <v>437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438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9" t="s">
        <v>440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 x14ac:dyDescent="0.25">
      <c r="A267" s="63" t="s">
        <v>441</v>
      </c>
      <c r="B267" s="63" t="s">
        <v>442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443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444</v>
      </c>
      <c r="B268" s="63" t="s">
        <v>445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447</v>
      </c>
      <c r="B269" s="63" t="s">
        <v>448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125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126</v>
      </c>
      <c r="AK269" s="84">
        <v>436.8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9" t="s">
        <v>450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 x14ac:dyDescent="0.25">
      <c r="A274" s="63" t="s">
        <v>451</v>
      </c>
      <c r="B274" s="63" t="s">
        <v>452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453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 x14ac:dyDescent="0.25">
      <c r="A278" s="63" t="s">
        <v>454</v>
      </c>
      <c r="B278" s="63" t="s">
        <v>455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456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9" t="s">
        <v>457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 x14ac:dyDescent="0.25">
      <c r="A283" s="63" t="s">
        <v>458</v>
      </c>
      <c r="B283" s="63" t="s">
        <v>459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461</v>
      </c>
      <c r="AB283" s="69" t="s">
        <v>45</v>
      </c>
      <c r="AC283" s="342" t="s">
        <v>460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9" t="s">
        <v>462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 x14ac:dyDescent="0.25">
      <c r="A288" s="63" t="s">
        <v>463</v>
      </c>
      <c r="B288" s="63" t="s">
        <v>464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465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466</v>
      </c>
      <c r="B289" s="63" t="s">
        <v>467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469</v>
      </c>
      <c r="B290" s="63" t="s">
        <v>470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475</v>
      </c>
      <c r="B292" s="63" t="s">
        <v>476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468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477</v>
      </c>
      <c r="B293" s="63" t="s">
        <v>478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 x14ac:dyDescent="0.25">
      <c r="A297" s="63" t="s">
        <v>480</v>
      </c>
      <c r="B297" s="63" t="s">
        <v>481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493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 x14ac:dyDescent="0.25">
      <c r="A307" s="63" t="s">
        <v>499</v>
      </c>
      <c r="B307" s="63" t="s">
        <v>500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505</v>
      </c>
      <c r="B309" s="63" t="s">
        <v>506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511</v>
      </c>
      <c r="B311" s="63" t="s">
        <v>512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 x14ac:dyDescent="0.25">
      <c r="A315" s="63" t="s">
        <v>514</v>
      </c>
      <c r="B315" s="63" t="s">
        <v>515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517</v>
      </c>
      <c r="B316" s="63" t="s">
        <v>518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520</v>
      </c>
      <c r="B317" s="63" t="s">
        <v>521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 x14ac:dyDescent="0.25">
      <c r="A321" s="63" t="s">
        <v>523</v>
      </c>
      <c r="B321" s="63" t="s">
        <v>524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525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527</v>
      </c>
      <c r="B322" s="63" t="s">
        <v>528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529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530</v>
      </c>
      <c r="B323" s="63" t="s">
        <v>531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30" t="s">
        <v>535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 x14ac:dyDescent="0.25">
      <c r="A328" s="63" t="s">
        <v>536</v>
      </c>
      <c r="B328" s="63" t="s">
        <v>537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539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539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539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538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9" t="s">
        <v>544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 x14ac:dyDescent="0.25">
      <c r="A335" s="63" t="s">
        <v>545</v>
      </c>
      <c r="B335" s="63" t="s">
        <v>546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551</v>
      </c>
      <c r="B337" s="63" t="s">
        <v>552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8" t="s">
        <v>554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 x14ac:dyDescent="0.25">
      <c r="A341" s="629" t="s">
        <v>555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 x14ac:dyDescent="0.25">
      <c r="A343" s="63" t="s">
        <v>556</v>
      </c>
      <c r="B343" s="63" t="s">
        <v>557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558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559</v>
      </c>
      <c r="B344" s="63" t="s">
        <v>560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125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561</v>
      </c>
      <c r="AG344" s="78"/>
      <c r="AJ344" s="84" t="s">
        <v>126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562</v>
      </c>
      <c r="B345" s="63" t="s">
        <v>563</v>
      </c>
      <c r="C345" s="36">
        <v>4301011832</v>
      </c>
      <c r="D345" s="631">
        <v>4607091383997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customHeight="1" x14ac:dyDescent="0.25">
      <c r="A346" s="63" t="s">
        <v>565</v>
      </c>
      <c r="B346" s="63" t="s">
        <v>566</v>
      </c>
      <c r="C346" s="36">
        <v>4301011867</v>
      </c>
      <c r="D346" s="631">
        <v>4680115884830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82</v>
      </c>
      <c r="N346" s="38"/>
      <c r="O346" s="37">
        <v>60</v>
      </c>
      <c r="P346" s="8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571</v>
      </c>
      <c r="B348" s="63" t="s">
        <v>572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573</v>
      </c>
      <c r="B349" s="63" t="s">
        <v>574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567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30" t="s">
        <v>148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 x14ac:dyDescent="0.25">
      <c r="A353" s="63" t="s">
        <v>575</v>
      </c>
      <c r="B353" s="63" t="s">
        <v>576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125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577</v>
      </c>
      <c r="AG353" s="78"/>
      <c r="AJ353" s="84" t="s">
        <v>126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578</v>
      </c>
      <c r="B354" s="63" t="s">
        <v>579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577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 x14ac:dyDescent="0.25">
      <c r="A358" s="63" t="s">
        <v>580</v>
      </c>
      <c r="B358" s="63" t="s">
        <v>581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583</v>
      </c>
      <c r="B359" s="63" t="s">
        <v>584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 x14ac:dyDescent="0.25">
      <c r="A363" s="63" t="s">
        <v>586</v>
      </c>
      <c r="B363" s="63" t="s">
        <v>587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588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589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9" t="s">
        <v>590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 x14ac:dyDescent="0.25">
      <c r="A368" s="63" t="s">
        <v>591</v>
      </c>
      <c r="B368" s="63" t="s">
        <v>592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594</v>
      </c>
      <c r="B369" s="63" t="s">
        <v>595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597</v>
      </c>
      <c r="B370" s="63" t="s">
        <v>598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596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 x14ac:dyDescent="0.25">
      <c r="A374" s="63" t="s">
        <v>599</v>
      </c>
      <c r="B374" s="63" t="s">
        <v>600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601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 x14ac:dyDescent="0.25">
      <c r="A378" s="63" t="s">
        <v>602</v>
      </c>
      <c r="B378" s="63" t="s">
        <v>603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605</v>
      </c>
      <c r="B379" s="63" t="s">
        <v>606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604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 x14ac:dyDescent="0.25">
      <c r="A383" s="63" t="s">
        <v>607</v>
      </c>
      <c r="B383" s="63" t="s">
        <v>608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609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8" t="s">
        <v>610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 x14ac:dyDescent="0.25">
      <c r="A387" s="629" t="s">
        <v>611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 x14ac:dyDescent="0.25">
      <c r="A389" s="63" t="s">
        <v>612</v>
      </c>
      <c r="B389" s="63" t="s">
        <v>613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 x14ac:dyDescent="0.25">
      <c r="A390" s="63" t="s">
        <v>615</v>
      </c>
      <c r="B390" s="63" t="s">
        <v>616</v>
      </c>
      <c r="C390" s="36">
        <v>4301031382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615</v>
      </c>
      <c r="B391" s="63" t="s">
        <v>618</v>
      </c>
      <c r="C391" s="36">
        <v>4301031406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622</v>
      </c>
      <c r="B393" s="63" t="s">
        <v>623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614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614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626</v>
      </c>
      <c r="B395" s="63" t="s">
        <v>627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632</v>
      </c>
      <c r="B397" s="63" t="s">
        <v>633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635</v>
      </c>
      <c r="B398" s="63" t="s">
        <v>636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 x14ac:dyDescent="0.25">
      <c r="A402" s="63" t="s">
        <v>637</v>
      </c>
      <c r="B402" s="63" t="s">
        <v>638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640</v>
      </c>
      <c r="B403" s="63" t="s">
        <v>641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9" t="s">
        <v>643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 x14ac:dyDescent="0.25">
      <c r="A407" s="630" t="s">
        <v>148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 x14ac:dyDescent="0.25">
      <c r="A408" s="63" t="s">
        <v>644</v>
      </c>
      <c r="B408" s="63" t="s">
        <v>645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646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 x14ac:dyDescent="0.25">
      <c r="A412" s="63" t="s">
        <v>647</v>
      </c>
      <c r="B412" s="63" t="s">
        <v>648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650</v>
      </c>
      <c r="B413" s="63" t="s">
        <v>651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653</v>
      </c>
      <c r="B414" s="63" t="s">
        <v>654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9" t="s">
        <v>658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661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29" t="s">
        <v>662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 x14ac:dyDescent="0.25">
      <c r="A425" s="63" t="s">
        <v>663</v>
      </c>
      <c r="B425" s="63" t="s">
        <v>664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665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8" t="s">
        <v>666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 x14ac:dyDescent="0.25">
      <c r="A429" s="629" t="s">
        <v>666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 x14ac:dyDescent="0.25">
      <c r="A431" s="63" t="s">
        <v>667</v>
      </c>
      <c r="B431" s="63" t="s">
        <v>668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670</v>
      </c>
      <c r="B432" s="63" t="s">
        <v>671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673</v>
      </c>
      <c r="B433" s="63" t="s">
        <v>674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678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customHeight="1" x14ac:dyDescent="0.25">
      <c r="A435" s="63" t="s">
        <v>680</v>
      </c>
      <c r="B435" s="63" t="s">
        <v>681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 x14ac:dyDescent="0.25">
      <c r="A437" s="63" t="s">
        <v>686</v>
      </c>
      <c r="B437" s="63" t="s">
        <v>687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669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669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695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 x14ac:dyDescent="0.25">
      <c r="A446" s="630" t="s">
        <v>148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 x14ac:dyDescent="0.25">
      <c r="A447" s="63" t="s">
        <v>702</v>
      </c>
      <c r="B447" s="63" t="s">
        <v>703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704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705</v>
      </c>
      <c r="B448" s="63" t="s">
        <v>706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704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707</v>
      </c>
      <c r="B449" s="63" t="s">
        <v>708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704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 x14ac:dyDescent="0.25">
      <c r="A453" s="63" t="s">
        <v>709</v>
      </c>
      <c r="B453" s="63" t="s">
        <v>710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712</v>
      </c>
      <c r="B454" s="63" t="s">
        <v>713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715</v>
      </c>
      <c r="B455" s="63" t="s">
        <v>716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717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718</v>
      </c>
      <c r="B456" s="63" t="s">
        <v>719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717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 x14ac:dyDescent="0.25">
      <c r="A462" s="63" t="s">
        <v>724</v>
      </c>
      <c r="B462" s="63" t="s">
        <v>725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727</v>
      </c>
      <c r="B463" s="63" t="s">
        <v>728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730</v>
      </c>
      <c r="B464" s="63" t="s">
        <v>731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732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8" t="s">
        <v>733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 x14ac:dyDescent="0.25">
      <c r="A468" s="629" t="s">
        <v>733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 x14ac:dyDescent="0.25">
      <c r="A470" s="63" t="s">
        <v>734</v>
      </c>
      <c r="B470" s="63" t="s">
        <v>735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737</v>
      </c>
      <c r="B471" s="63" t="s">
        <v>738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742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30" t="s">
        <v>148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 x14ac:dyDescent="0.25">
      <c r="A477" s="63" t="s">
        <v>745</v>
      </c>
      <c r="B477" s="63" t="s">
        <v>746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747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748</v>
      </c>
      <c r="B478" s="63" t="s">
        <v>749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750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752</v>
      </c>
      <c r="B479" s="63" t="s">
        <v>753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754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 x14ac:dyDescent="0.25">
      <c r="A483" s="63" t="s">
        <v>755</v>
      </c>
      <c r="B483" s="63" t="s">
        <v>756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758</v>
      </c>
      <c r="B484" s="63" t="s">
        <v>759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760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 x14ac:dyDescent="0.25">
      <c r="A488" s="63" t="s">
        <v>761</v>
      </c>
      <c r="B488" s="63" t="s">
        <v>762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763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764</v>
      </c>
      <c r="B489" s="63" t="s">
        <v>765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763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 x14ac:dyDescent="0.25">
      <c r="A493" s="63" t="s">
        <v>766</v>
      </c>
      <c r="B493" s="63" t="s">
        <v>767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769</v>
      </c>
      <c r="B494" s="63" t="s">
        <v>770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771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29" t="s">
        <v>772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 x14ac:dyDescent="0.25">
      <c r="A498" s="630" t="s">
        <v>148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 x14ac:dyDescent="0.25">
      <c r="A499" s="63" t="s">
        <v>773</v>
      </c>
      <c r="B499" s="63" t="s">
        <v>774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775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776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0</v>
      </c>
      <c r="Y502" s="4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0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0</v>
      </c>
      <c r="Y503" s="43">
        <f>IFERROR(SUM(BN22:BN499),"0")</f>
        <v>0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0</v>
      </c>
      <c r="Y504" s="44">
        <f>ROUNDUP(SUM(BP22:BP499),0)</f>
        <v>0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0</v>
      </c>
      <c r="Y505" s="43">
        <f>GrossWeightTotalR+PalletQtyTotalR*25</f>
        <v>0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0</v>
      </c>
      <c r="Y506" s="4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0</v>
      </c>
      <c r="Z506" s="42"/>
      <c r="AA506" s="67"/>
      <c r="AB506" s="67"/>
      <c r="AC506" s="67"/>
    </row>
    <row r="507" spans="1:68" ht="14.25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0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266</v>
      </c>
      <c r="J509" s="882" t="s">
        <v>266</v>
      </c>
      <c r="K509" s="882" t="s">
        <v>266</v>
      </c>
      <c r="L509" s="882" t="s">
        <v>266</v>
      </c>
      <c r="M509" s="882" t="s">
        <v>266</v>
      </c>
      <c r="N509" s="883"/>
      <c r="O509" s="882" t="s">
        <v>266</v>
      </c>
      <c r="P509" s="882" t="s">
        <v>266</v>
      </c>
      <c r="Q509" s="882" t="s">
        <v>266</v>
      </c>
      <c r="R509" s="882" t="s">
        <v>266</v>
      </c>
      <c r="S509" s="882" t="s">
        <v>266</v>
      </c>
      <c r="T509" s="882" t="s">
        <v>554</v>
      </c>
      <c r="U509" s="882" t="s">
        <v>554</v>
      </c>
      <c r="V509" s="882" t="s">
        <v>610</v>
      </c>
      <c r="W509" s="882" t="s">
        <v>610</v>
      </c>
      <c r="X509" s="882" t="s">
        <v>610</v>
      </c>
      <c r="Y509" s="882" t="s">
        <v>610</v>
      </c>
      <c r="Z509" s="85" t="s">
        <v>666</v>
      </c>
      <c r="AA509" s="882" t="s">
        <v>733</v>
      </c>
      <c r="AB509" s="882" t="s">
        <v>733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209</v>
      </c>
      <c r="G510" s="882" t="s">
        <v>242</v>
      </c>
      <c r="H510" s="882" t="s">
        <v>112</v>
      </c>
      <c r="I510" s="882" t="s">
        <v>267</v>
      </c>
      <c r="J510" s="882" t="s">
        <v>307</v>
      </c>
      <c r="K510" s="882" t="s">
        <v>367</v>
      </c>
      <c r="L510" s="882" t="s">
        <v>410</v>
      </c>
      <c r="M510" s="882" t="s">
        <v>426</v>
      </c>
      <c r="N510" s="1"/>
      <c r="O510" s="882" t="s">
        <v>440</v>
      </c>
      <c r="P510" s="882" t="s">
        <v>450</v>
      </c>
      <c r="Q510" s="882" t="s">
        <v>457</v>
      </c>
      <c r="R510" s="882" t="s">
        <v>462</v>
      </c>
      <c r="S510" s="882" t="s">
        <v>544</v>
      </c>
      <c r="T510" s="882" t="s">
        <v>555</v>
      </c>
      <c r="U510" s="882" t="s">
        <v>590</v>
      </c>
      <c r="V510" s="882" t="s">
        <v>611</v>
      </c>
      <c r="W510" s="882" t="s">
        <v>643</v>
      </c>
      <c r="X510" s="882" t="s">
        <v>658</v>
      </c>
      <c r="Y510" s="882" t="s">
        <v>662</v>
      </c>
      <c r="Z510" s="882" t="s">
        <v>666</v>
      </c>
      <c r="AA510" s="882" t="s">
        <v>733</v>
      </c>
      <c r="AB510" s="882" t="s">
        <v>772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IFERROR(Y87*1,"0")+IFERROR(Y88*1,"0")+IFERROR(Y89*1,"0")+IFERROR(Y93*1,"0")+IFERROR(Y94*1,"0")+IFERROR(Y95*1,"0")+IFERROR(Y96*1,"0")+IFERROR(Y97*1,"0")</f>
        <v>0</v>
      </c>
      <c r="F512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2" s="52">
        <f>IFERROR(Y128*1,"0")+IFERROR(Y129*1,"0")+IFERROR(Y133*1,"0")+IFERROR(Y134*1,"0")+IFERROR(Y138*1,"0")+IFERROR(Y139*1,"0")</f>
        <v>0</v>
      </c>
      <c r="H512" s="52">
        <f>IFERROR(Y144*1,"0")+IFERROR(Y148*1,"0")+IFERROR(Y149*1,"0")+IFERROR(Y150*1,"0")</f>
        <v>0</v>
      </c>
      <c r="I512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52">
        <f>IFERROR(Y499*1,"0")</f>
        <v>0</v>
      </c>
      <c r="AC512" s="60"/>
      <c r="AF512" s="1"/>
    </row>
  </sheetData>
  <sheetProtection algorithmName="SHA-512" hashValue="daANG1uIW6LwU5R9XJxfD4z7NWkyVhDt0xHPfN+oY8vPBqoyuStY3jtLKQ7rg47FC3aCyvqknfLbGYMQSQ0pOg==" saltValue="XKwGThd1J2BcomUiqCy3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353 X344 X269 X89 X57 X53" xr:uid="{00000000-0002-0000-0000-000011000000}">
      <formula1>IF(AK43&gt;0,OR(X43=0,AND(IF(X43-AK43&gt;=0,TRUE,FALSE),X43&gt;0,IF(X43/(H43*J43)=ROUND(X43/(H43*J43),0),TRUE,FALSE))),FALSE)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" xr:uid="{00000000-0002-0000-0000-000014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9"/>
    </row>
    <row r="3" spans="2:8" x14ac:dyDescent="0.2">
      <c r="B3" s="53" t="s">
        <v>778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780</v>
      </c>
      <c r="D6" s="53" t="s">
        <v>781</v>
      </c>
      <c r="E6" s="53" t="s">
        <v>45</v>
      </c>
    </row>
    <row r="8" spans="2:8" x14ac:dyDescent="0.2">
      <c r="B8" s="53" t="s">
        <v>76</v>
      </c>
      <c r="C8" s="53" t="s">
        <v>780</v>
      </c>
      <c r="D8" s="53" t="s">
        <v>45</v>
      </c>
      <c r="E8" s="53" t="s">
        <v>45</v>
      </c>
    </row>
    <row r="10" spans="2:8" x14ac:dyDescent="0.2">
      <c r="B10" s="53" t="s">
        <v>782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792</v>
      </c>
      <c r="C20" s="53" t="s">
        <v>45</v>
      </c>
      <c r="D20" s="53" t="s">
        <v>45</v>
      </c>
      <c r="E20" s="53" t="s">
        <v>45</v>
      </c>
    </row>
  </sheetData>
  <sheetProtection algorithmName="SHA-512" hashValue="KI/4wHavrDBiTYQz7zAaGfD4uxFITY3CzNaW/+izcA44NCJP4v9D6dVE2Eg3OlO25HkwA353FLqQHtsGpd3bVw==" saltValue="z0hhGaLLInjMYecUwkBI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2025-09-03T12:50:42Z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