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Ресурс Юг\2025\03,25\10,03,25 Ресурс Юг\"/>
    </mc:Choice>
  </mc:AlternateContent>
  <xr:revisionPtr revIDLastSave="0" documentId="13_ncr:1_{3A0C7454-938F-4586-A913-C60EC577F9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Sheet!$A$3:$AG$9</definedName>
  </definedNames>
  <calcPr calcId="191029"/>
</workbook>
</file>

<file path=xl/calcChain.xml><?xml version="1.0" encoding="utf-8"?>
<calcChain xmlns="http://schemas.openxmlformats.org/spreadsheetml/2006/main">
  <c r="T7" i="1" l="1"/>
  <c r="U7" i="1"/>
  <c r="P7" i="1"/>
  <c r="P8" i="1"/>
  <c r="T8" i="1" s="1"/>
  <c r="P9" i="1"/>
  <c r="Q9" i="1" s="1"/>
  <c r="P6" i="1"/>
  <c r="U6" i="1" s="1"/>
  <c r="V8" i="1"/>
  <c r="V9" i="1"/>
  <c r="V6" i="1"/>
  <c r="W8" i="1"/>
  <c r="W9" i="1"/>
  <c r="W6" i="1"/>
  <c r="AG8" i="1"/>
  <c r="L9" i="1"/>
  <c r="L8" i="1"/>
  <c r="AG7" i="1"/>
  <c r="L7" i="1"/>
  <c r="AG6" i="1"/>
  <c r="L6" i="1"/>
  <c r="AE5" i="1"/>
  <c r="AD5" i="1"/>
  <c r="AC5" i="1"/>
  <c r="AB5" i="1"/>
  <c r="AA5" i="1"/>
  <c r="Z5" i="1"/>
  <c r="Y5" i="1"/>
  <c r="X5" i="1"/>
  <c r="R5" i="1"/>
  <c r="O5" i="1"/>
  <c r="N5" i="1"/>
  <c r="M5" i="1"/>
  <c r="K5" i="1"/>
  <c r="F5" i="1"/>
  <c r="E5" i="1"/>
  <c r="T9" i="1" l="1"/>
  <c r="AG9" i="1"/>
  <c r="W5" i="1"/>
  <c r="T6" i="1"/>
  <c r="L5" i="1"/>
  <c r="U9" i="1"/>
  <c r="U8" i="1"/>
  <c r="P5" i="1"/>
  <c r="Q5" i="1"/>
  <c r="AG5" i="1"/>
  <c r="V5" i="1"/>
</calcChain>
</file>

<file path=xl/sharedStrings.xml><?xml version="1.0" encoding="utf-8"?>
<sst xmlns="http://schemas.openxmlformats.org/spreadsheetml/2006/main" count="54" uniqueCount="42">
  <si>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</si>
  <si>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</si>
  <si>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</si>
  <si>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</si>
  <si>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</si>
  <si>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</si>
  <si>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</si>
  <si>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</si>
  <si>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</si>
  <si>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</si>
  <si>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</si>
  <si>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</si>
  <si>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</si>
  <si>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</si>
  <si>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</si>
  <si>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</si>
  <si>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</si>
  <si>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</si>
  <si>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</si>
  <si>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</si>
  <si>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</si>
  <si>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</si>
  <si>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</si>
  <si>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</si>
  <si>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10,03,</t>
  </si>
  <si>
    <t>10,01,</t>
  </si>
  <si>
    <t>03,01,</t>
  </si>
  <si>
    <t>27,12,</t>
  </si>
  <si>
    <t>17,12,</t>
  </si>
  <si>
    <t>11,12,</t>
  </si>
  <si>
    <t>03,12,</t>
  </si>
  <si>
    <t>11,10,</t>
  </si>
  <si>
    <t>04,10,</t>
  </si>
  <si>
    <t>Продукты убоя цыплят-бройлеров.части тушек:Бедро с хребтом замороженный весовой, 12кг(м995)  Ресурс-</t>
  </si>
  <si>
    <t>кг</t>
  </si>
  <si>
    <t>Продукты убоя цыплят-бройлеров.части тушек:Грудка замороженный весовой, 12кг(м998)  Ресурс-Юг</t>
  </si>
  <si>
    <t>Продукты убоя цыплят-бройлеров.части тушек:Окорочок с хребтом заморожен весо 12кг(м1005)  Ресурс-Юг</t>
  </si>
  <si>
    <t>Тушка цыплят-бройлера "Благояр"замороженная  потрошеная, Пакет, 1 сорт (м916)  Ресурс-Юг</t>
  </si>
  <si>
    <t>03,03,</t>
  </si>
  <si>
    <t>24,02,</t>
  </si>
  <si>
    <t xml:space="preserve">нужно увеличить продажи / или 15кг(м1004) 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</si>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</sst>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87;&#1088;&#1086;&#1076;&#1072;&#1078;&#1080;%20&#1041;&#1077;&#1088;&#1076;&#1103;&#1085;&#1089;&#1082;%2025,02,25-03,03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87;&#1088;&#1086;&#1076;&#1072;&#1078;&#1080;%20&#1041;&#1077;&#1088;&#1076;&#1103;&#1085;&#1089;&#1082;%2018,02,25-24,02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25.02.2025 - 03.03.2025</v>
          </cell>
          <cell r="D2"/>
        </row>
        <row r="3">
          <cell r="A3" t="str">
            <v>Отбор:</v>
          </cell>
          <cell r="B3"/>
          <cell r="C3" t="str">
            <v>Номенклатура В группе из списка "ПОКОМ Логистический Партнер ; БОНУС ПОКОМ; ПОКОМ Логистический Партнер ...; Вязанка Логистический Партнер(К...; Вязанка Логистический Партнер(Ш...; Логистический Партнер кг; Логистический Партнер Шт; ДАКОРТ-КРЫМ ООО; Апрель ООО (Яшкино) ; НОРД ООО;..." И
Партнер Не в группе из списка "1463 (45) МР ИП Ставриенк...; 18 (4) ИП Арефьев( Филиал..." И
Склад / комиссионер  / подразделение В группе из списка "Склад БЕРДЯНСК"</v>
          </cell>
          <cell r="D3"/>
          <cell r="E3"/>
          <cell r="F3"/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</row>
        <row r="5">
          <cell r="A5" t="str">
            <v>Номенклатура</v>
          </cell>
          <cell r="B5"/>
          <cell r="C5"/>
          <cell r="D5" t="str">
            <v>Номенклатура.Код</v>
          </cell>
          <cell r="E5"/>
          <cell r="F5" t="str">
            <v>кол-во</v>
          </cell>
          <cell r="G5"/>
          <cell r="H5" t="str">
            <v>возврат</v>
          </cell>
          <cell r="I5"/>
        </row>
        <row r="6">
          <cell r="A6" t="str">
            <v>Номенклатура</v>
          </cell>
          <cell r="B6"/>
          <cell r="C6"/>
          <cell r="D6" t="str">
            <v>Номенклатура.Код</v>
          </cell>
          <cell r="E6"/>
          <cell r="F6" t="str">
            <v>Вес</v>
          </cell>
          <cell r="G6" t="str">
            <v>Количество</v>
          </cell>
          <cell r="H6" t="str">
            <v>Возврат вес</v>
          </cell>
          <cell r="I6" t="str">
            <v>Возврат кол-во</v>
          </cell>
        </row>
        <row r="7">
          <cell r="A7" t="str">
            <v>Апрель ООО (Яшкино)</v>
          </cell>
          <cell r="B7"/>
          <cell r="C7"/>
          <cell r="D7" t="str">
            <v>00-00008456</v>
          </cell>
          <cell r="E7"/>
          <cell r="F7">
            <v>399.65899999999999</v>
          </cell>
          <cell r="G7">
            <v>2007.9</v>
          </cell>
          <cell r="H7"/>
          <cell r="I7"/>
        </row>
        <row r="8">
          <cell r="A8" t="str">
            <v>Апрель ООО КГ</v>
          </cell>
          <cell r="B8"/>
          <cell r="C8"/>
          <cell r="D8" t="str">
            <v>00-00008515</v>
          </cell>
          <cell r="E8"/>
          <cell r="F8">
            <v>183.9</v>
          </cell>
          <cell r="G8">
            <v>183.9</v>
          </cell>
          <cell r="H8"/>
          <cell r="I8"/>
        </row>
        <row r="9">
          <cell r="A9" t="str">
            <v>ВК269 Кар.Дворянка глазированная  Апрель</v>
          </cell>
          <cell r="B9"/>
          <cell r="C9"/>
          <cell r="D9" t="str">
            <v>00-00009016</v>
          </cell>
          <cell r="E9"/>
          <cell r="F9">
            <v>4</v>
          </cell>
          <cell r="G9">
            <v>4</v>
          </cell>
          <cell r="H9"/>
          <cell r="I9"/>
        </row>
        <row r="10">
          <cell r="A10" t="str">
            <v>ВК270 Конфеты ВерSаль  Апрель</v>
          </cell>
          <cell r="B10"/>
          <cell r="C10"/>
          <cell r="D10" t="str">
            <v>00-00008563</v>
          </cell>
          <cell r="E10"/>
          <cell r="F10">
            <v>29</v>
          </cell>
          <cell r="G10">
            <v>29</v>
          </cell>
          <cell r="H10"/>
          <cell r="I10"/>
        </row>
        <row r="11">
          <cell r="A11" t="str">
            <v>ВК271 Конфеты Мексикана  Апрель</v>
          </cell>
          <cell r="B11"/>
          <cell r="C11"/>
          <cell r="D11" t="str">
            <v>00-00009028</v>
          </cell>
          <cell r="E11"/>
          <cell r="F11">
            <v>31</v>
          </cell>
          <cell r="G11">
            <v>31</v>
          </cell>
          <cell r="H11"/>
          <cell r="I11"/>
        </row>
        <row r="12">
          <cell r="A12" t="str">
            <v>ВК275 Конфета Глэйс со вкусом кокосовых сливок  Апрель</v>
          </cell>
          <cell r="B12"/>
          <cell r="C12"/>
          <cell r="D12" t="str">
            <v>00-00009030</v>
          </cell>
          <cell r="E12"/>
          <cell r="F12">
            <v>12.5</v>
          </cell>
          <cell r="G12">
            <v>12.5</v>
          </cell>
          <cell r="H12"/>
          <cell r="I12"/>
        </row>
        <row r="13">
          <cell r="A13" t="str">
            <v>ВК285 Конфеты Желейные глаз, вишневые 500г/12  Апрель</v>
          </cell>
          <cell r="B13"/>
          <cell r="C13"/>
          <cell r="D13" t="str">
            <v>00-00009023</v>
          </cell>
          <cell r="E13"/>
          <cell r="F13">
            <v>32.5</v>
          </cell>
          <cell r="G13">
            <v>32.5</v>
          </cell>
          <cell r="H13"/>
          <cell r="I13"/>
        </row>
        <row r="14">
          <cell r="A14" t="str">
            <v>ВК291 Конфета глаз.с комб.корп.Super  Апрель</v>
          </cell>
          <cell r="B14"/>
          <cell r="C14"/>
          <cell r="D14" t="str">
            <v>00-00009032</v>
          </cell>
          <cell r="E14"/>
          <cell r="F14">
            <v>5</v>
          </cell>
          <cell r="G14">
            <v>5</v>
          </cell>
          <cell r="H14"/>
          <cell r="I14"/>
        </row>
        <row r="15">
          <cell r="A15" t="str">
            <v>ВК292 Конфеты Бонфетти нуга с арахисом  Апрель</v>
          </cell>
          <cell r="B15"/>
          <cell r="C15"/>
          <cell r="D15" t="str">
            <v>00-00009033</v>
          </cell>
          <cell r="E15"/>
          <cell r="F15">
            <v>0.5</v>
          </cell>
          <cell r="G15">
            <v>0.5</v>
          </cell>
          <cell r="H15"/>
          <cell r="I15"/>
        </row>
        <row r="16">
          <cell r="A16" t="str">
            <v>МП402 Печ.зат. Сэндвич с  Сливочным кремом/3.4  Апрель</v>
          </cell>
          <cell r="B16"/>
          <cell r="C16"/>
          <cell r="D16" t="str">
            <v>00-00008461</v>
          </cell>
          <cell r="E16"/>
          <cell r="F16">
            <v>17</v>
          </cell>
          <cell r="G16">
            <v>17</v>
          </cell>
          <cell r="H16"/>
          <cell r="I16"/>
        </row>
        <row r="17">
          <cell r="A17" t="str">
            <v>МП447 Печ.сах. Сэндвич с шок-орех вк./4  Апрель</v>
          </cell>
          <cell r="B17"/>
          <cell r="C17"/>
          <cell r="D17" t="str">
            <v>00-00008463</v>
          </cell>
          <cell r="E17"/>
          <cell r="F17">
            <v>32</v>
          </cell>
          <cell r="G17">
            <v>32</v>
          </cell>
          <cell r="H17"/>
          <cell r="I17"/>
        </row>
        <row r="18">
          <cell r="A18" t="str">
            <v>УК753 Шоколадные конфеты OZera пралине с цел. фун.  Апрель</v>
          </cell>
          <cell r="B18"/>
          <cell r="C18"/>
          <cell r="D18" t="str">
            <v>00-ko009929</v>
          </cell>
          <cell r="E18"/>
          <cell r="F18">
            <v>4</v>
          </cell>
          <cell r="G18">
            <v>4</v>
          </cell>
          <cell r="H18"/>
          <cell r="I18"/>
        </row>
        <row r="19">
          <cell r="A19" t="str">
            <v>ЯК527 Конфеты Белуччи/Belucci со сливочным вкусом/1.2 кг  Апрель</v>
          </cell>
          <cell r="B19"/>
          <cell r="C19"/>
          <cell r="D19" t="str">
            <v>00-00009042</v>
          </cell>
          <cell r="E19"/>
          <cell r="F19">
            <v>2.4</v>
          </cell>
          <cell r="G19">
            <v>2.4</v>
          </cell>
          <cell r="H19"/>
          <cell r="I19"/>
        </row>
        <row r="20">
          <cell r="A20" t="str">
            <v>ЯП104 Печ.сах. Земляника со сливками /5  Апрель</v>
          </cell>
          <cell r="B20"/>
          <cell r="C20"/>
          <cell r="D20" t="str">
            <v>00-00008465</v>
          </cell>
          <cell r="E20"/>
          <cell r="F20">
            <v>10</v>
          </cell>
          <cell r="G20">
            <v>10</v>
          </cell>
          <cell r="H20"/>
          <cell r="I20"/>
        </row>
        <row r="21">
          <cell r="A21" t="str">
            <v>ЯП107 Печ.сах. К кофе со вкусом пломбира /4   Апрель</v>
          </cell>
          <cell r="B21"/>
          <cell r="C21"/>
          <cell r="D21" t="str">
            <v>00-00008466</v>
          </cell>
          <cell r="E21"/>
          <cell r="F21">
            <v>4</v>
          </cell>
          <cell r="G21">
            <v>4</v>
          </cell>
          <cell r="H21"/>
          <cell r="I21"/>
        </row>
        <row r="22">
          <cell r="A22" t="str">
            <v>Апрель ООО ШТ</v>
          </cell>
          <cell r="B22"/>
          <cell r="C22"/>
          <cell r="D22" t="str">
            <v>00-00008516</v>
          </cell>
          <cell r="E22"/>
          <cell r="F22">
            <v>215.75899999999999</v>
          </cell>
          <cell r="G22">
            <v>1824</v>
          </cell>
          <cell r="H22"/>
          <cell r="I22"/>
        </row>
        <row r="23">
          <cell r="A23" t="str">
            <v>ВГ120 Крекер Яшкино с солью 125г  Апрель</v>
          </cell>
          <cell r="B23"/>
          <cell r="C23"/>
          <cell r="D23" t="str">
            <v>00-00008487</v>
          </cell>
          <cell r="E23"/>
          <cell r="F23">
            <v>3.25</v>
          </cell>
          <cell r="G23">
            <v>26</v>
          </cell>
          <cell r="H23"/>
          <cell r="I23"/>
        </row>
        <row r="24">
          <cell r="A24" t="str">
            <v>ВМ367 Жев.Марм babyfox бегемоты 70г/50  Апрель</v>
          </cell>
          <cell r="B24"/>
          <cell r="C24"/>
          <cell r="D24" t="str">
            <v>00-00008577</v>
          </cell>
          <cell r="E24"/>
          <cell r="F24">
            <v>2.2400000000000002</v>
          </cell>
          <cell r="G24">
            <v>32</v>
          </cell>
          <cell r="H24"/>
          <cell r="I24"/>
        </row>
        <row r="25">
          <cell r="A25" t="str">
            <v>ВМ543 Жев.марм.КрутФрут Змейка 70г  Апрель</v>
          </cell>
          <cell r="B25"/>
          <cell r="C25"/>
          <cell r="D25" t="str">
            <v>00-00008508</v>
          </cell>
          <cell r="E25"/>
          <cell r="F25">
            <v>3.43</v>
          </cell>
          <cell r="G25">
            <v>49</v>
          </cell>
          <cell r="H25"/>
          <cell r="I25"/>
        </row>
        <row r="26">
          <cell r="A26" t="str">
            <v>ВМ544 Жев.марм.КрутФрут Морские животные 70г  Апрель</v>
          </cell>
          <cell r="B26"/>
          <cell r="C26"/>
          <cell r="D26" t="str">
            <v>00-00008509</v>
          </cell>
          <cell r="E26"/>
          <cell r="F26">
            <v>1.68</v>
          </cell>
          <cell r="G26">
            <v>24</v>
          </cell>
          <cell r="H26"/>
          <cell r="I26"/>
        </row>
        <row r="27">
          <cell r="A27" t="str">
            <v>ВМ545 Жев.марм.КрутФрут Динозаврики 70г  Апрель</v>
          </cell>
          <cell r="B27"/>
          <cell r="C27"/>
          <cell r="D27" t="str">
            <v>00-00008510</v>
          </cell>
          <cell r="E27"/>
          <cell r="F27">
            <v>2.38</v>
          </cell>
          <cell r="G27">
            <v>34</v>
          </cell>
          <cell r="H27"/>
          <cell r="I27"/>
        </row>
        <row r="28">
          <cell r="A28" t="str">
            <v>ВМ561 Жев.марм.HIPPO BONDI &amp; FRIENDS с витам.70/50  Апрель</v>
          </cell>
          <cell r="B28"/>
          <cell r="C28"/>
          <cell r="D28" t="str">
            <v>00-00008578</v>
          </cell>
          <cell r="E28"/>
          <cell r="F28">
            <v>1.96</v>
          </cell>
          <cell r="G28">
            <v>28</v>
          </cell>
          <cell r="H28"/>
          <cell r="I28"/>
        </row>
        <row r="29">
          <cell r="A29" t="str">
            <v>КВ204 Вафли Твист 22.5 г  Апрель</v>
          </cell>
          <cell r="B29"/>
          <cell r="C29"/>
          <cell r="D29" t="str">
            <v>00-00009044</v>
          </cell>
          <cell r="E29"/>
          <cell r="F29">
            <v>0.46</v>
          </cell>
          <cell r="G29">
            <v>20</v>
          </cell>
          <cell r="H29"/>
          <cell r="I29"/>
        </row>
        <row r="30">
          <cell r="A30" t="str">
            <v>КВ328 Труб.ваф. Яшкино 190г Ореховые  Апрель</v>
          </cell>
          <cell r="B30"/>
          <cell r="C30"/>
          <cell r="D30" t="str">
            <v>00-00008467</v>
          </cell>
          <cell r="E30"/>
          <cell r="F30">
            <v>4.37</v>
          </cell>
          <cell r="G30">
            <v>23</v>
          </cell>
          <cell r="H30"/>
          <cell r="I30"/>
        </row>
        <row r="31">
          <cell r="A31" t="str">
            <v>КГ241 Крекер Яшкино Золотая Рыбка 180г  Апрель</v>
          </cell>
          <cell r="B31"/>
          <cell r="C31"/>
          <cell r="D31" t="str">
            <v>00-00008490</v>
          </cell>
          <cell r="E31"/>
          <cell r="F31">
            <v>1.8</v>
          </cell>
          <cell r="G31">
            <v>10</v>
          </cell>
          <cell r="H31"/>
          <cell r="I31"/>
        </row>
        <row r="32">
          <cell r="A32" t="str">
            <v>МБ134 Рул.биск. Яшкино Вишневый 200г/14  Апрель</v>
          </cell>
          <cell r="B32"/>
          <cell r="C32"/>
          <cell r="D32" t="str">
            <v>00-00008472</v>
          </cell>
          <cell r="E32"/>
          <cell r="F32">
            <v>12</v>
          </cell>
          <cell r="G32">
            <v>60</v>
          </cell>
          <cell r="H32"/>
          <cell r="I32"/>
        </row>
        <row r="33">
          <cell r="A33" t="str">
            <v>МБ136 Рул.биск. Яшкино С вареной сгущенкой 200г/14  Апрель</v>
          </cell>
          <cell r="B33"/>
          <cell r="C33"/>
          <cell r="D33" t="str">
            <v>00-00008473</v>
          </cell>
          <cell r="E33"/>
          <cell r="F33">
            <v>8.8000000000000007</v>
          </cell>
          <cell r="G33">
            <v>44</v>
          </cell>
          <cell r="H33"/>
          <cell r="I33"/>
        </row>
        <row r="34">
          <cell r="A34" t="str">
            <v>МБ137 Рул.биск. Яшкино Клубничный со сливками 200г/14  Апрель</v>
          </cell>
          <cell r="B34"/>
          <cell r="C34"/>
          <cell r="D34" t="str">
            <v>00-00008565</v>
          </cell>
          <cell r="E34"/>
          <cell r="F34">
            <v>8.4</v>
          </cell>
          <cell r="G34">
            <v>42</v>
          </cell>
          <cell r="H34"/>
          <cell r="I34"/>
        </row>
        <row r="35">
          <cell r="A35" t="str">
            <v>МБ142 Рул.биск. Яшкино Шоколадный 200г/14  Апрель</v>
          </cell>
          <cell r="B35"/>
          <cell r="C35"/>
          <cell r="D35" t="str">
            <v>00-00008566</v>
          </cell>
          <cell r="E35"/>
          <cell r="F35">
            <v>15.6</v>
          </cell>
          <cell r="G35">
            <v>78</v>
          </cell>
          <cell r="H35"/>
          <cell r="I35"/>
        </row>
        <row r="36">
          <cell r="A36" t="str">
            <v>НК707 Батончик SUPER с нугой и мягкой карамелью 40г</v>
          </cell>
          <cell r="B36"/>
          <cell r="C36"/>
          <cell r="D36" t="str">
            <v>00-00009048</v>
          </cell>
          <cell r="E36"/>
          <cell r="F36">
            <v>7.2</v>
          </cell>
          <cell r="G36">
            <v>180</v>
          </cell>
          <cell r="H36"/>
          <cell r="I36"/>
        </row>
        <row r="37">
          <cell r="A37" t="str">
            <v>НК711 Батончик JET S с печеньем и мягкой карамелью 42г</v>
          </cell>
          <cell r="B37"/>
          <cell r="C37"/>
          <cell r="D37" t="str">
            <v>00-00009049</v>
          </cell>
          <cell r="E37"/>
          <cell r="F37">
            <v>8.3160000000000007</v>
          </cell>
          <cell r="G37">
            <v>198</v>
          </cell>
          <cell r="H37"/>
          <cell r="I37"/>
        </row>
        <row r="38">
          <cell r="A38" t="str">
            <v>НК712 Батончик Чио Рио с начинкой в мяг.карамели 30г</v>
          </cell>
          <cell r="B38"/>
          <cell r="C38"/>
          <cell r="D38" t="str">
            <v>00-00009050</v>
          </cell>
          <cell r="E38"/>
          <cell r="F38">
            <v>6.48</v>
          </cell>
          <cell r="G38">
            <v>216</v>
          </cell>
          <cell r="H38"/>
          <cell r="I38"/>
        </row>
        <row r="39">
          <cell r="A39" t="str">
            <v>ПШ201 Шоколад мол. Яшкино 90г  Апрель</v>
          </cell>
          <cell r="B39"/>
          <cell r="C39"/>
          <cell r="D39" t="str">
            <v>00-00008512</v>
          </cell>
          <cell r="E39"/>
          <cell r="F39">
            <v>5.58</v>
          </cell>
          <cell r="G39">
            <v>62</v>
          </cell>
          <cell r="H39"/>
          <cell r="I39"/>
        </row>
        <row r="40">
          <cell r="A40" t="str">
            <v>ПШ221 Шоколад мол. Яшкино  арахис 90г  Апрель</v>
          </cell>
          <cell r="B40"/>
          <cell r="C40"/>
          <cell r="D40" t="str">
            <v>00-00008513</v>
          </cell>
          <cell r="E40"/>
          <cell r="F40">
            <v>2.61</v>
          </cell>
          <cell r="G40">
            <v>29</v>
          </cell>
          <cell r="H40"/>
          <cell r="I40"/>
        </row>
        <row r="41">
          <cell r="A41" t="str">
            <v>ПШ226 Шоколад молочный Яшкино со взрывной карамелью 90г  Апрель</v>
          </cell>
          <cell r="B41"/>
          <cell r="C41"/>
          <cell r="D41" t="str">
            <v>00-00009063</v>
          </cell>
          <cell r="E41"/>
          <cell r="F41">
            <v>2.4300000000000002</v>
          </cell>
          <cell r="G41">
            <v>27</v>
          </cell>
          <cell r="H41"/>
          <cell r="I41"/>
        </row>
        <row r="42">
          <cell r="A42" t="str">
            <v>РВК422 Вафельный батончик Baby Fox Roxy мол-орех</v>
          </cell>
          <cell r="B42"/>
          <cell r="C42"/>
          <cell r="D42" t="str">
            <v>00-00009052</v>
          </cell>
          <cell r="E42"/>
          <cell r="F42">
            <v>1.2</v>
          </cell>
          <cell r="G42">
            <v>24</v>
          </cell>
          <cell r="H42"/>
          <cell r="I42"/>
        </row>
        <row r="43">
          <cell r="A43" t="str">
            <v>РВТ100 Ваф.тонкие Яшкино 144г кокосовый крем  Апрель</v>
          </cell>
          <cell r="B43"/>
          <cell r="C43"/>
          <cell r="D43" t="str">
            <v>00-ko009775</v>
          </cell>
          <cell r="E43"/>
          <cell r="F43">
            <v>2.16</v>
          </cell>
          <cell r="G43">
            <v>15</v>
          </cell>
          <cell r="H43"/>
          <cell r="I43"/>
        </row>
        <row r="44">
          <cell r="A44" t="str">
            <v>РВТ101 Ваф.тонкие Яшкино 144г с кремом с клубнич.вкусом  Апрель</v>
          </cell>
          <cell r="B44"/>
          <cell r="C44"/>
          <cell r="D44" t="str">
            <v>00-00008739</v>
          </cell>
          <cell r="E44"/>
          <cell r="F44">
            <v>3.456</v>
          </cell>
          <cell r="G44">
            <v>24</v>
          </cell>
          <cell r="H44"/>
          <cell r="I44"/>
        </row>
        <row r="45">
          <cell r="A45" t="str">
            <v>РВТ102  Ваф.тонкие Яшкино 144г с какао и молоч.кремом  Апрель</v>
          </cell>
          <cell r="B45"/>
          <cell r="C45"/>
          <cell r="D45" t="str">
            <v>00-00008740</v>
          </cell>
          <cell r="E45"/>
          <cell r="F45">
            <v>6.48</v>
          </cell>
          <cell r="G45">
            <v>45</v>
          </cell>
          <cell r="H45"/>
          <cell r="I45"/>
        </row>
        <row r="46">
          <cell r="A46" t="str">
            <v>РКВ401 Вафельные рулетики Яшкино со вкусом шоколада 160г  Апрель</v>
          </cell>
          <cell r="B46"/>
          <cell r="C46"/>
          <cell r="D46" t="str">
            <v>00-00009045</v>
          </cell>
          <cell r="E46"/>
          <cell r="F46">
            <v>1.44</v>
          </cell>
          <cell r="G46">
            <v>9</v>
          </cell>
          <cell r="H46"/>
          <cell r="I46"/>
        </row>
        <row r="47">
          <cell r="A47" t="str">
            <v>РМВ436 Рулет глазир.Яшкино с какао 200г  Апрель</v>
          </cell>
          <cell r="B47"/>
          <cell r="C47"/>
          <cell r="D47" t="str">
            <v>00-ko009311</v>
          </cell>
          <cell r="E47"/>
          <cell r="F47">
            <v>8.1999999999999993</v>
          </cell>
          <cell r="G47">
            <v>41</v>
          </cell>
          <cell r="H47"/>
          <cell r="I47"/>
        </row>
        <row r="48">
          <cell r="A48" t="str">
            <v>РОС812 Горький шоколад OZera Dark Orange 90г/15шт  Апрель</v>
          </cell>
          <cell r="B48"/>
          <cell r="C48"/>
          <cell r="D48" t="str">
            <v>00-ko009280</v>
          </cell>
          <cell r="E48"/>
          <cell r="F48">
            <v>0.72</v>
          </cell>
          <cell r="G48">
            <v>8</v>
          </cell>
          <cell r="H48"/>
          <cell r="I48"/>
        </row>
        <row r="49">
          <cell r="A49" t="str">
            <v>ЯВ157 Ваф.Яшкино 300г Шоколадные  Апрель</v>
          </cell>
          <cell r="B49"/>
          <cell r="C49"/>
          <cell r="D49" t="str">
            <v>00-00008476</v>
          </cell>
          <cell r="E49"/>
          <cell r="F49">
            <v>9.9</v>
          </cell>
          <cell r="G49">
            <v>33</v>
          </cell>
          <cell r="H49"/>
          <cell r="I49"/>
        </row>
        <row r="50">
          <cell r="A50" t="str">
            <v>ЯВ162 Ваф.Яшкино 300г С вар.сгущенкой  Апрель</v>
          </cell>
          <cell r="B50"/>
          <cell r="C50"/>
          <cell r="D50" t="str">
            <v>00-00008477</v>
          </cell>
          <cell r="E50"/>
          <cell r="F50">
            <v>5.4</v>
          </cell>
          <cell r="G50">
            <v>18</v>
          </cell>
          <cell r="H50"/>
          <cell r="I50"/>
        </row>
        <row r="51">
          <cell r="A51" t="str">
            <v>ЯВ164 Ваф.Яшкино 300г Ореховые  Апрель</v>
          </cell>
          <cell r="B51"/>
          <cell r="C51"/>
          <cell r="D51" t="str">
            <v>00-00008478</v>
          </cell>
          <cell r="E51"/>
          <cell r="F51">
            <v>5.0999999999999996</v>
          </cell>
          <cell r="G51">
            <v>17</v>
          </cell>
          <cell r="H51"/>
          <cell r="I51"/>
        </row>
        <row r="52">
          <cell r="A52" t="str">
            <v>ЯВ166 Ваф.Яшкино 300г Сливочные  Апрель</v>
          </cell>
          <cell r="B52"/>
          <cell r="C52"/>
          <cell r="D52" t="str">
            <v>00-00008568</v>
          </cell>
          <cell r="E52"/>
          <cell r="F52">
            <v>8.4</v>
          </cell>
          <cell r="G52">
            <v>28</v>
          </cell>
          <cell r="H52"/>
          <cell r="I52"/>
        </row>
        <row r="53">
          <cell r="A53" t="str">
            <v>ЯВ168 Ваф.Яшкино 300г С халвой  Апрель</v>
          </cell>
          <cell r="B53"/>
          <cell r="C53"/>
          <cell r="D53" t="str">
            <v>00-00008479</v>
          </cell>
          <cell r="E53"/>
          <cell r="F53">
            <v>4.8</v>
          </cell>
          <cell r="G53">
            <v>16</v>
          </cell>
          <cell r="H53"/>
          <cell r="I53"/>
        </row>
        <row r="54">
          <cell r="A54" t="str">
            <v>ЯВ426 Торт ваф. глазир. Яшкино ореховый 250 гр  Апрель</v>
          </cell>
          <cell r="B54"/>
          <cell r="C54"/>
          <cell r="D54" t="str">
            <v>00-00008569</v>
          </cell>
          <cell r="E54"/>
          <cell r="F54">
            <v>3</v>
          </cell>
          <cell r="G54">
            <v>12</v>
          </cell>
          <cell r="H54"/>
          <cell r="I54"/>
        </row>
        <row r="55">
          <cell r="A55" t="str">
            <v>ЯК100 Мини-круассаны Яшкино 180г с Клубничным джемом  Апрель</v>
          </cell>
          <cell r="B55"/>
          <cell r="C55"/>
          <cell r="D55" t="str">
            <v>00-00008491</v>
          </cell>
          <cell r="E55"/>
          <cell r="F55">
            <v>9.7200000000000006</v>
          </cell>
          <cell r="G55">
            <v>54</v>
          </cell>
          <cell r="H55"/>
          <cell r="I55"/>
        </row>
        <row r="56">
          <cell r="A56" t="str">
            <v>ЯК101 Мини-круассаны Яшкино 180г со Сливочным кремом    Апрель</v>
          </cell>
          <cell r="B56"/>
          <cell r="C56"/>
          <cell r="D56" t="str">
            <v>00-00008492</v>
          </cell>
          <cell r="E56"/>
          <cell r="F56">
            <v>5.4</v>
          </cell>
          <cell r="G56">
            <v>30</v>
          </cell>
          <cell r="H56"/>
          <cell r="I56"/>
        </row>
        <row r="57">
          <cell r="A57" t="str">
            <v>ЯК102 Мини-круассаны Яшкино 180г с Шоколадным кремом  Апрель</v>
          </cell>
          <cell r="B57"/>
          <cell r="C57"/>
          <cell r="D57" t="str">
            <v>00-00008493</v>
          </cell>
          <cell r="E57"/>
          <cell r="F57">
            <v>9.18</v>
          </cell>
          <cell r="G57">
            <v>51</v>
          </cell>
          <cell r="H57"/>
          <cell r="I57"/>
        </row>
        <row r="58">
          <cell r="A58" t="str">
            <v>ЯК326  Ваф.Конфета Импульс 16г с мягк.карамелью  Апрель</v>
          </cell>
          <cell r="B58"/>
          <cell r="C58"/>
          <cell r="D58" t="str">
            <v>00-00008469</v>
          </cell>
          <cell r="E58"/>
          <cell r="F58">
            <v>0.38400000000000001</v>
          </cell>
          <cell r="G58">
            <v>24</v>
          </cell>
          <cell r="H58"/>
          <cell r="I58"/>
        </row>
        <row r="59">
          <cell r="A59" t="str">
            <v>ЯК329 Ваф.Джумка с мяг.карам. и возд.кукур.37г/60  Апрель</v>
          </cell>
          <cell r="B59"/>
          <cell r="C59"/>
          <cell r="D59" t="str">
            <v>00-00008470</v>
          </cell>
          <cell r="E59"/>
          <cell r="F59">
            <v>2.1829999999999998</v>
          </cell>
          <cell r="G59">
            <v>59</v>
          </cell>
          <cell r="H59"/>
          <cell r="I59"/>
        </row>
        <row r="60">
          <cell r="A60" t="str">
            <v>ЯМ114 Мягкие вафли с шоколадным кремом 120г  Апрель</v>
          </cell>
          <cell r="B60"/>
          <cell r="C60"/>
          <cell r="D60" t="str">
            <v>00-00008480</v>
          </cell>
          <cell r="E60"/>
          <cell r="F60">
            <v>4.68</v>
          </cell>
          <cell r="G60">
            <v>39</v>
          </cell>
          <cell r="H60"/>
          <cell r="I60"/>
        </row>
        <row r="61">
          <cell r="A61" t="str">
            <v>ЯМ115 Мягкие вафли с вишневым джемом 120г  Апрель</v>
          </cell>
          <cell r="B61"/>
          <cell r="C61"/>
          <cell r="D61" t="str">
            <v>00-00008481</v>
          </cell>
          <cell r="E61"/>
          <cell r="F61">
            <v>4.32</v>
          </cell>
          <cell r="G61">
            <v>36</v>
          </cell>
          <cell r="H61"/>
          <cell r="I61"/>
        </row>
        <row r="62">
          <cell r="A62" t="str">
            <v>ЯП901 Пряники Яшкино 350г Шоколадные/8  Апрель</v>
          </cell>
          <cell r="B62"/>
          <cell r="C62"/>
          <cell r="D62" t="str">
            <v>00-00008503</v>
          </cell>
          <cell r="E62"/>
          <cell r="F62">
            <v>5.6</v>
          </cell>
          <cell r="G62">
            <v>16</v>
          </cell>
          <cell r="H62"/>
          <cell r="I62"/>
        </row>
        <row r="63">
          <cell r="A63" t="str">
            <v>ЯП902 Пряники Яшкино 350г Мятные/8  Апрель</v>
          </cell>
          <cell r="B63"/>
          <cell r="C63"/>
          <cell r="D63" t="str">
            <v>00-00008504</v>
          </cell>
          <cell r="E63"/>
          <cell r="F63">
            <v>3.5</v>
          </cell>
          <cell r="G63">
            <v>10</v>
          </cell>
          <cell r="H63"/>
          <cell r="I63"/>
        </row>
        <row r="64">
          <cell r="A64" t="str">
            <v>ЯП903 Пряники Яшкино 350г Классические/8  Апрель</v>
          </cell>
          <cell r="B64"/>
          <cell r="C64"/>
          <cell r="D64" t="str">
            <v>00-00008505</v>
          </cell>
          <cell r="E64"/>
          <cell r="F64">
            <v>5.6</v>
          </cell>
          <cell r="G64">
            <v>16</v>
          </cell>
          <cell r="H64"/>
          <cell r="I64"/>
        </row>
        <row r="65">
          <cell r="A65" t="str">
            <v>ЯП906 Пряники Яшкино 350г С вишневой начинкой/8  Апрель</v>
          </cell>
          <cell r="B65"/>
          <cell r="C65"/>
          <cell r="D65" t="str">
            <v>00-00008506</v>
          </cell>
          <cell r="E65"/>
          <cell r="F65">
            <v>4.9000000000000004</v>
          </cell>
          <cell r="G65">
            <v>14</v>
          </cell>
          <cell r="H65"/>
          <cell r="I65"/>
        </row>
        <row r="66">
          <cell r="A66" t="str">
            <v>ЯП907 Пряники Яшкино 350г С вареной сгущенкой/8  Апрель</v>
          </cell>
          <cell r="B66"/>
          <cell r="C66"/>
          <cell r="D66" t="str">
            <v>00-00008507</v>
          </cell>
          <cell r="E66"/>
          <cell r="F66">
            <v>1.05</v>
          </cell>
          <cell r="G66">
            <v>3</v>
          </cell>
          <cell r="H66"/>
          <cell r="I66"/>
        </row>
        <row r="67">
          <cell r="A67" t="str">
            <v>ДАКОРТ-КРЫМ ООО</v>
          </cell>
          <cell r="B67"/>
          <cell r="C67"/>
          <cell r="D67" t="str">
            <v>00-00006452</v>
          </cell>
          <cell r="E67"/>
          <cell r="F67">
            <v>48.972000000000001</v>
          </cell>
          <cell r="G67">
            <v>1312</v>
          </cell>
          <cell r="H67"/>
          <cell r="I67"/>
        </row>
        <row r="68">
          <cell r="A68" t="str">
            <v>ДАКОРТ-КРЫМ (ШТ)</v>
          </cell>
          <cell r="B68"/>
          <cell r="C68"/>
          <cell r="D68" t="str">
            <v>00-00006453</v>
          </cell>
          <cell r="E68"/>
          <cell r="F68">
            <v>48.972000000000001</v>
          </cell>
          <cell r="G68">
            <v>1312</v>
          </cell>
          <cell r="H68"/>
          <cell r="I68"/>
        </row>
        <row r="69">
          <cell r="A69" t="str">
            <v>Барни Медвежонок 24x30г с шоколадной начинкой пирожное бисквитное new НШ  Дакорт</v>
          </cell>
          <cell r="B69"/>
          <cell r="C69"/>
          <cell r="D69" t="str">
            <v>00-00008641</v>
          </cell>
          <cell r="E69"/>
          <cell r="F69">
            <v>0.72</v>
          </cell>
          <cell r="G69">
            <v>24</v>
          </cell>
          <cell r="H69"/>
          <cell r="I69"/>
        </row>
        <row r="70">
          <cell r="A70" t="str">
            <v>Киндер Буэно в бел.шок. 39 г Т2Х30  Дакорт</v>
          </cell>
          <cell r="B70"/>
          <cell r="C70"/>
          <cell r="D70" t="str">
            <v>00-00006767</v>
          </cell>
          <cell r="E70"/>
          <cell r="F70">
            <v>3.51</v>
          </cell>
          <cell r="G70">
            <v>90</v>
          </cell>
          <cell r="H70"/>
          <cell r="I70"/>
        </row>
        <row r="71">
          <cell r="A71" t="str">
            <v>Киндер Буэно в мол.шок. 43 г.Т2Х30  Дакорт</v>
          </cell>
          <cell r="B71"/>
          <cell r="C71"/>
          <cell r="D71" t="str">
            <v>00-00006768</v>
          </cell>
          <cell r="E71"/>
          <cell r="F71">
            <v>6.45</v>
          </cell>
          <cell r="G71">
            <v>150</v>
          </cell>
          <cell r="H71"/>
          <cell r="I71"/>
        </row>
        <row r="72">
          <cell r="A72" t="str">
            <v>Киндер Сюрприз L яйцо из мол.шок. 20г. Натус(Спейс) Т1Х36  Дакорт</v>
          </cell>
          <cell r="B72"/>
          <cell r="C72"/>
          <cell r="D72" t="str">
            <v>00-00006771</v>
          </cell>
          <cell r="E72"/>
          <cell r="F72">
            <v>1.92</v>
          </cell>
          <cell r="G72">
            <v>96</v>
          </cell>
          <cell r="H72"/>
          <cell r="I72"/>
        </row>
        <row r="73">
          <cell r="A73" t="str">
            <v>Киндер Сюрприз яйцо из мол.шок. 20г. Мирак.( Маша)Т1х36  Дакорт</v>
          </cell>
          <cell r="B73"/>
          <cell r="C73"/>
          <cell r="D73" t="str">
            <v>00-00006773</v>
          </cell>
          <cell r="E73"/>
          <cell r="F73">
            <v>2.86</v>
          </cell>
          <cell r="G73">
            <v>143</v>
          </cell>
          <cell r="H73"/>
          <cell r="I73"/>
        </row>
        <row r="74">
          <cell r="A74" t="str">
            <v>Киндер Шоколад Макси 21 г. Т1Х36Х8  Дакорт</v>
          </cell>
          <cell r="B74"/>
          <cell r="C74"/>
          <cell r="D74" t="str">
            <v>00-00006774</v>
          </cell>
          <cell r="E74"/>
          <cell r="F74">
            <v>1.512</v>
          </cell>
          <cell r="G74">
            <v>72</v>
          </cell>
          <cell r="H74"/>
          <cell r="I74"/>
        </row>
        <row r="75">
          <cell r="A75" t="str">
            <v>Киндер Шоколад с молочной начинкой 100 г.Т8х10х4  Дакорт</v>
          </cell>
          <cell r="B75"/>
          <cell r="C75"/>
          <cell r="D75" t="str">
            <v>00-00006775</v>
          </cell>
          <cell r="E75"/>
          <cell r="F75">
            <v>15</v>
          </cell>
          <cell r="G75">
            <v>150</v>
          </cell>
          <cell r="H75"/>
          <cell r="I75"/>
        </row>
        <row r="76">
          <cell r="A76" t="str">
            <v>Киндер Шоколад с молочной начинкой 50 г.Т4х20х8  Дакорт</v>
          </cell>
          <cell r="B76"/>
          <cell r="C76"/>
          <cell r="D76" t="str">
            <v>00-00006776</v>
          </cell>
          <cell r="E76"/>
          <cell r="F76">
            <v>6</v>
          </cell>
          <cell r="G76">
            <v>120</v>
          </cell>
          <cell r="H76"/>
          <cell r="I76"/>
        </row>
        <row r="77">
          <cell r="A77" t="str">
            <v>Милки Вей 26 гр  Дакорт</v>
          </cell>
          <cell r="B77"/>
          <cell r="C77"/>
          <cell r="D77" t="str">
            <v>00-00008608</v>
          </cell>
          <cell r="E77"/>
          <cell r="F77">
            <v>0.65</v>
          </cell>
          <cell r="G77">
            <v>25</v>
          </cell>
          <cell r="H77"/>
          <cell r="I77"/>
        </row>
        <row r="78">
          <cell r="A78" t="str">
            <v>Милки Вей Клубника 26 гр  Дакорт</v>
          </cell>
          <cell r="B78"/>
          <cell r="C78"/>
          <cell r="D78" t="str">
            <v>00-00008609</v>
          </cell>
          <cell r="E78"/>
          <cell r="F78">
            <v>0.26</v>
          </cell>
          <cell r="G78">
            <v>10</v>
          </cell>
          <cell r="H78"/>
          <cell r="I78"/>
        </row>
        <row r="79">
          <cell r="A79" t="str">
            <v>Сникерс Стик 10*32*20г  Дакорт</v>
          </cell>
          <cell r="B79"/>
          <cell r="C79"/>
          <cell r="D79" t="str">
            <v>00-00008611</v>
          </cell>
          <cell r="E79"/>
          <cell r="F79">
            <v>7.68</v>
          </cell>
          <cell r="G79">
            <v>384</v>
          </cell>
          <cell r="H79"/>
          <cell r="I79"/>
        </row>
        <row r="80">
          <cell r="A80" t="str">
            <v>ТМ Эм энд ЭМс Шоколадный 145 гр  Дакорт</v>
          </cell>
          <cell r="B80"/>
          <cell r="C80"/>
          <cell r="D80" t="str">
            <v>00-00008602</v>
          </cell>
          <cell r="E80"/>
          <cell r="F80">
            <v>0.435</v>
          </cell>
          <cell r="G80">
            <v>3</v>
          </cell>
          <cell r="H80"/>
          <cell r="I80"/>
        </row>
        <row r="81">
          <cell r="A81" t="str">
            <v>ТМ ЭМ энд ЭМс Шоколадный 80 гр  Дакорт</v>
          </cell>
          <cell r="B81"/>
          <cell r="C81"/>
          <cell r="D81" t="str">
            <v>00-00008603</v>
          </cell>
          <cell r="E81"/>
          <cell r="F81">
            <v>0.4</v>
          </cell>
          <cell r="G81">
            <v>5</v>
          </cell>
          <cell r="H81"/>
          <cell r="I81"/>
        </row>
        <row r="82">
          <cell r="A82" t="str">
            <v>ЭМ энд ЭМс Арахис 45 гр  Дакорт</v>
          </cell>
          <cell r="B82"/>
          <cell r="C82"/>
          <cell r="D82" t="str">
            <v>00-00008600</v>
          </cell>
          <cell r="E82"/>
          <cell r="F82">
            <v>0.18</v>
          </cell>
          <cell r="G82">
            <v>4</v>
          </cell>
          <cell r="H82"/>
          <cell r="I82"/>
        </row>
        <row r="83">
          <cell r="A83" t="str">
            <v>ЭМ энд ЭМс Криспи 6 цв 6*32*36г РУС  Дакорт</v>
          </cell>
          <cell r="B83"/>
          <cell r="C83"/>
          <cell r="D83" t="str">
            <v>00-00008601</v>
          </cell>
          <cell r="E83"/>
          <cell r="F83">
            <v>0.9</v>
          </cell>
          <cell r="G83">
            <v>25</v>
          </cell>
          <cell r="H83"/>
          <cell r="I83"/>
        </row>
        <row r="84">
          <cell r="A84" t="str">
            <v>ЭМ энд ЭМс Шоколадный 45 гр  Дакорт</v>
          </cell>
          <cell r="B84"/>
          <cell r="C84"/>
          <cell r="D84" t="str">
            <v>00-00008604</v>
          </cell>
          <cell r="E84"/>
          <cell r="F84">
            <v>0.495</v>
          </cell>
          <cell r="G84">
            <v>11</v>
          </cell>
          <cell r="H84"/>
          <cell r="I84"/>
        </row>
        <row r="85">
          <cell r="A85" t="str">
            <v>НОРД ООО</v>
          </cell>
          <cell r="B85"/>
          <cell r="C85"/>
          <cell r="D85" t="str">
            <v>00-00008909</v>
          </cell>
          <cell r="E85"/>
          <cell r="F85">
            <v>409.78</v>
          </cell>
          <cell r="G85">
            <v>409.78</v>
          </cell>
          <cell r="H85"/>
          <cell r="I85"/>
        </row>
        <row r="86">
          <cell r="A86" t="str">
            <v>Горбуша б/г "Скит" 1/22  Норд</v>
          </cell>
          <cell r="B86"/>
          <cell r="C86"/>
          <cell r="D86" t="str">
            <v>00-ko010333</v>
          </cell>
          <cell r="E86"/>
          <cell r="F86">
            <v>34.22</v>
          </cell>
          <cell r="G86">
            <v>34.22</v>
          </cell>
          <cell r="H86"/>
          <cell r="I86"/>
        </row>
        <row r="87">
          <cell r="A87" t="str">
            <v>Креветка Ваннамей 50/60 1/5  Норд</v>
          </cell>
          <cell r="B87"/>
          <cell r="C87"/>
          <cell r="D87" t="str">
            <v>00-ko009570</v>
          </cell>
          <cell r="E87"/>
          <cell r="F87">
            <v>20</v>
          </cell>
          <cell r="G87">
            <v>20</v>
          </cell>
          <cell r="H87"/>
          <cell r="I87"/>
        </row>
        <row r="88">
          <cell r="A88" t="str">
            <v>Креветки Королевские 50-70 1/5  Норд</v>
          </cell>
          <cell r="B88"/>
          <cell r="C88"/>
          <cell r="D88" t="str">
            <v>00-ko009821</v>
          </cell>
          <cell r="E88"/>
          <cell r="F88">
            <v>5</v>
          </cell>
          <cell r="G88">
            <v>5</v>
          </cell>
          <cell r="H88"/>
          <cell r="I88"/>
        </row>
        <row r="89">
          <cell r="A89" t="str">
            <v>Минтай б/г "Кайтес" 30+ 1/24  Норд</v>
          </cell>
          <cell r="B89"/>
          <cell r="C89"/>
          <cell r="D89" t="str">
            <v>00-ko010314</v>
          </cell>
          <cell r="E89"/>
          <cell r="F89">
            <v>36.299999999999997</v>
          </cell>
          <cell r="G89">
            <v>36.299999999999997</v>
          </cell>
          <cell r="H89"/>
          <cell r="I89"/>
        </row>
        <row r="90">
          <cell r="A90" t="str">
            <v>Путассу "ВРФ" 1/30  Норд</v>
          </cell>
          <cell r="B90"/>
          <cell r="C90"/>
          <cell r="D90" t="str">
            <v>00-ko010071</v>
          </cell>
          <cell r="E90"/>
          <cell r="F90">
            <v>9.92</v>
          </cell>
          <cell r="G90">
            <v>9.92</v>
          </cell>
          <cell r="H90"/>
          <cell r="I90"/>
        </row>
        <row r="91">
          <cell r="A91" t="str">
            <v>Сельдь "ФОР" 300+ 1/30  Норд</v>
          </cell>
          <cell r="B91"/>
          <cell r="C91"/>
          <cell r="D91" t="str">
            <v>00-00009337</v>
          </cell>
          <cell r="E91"/>
          <cell r="F91">
            <v>64.34</v>
          </cell>
          <cell r="G91">
            <v>64.34</v>
          </cell>
          <cell r="H91"/>
          <cell r="I91"/>
        </row>
        <row r="92">
          <cell r="A92" t="str">
            <v>Скумбрия н/р 500-700 Китай 1/10  Норд</v>
          </cell>
          <cell r="B92"/>
          <cell r="C92"/>
          <cell r="D92" t="str">
            <v>00-ko010373</v>
          </cell>
          <cell r="E92"/>
          <cell r="F92">
            <v>200</v>
          </cell>
          <cell r="G92">
            <v>200</v>
          </cell>
          <cell r="H92"/>
          <cell r="I92"/>
        </row>
        <row r="93">
          <cell r="A93" t="str">
            <v>Филе пангасиуса 220+ 5% 1/10  Норд</v>
          </cell>
          <cell r="B93"/>
          <cell r="C93"/>
          <cell r="D93" t="str">
            <v>00-00009065</v>
          </cell>
          <cell r="E93"/>
          <cell r="F93">
            <v>40</v>
          </cell>
          <cell r="G93">
            <v>40</v>
          </cell>
          <cell r="H93"/>
          <cell r="I93"/>
        </row>
        <row r="94">
          <cell r="A94" t="str">
            <v>Останкино ООО</v>
          </cell>
          <cell r="B94"/>
          <cell r="C94"/>
          <cell r="D94" t="str">
            <v>00-ko000631</v>
          </cell>
          <cell r="E94"/>
          <cell r="F94">
            <v>5591.7349999999997</v>
          </cell>
          <cell r="G94">
            <v>13386.115</v>
          </cell>
          <cell r="H94">
            <v>74.213999999999999</v>
          </cell>
          <cell r="I94">
            <v>194.98400000000001</v>
          </cell>
        </row>
        <row r="95">
          <cell r="A95" t="str">
            <v>ООО Останкино-Краснодар</v>
          </cell>
          <cell r="B95"/>
          <cell r="C95"/>
          <cell r="D95" t="str">
            <v>00-00000632</v>
          </cell>
          <cell r="E95"/>
          <cell r="F95">
            <v>2260.0749999999998</v>
          </cell>
          <cell r="G95">
            <v>2260.0749999999998</v>
          </cell>
          <cell r="H95">
            <v>13.896000000000001</v>
          </cell>
          <cell r="I95">
            <v>13.896000000000001</v>
          </cell>
        </row>
        <row r="96">
          <cell r="A96" t="str">
            <v>2675 РУССКАЯ ГОСТ вар п/о  Останкино</v>
          </cell>
          <cell r="B96"/>
          <cell r="C96"/>
          <cell r="D96" t="str">
            <v>00-ko010253</v>
          </cell>
          <cell r="E96"/>
          <cell r="F96">
            <v>28.492000000000001</v>
          </cell>
          <cell r="G96">
            <v>28.492000000000001</v>
          </cell>
          <cell r="H96"/>
          <cell r="I96"/>
        </row>
        <row r="97">
          <cell r="A97" t="str">
            <v>3129 СЫТНЫЕ Папа может сар б/о мгс 1*3   ОСТАНКИНО</v>
          </cell>
          <cell r="B97"/>
          <cell r="C97"/>
          <cell r="D97" t="str">
            <v>00-00005421</v>
          </cell>
          <cell r="E97"/>
          <cell r="F97">
            <v>-1</v>
          </cell>
          <cell r="G97">
            <v>-1</v>
          </cell>
          <cell r="H97">
            <v>1</v>
          </cell>
          <cell r="I97">
            <v>1</v>
          </cell>
        </row>
        <row r="98">
          <cell r="A98" t="str">
            <v>3287 САЛЯМИ ИТАЛЬЯНСКАЯ с/к в/у ОСТАНКИНО</v>
          </cell>
          <cell r="B98"/>
          <cell r="C98"/>
          <cell r="D98" t="str">
            <v>00-00000651</v>
          </cell>
          <cell r="E98"/>
          <cell r="F98">
            <v>10.994</v>
          </cell>
          <cell r="G98">
            <v>10.994</v>
          </cell>
          <cell r="H98"/>
          <cell r="I98"/>
        </row>
        <row r="99">
          <cell r="A99" t="str">
            <v>4063 МЯСНАЯ Папа может вар п/о_Л   ОСТАНКИНО</v>
          </cell>
          <cell r="B99"/>
          <cell r="C99"/>
          <cell r="D99" t="str">
            <v>00-00006364</v>
          </cell>
          <cell r="E99"/>
          <cell r="F99">
            <v>286.39100000000002</v>
          </cell>
          <cell r="G99">
            <v>286.39100000000002</v>
          </cell>
          <cell r="H99"/>
          <cell r="I99"/>
        </row>
        <row r="100">
          <cell r="A100" t="str">
            <v>4117 ЭКСТРА Папа может с/к в/у_Л   ОСТАНКИНО</v>
          </cell>
          <cell r="B100"/>
          <cell r="C100"/>
          <cell r="D100" t="str">
            <v>00-00006375</v>
          </cell>
          <cell r="E100"/>
          <cell r="F100">
            <v>9.69</v>
          </cell>
          <cell r="G100">
            <v>9.69</v>
          </cell>
          <cell r="H100">
            <v>1.008</v>
          </cell>
          <cell r="I100">
            <v>1.008</v>
          </cell>
        </row>
        <row r="101">
          <cell r="A101" t="str">
            <v>4558 ДОКТОРСКАЯ ГОСТ вар п/о  Останкино</v>
          </cell>
          <cell r="B101"/>
          <cell r="C101"/>
          <cell r="D101" t="str">
            <v>00-ko009918</v>
          </cell>
          <cell r="E101"/>
          <cell r="F101">
            <v>45.738999999999997</v>
          </cell>
          <cell r="G101">
            <v>45.738999999999997</v>
          </cell>
          <cell r="H101">
            <v>1.32</v>
          </cell>
          <cell r="I101">
            <v>1.32</v>
          </cell>
        </row>
        <row r="102">
          <cell r="A102" t="str">
            <v>4574 Мясная со шпиком Папа может вар п/о ОСТАНКИНО</v>
          </cell>
          <cell r="B102"/>
          <cell r="C102"/>
          <cell r="D102" t="str">
            <v>00-00000698</v>
          </cell>
          <cell r="E102"/>
          <cell r="F102">
            <v>46.134999999999998</v>
          </cell>
          <cell r="G102">
            <v>46.134999999999998</v>
          </cell>
          <cell r="H102"/>
          <cell r="I102"/>
        </row>
        <row r="103">
          <cell r="A103" t="str">
            <v>4813 ФИЛЕЙНАЯ Папа может вар п/о_Л   ОСТАНКИНО</v>
          </cell>
          <cell r="B103"/>
          <cell r="C103"/>
          <cell r="D103" t="str">
            <v>00-00006365</v>
          </cell>
          <cell r="E103"/>
          <cell r="F103">
            <v>194.892</v>
          </cell>
          <cell r="G103">
            <v>194.892</v>
          </cell>
          <cell r="H103">
            <v>1.359</v>
          </cell>
          <cell r="I103">
            <v>1.359</v>
          </cell>
        </row>
        <row r="104">
          <cell r="A104" t="str">
            <v>5341 СЕРВЕЛАТ ОХОТНИЧИЙ в/к в/у  ОСТАНКИНО</v>
          </cell>
          <cell r="B104"/>
          <cell r="C104"/>
          <cell r="D104" t="str">
            <v>00-00005309</v>
          </cell>
          <cell r="E104"/>
          <cell r="F104">
            <v>191.435</v>
          </cell>
          <cell r="G104">
            <v>191.435</v>
          </cell>
          <cell r="H104">
            <v>0.71899999999999997</v>
          </cell>
          <cell r="I104">
            <v>0.71899999999999997</v>
          </cell>
        </row>
        <row r="105">
          <cell r="A105" t="str">
            <v>5452 ВЕТЧ.МЯСНАЯ Папа может п/о    ОСТАНКИНО</v>
          </cell>
          <cell r="B105"/>
          <cell r="C105"/>
          <cell r="D105" t="str">
            <v>00-00005378</v>
          </cell>
          <cell r="E105"/>
          <cell r="F105">
            <v>86.460999999999999</v>
          </cell>
          <cell r="G105">
            <v>86.460999999999999</v>
          </cell>
          <cell r="H105">
            <v>2.21</v>
          </cell>
          <cell r="I105">
            <v>2.21</v>
          </cell>
        </row>
        <row r="106">
          <cell r="A106" t="str">
            <v>5544 Сервелат Финский в/к в/у_45с НОВАЯ ОСТАНКИНО</v>
          </cell>
          <cell r="B106"/>
          <cell r="C106"/>
          <cell r="D106" t="str">
            <v>00-00005653</v>
          </cell>
          <cell r="E106"/>
          <cell r="F106">
            <v>149.75700000000001</v>
          </cell>
          <cell r="G106">
            <v>149.75700000000001</v>
          </cell>
          <cell r="H106">
            <v>0.85399999999999998</v>
          </cell>
          <cell r="I106">
            <v>0.85399999999999998</v>
          </cell>
        </row>
        <row r="107">
          <cell r="A107" t="str">
            <v>5708 ПОСОЛЬСКАЯ Папа может с/к в/у ОСТАНКИНО</v>
          </cell>
          <cell r="B107"/>
          <cell r="C107"/>
          <cell r="D107" t="str">
            <v>00-00005867</v>
          </cell>
          <cell r="E107"/>
          <cell r="F107">
            <v>5.6230000000000002</v>
          </cell>
          <cell r="G107">
            <v>5.6230000000000002</v>
          </cell>
          <cell r="H107">
            <v>0.96299999999999997</v>
          </cell>
          <cell r="I107">
            <v>0.96299999999999997</v>
          </cell>
        </row>
        <row r="108">
          <cell r="A108" t="str">
            <v>5851 ЭКСТРА Папа может вар п/о   ОСТАНКИНО</v>
          </cell>
          <cell r="B108"/>
          <cell r="C108"/>
          <cell r="D108" t="str">
            <v>00-00006074</v>
          </cell>
          <cell r="E108"/>
          <cell r="F108">
            <v>118.072</v>
          </cell>
          <cell r="G108">
            <v>118.072</v>
          </cell>
          <cell r="H108"/>
          <cell r="I108"/>
        </row>
        <row r="109">
          <cell r="A109" t="str">
            <v>6303 Мясные Папа может сос п/о мгс 1,5*3  Останкино</v>
          </cell>
          <cell r="B109"/>
          <cell r="C109"/>
          <cell r="D109" t="str">
            <v>00-00009145</v>
          </cell>
          <cell r="E109"/>
          <cell r="F109">
            <v>152.69499999999999</v>
          </cell>
          <cell r="G109">
            <v>152.69499999999999</v>
          </cell>
          <cell r="H109"/>
          <cell r="I109"/>
        </row>
        <row r="110">
          <cell r="A110" t="str">
            <v>6498 МОЛОЧНАЯ Папа может вар п/о  ОСТАНКИНО</v>
          </cell>
          <cell r="B110"/>
          <cell r="C110"/>
          <cell r="D110" t="str">
            <v>00-00008386</v>
          </cell>
          <cell r="E110"/>
          <cell r="F110">
            <v>145.47499999999999</v>
          </cell>
          <cell r="G110">
            <v>145.47499999999999</v>
          </cell>
          <cell r="H110"/>
          <cell r="I110"/>
        </row>
        <row r="111">
          <cell r="A111" t="str">
            <v>6527 ШПИКАЧКИ СОЧНЫЕ ПМ сар б/о мгс 1*3 45с ОСТАНКИНО</v>
          </cell>
          <cell r="B111"/>
          <cell r="C111"/>
          <cell r="D111" t="str">
            <v>00-00008387</v>
          </cell>
          <cell r="E111"/>
          <cell r="F111">
            <v>78.055999999999997</v>
          </cell>
          <cell r="G111">
            <v>78.055999999999997</v>
          </cell>
          <cell r="H111">
            <v>1.3049999999999999</v>
          </cell>
          <cell r="I111">
            <v>1.3049999999999999</v>
          </cell>
        </row>
        <row r="112">
          <cell r="A112" t="str">
            <v>6550 МЯСНЫЕ Папа может сар б/о мгс 1*3 О 45с  Останкино</v>
          </cell>
          <cell r="B112"/>
          <cell r="C112"/>
          <cell r="D112" t="str">
            <v>00-ko009350</v>
          </cell>
          <cell r="E112"/>
          <cell r="F112">
            <v>68.516000000000005</v>
          </cell>
          <cell r="G112">
            <v>68.516000000000005</v>
          </cell>
          <cell r="H112"/>
          <cell r="I112"/>
        </row>
        <row r="113">
          <cell r="A113" t="str">
            <v>6608 С ГОВЯДИНОЙ ОРИГИН. сар б/о мгс 1*3_45с  ОСТАНКИНО</v>
          </cell>
          <cell r="B113"/>
          <cell r="C113"/>
          <cell r="D113" t="str">
            <v>00-00008873</v>
          </cell>
          <cell r="E113"/>
          <cell r="F113">
            <v>49.591999999999999</v>
          </cell>
          <cell r="G113">
            <v>49.591999999999999</v>
          </cell>
          <cell r="H113"/>
          <cell r="I113"/>
        </row>
        <row r="114">
          <cell r="A114" t="str">
            <v>6661 СОЧНЫЙ ГРИЛЬ ПМ сос п/о мгс 1,5*4_Маяк Останкино</v>
          </cell>
          <cell r="B114"/>
          <cell r="C114"/>
          <cell r="D114" t="str">
            <v>00-00009144</v>
          </cell>
          <cell r="E114"/>
          <cell r="F114">
            <v>21.890999999999998</v>
          </cell>
          <cell r="G114">
            <v>21.890999999999998</v>
          </cell>
          <cell r="H114"/>
          <cell r="I114"/>
        </row>
        <row r="115">
          <cell r="A115" t="str">
            <v>6761 МОЛОЧНЫЕ ГОСТ сос ц/о мгс 1*4  Останкино</v>
          </cell>
          <cell r="B115"/>
          <cell r="C115"/>
          <cell r="D115" t="str">
            <v>00-ko009631</v>
          </cell>
          <cell r="E115"/>
          <cell r="F115">
            <v>1.079</v>
          </cell>
          <cell r="G115">
            <v>1.079</v>
          </cell>
          <cell r="H115"/>
          <cell r="I115"/>
        </row>
        <row r="116">
          <cell r="A116" t="str">
            <v>6767 РУБЛЕНЫЕ сос ц/о мгс 1*4  Останкино</v>
          </cell>
          <cell r="B116"/>
          <cell r="C116"/>
          <cell r="D116" t="str">
            <v>00-ko009634</v>
          </cell>
          <cell r="E116"/>
          <cell r="F116">
            <v>15.726000000000001</v>
          </cell>
          <cell r="G116">
            <v>15.726000000000001</v>
          </cell>
          <cell r="H116">
            <v>0.5</v>
          </cell>
          <cell r="I116">
            <v>0.5</v>
          </cell>
        </row>
        <row r="117">
          <cell r="A117" t="str">
            <v>6790 СЕРВЕЛАТ ЕВРОПЕЙСКИЙ в/к в/у  Останкино</v>
          </cell>
          <cell r="B117"/>
          <cell r="C117"/>
          <cell r="D117" t="str">
            <v>00-ko009560</v>
          </cell>
          <cell r="E117"/>
          <cell r="F117">
            <v>5.9950000000000001</v>
          </cell>
          <cell r="G117">
            <v>5.9950000000000001</v>
          </cell>
          <cell r="H117"/>
          <cell r="I117"/>
        </row>
        <row r="118">
          <cell r="A118" t="str">
            <v>6794 БАЛЫКОВАЯ в/к в/у  Останкино</v>
          </cell>
          <cell r="B118"/>
          <cell r="C118"/>
          <cell r="D118" t="str">
            <v>00-ko009563</v>
          </cell>
          <cell r="E118"/>
          <cell r="F118">
            <v>2.645</v>
          </cell>
          <cell r="G118">
            <v>2.645</v>
          </cell>
          <cell r="H118"/>
          <cell r="I118"/>
        </row>
        <row r="119">
          <cell r="A119" t="str">
            <v>6802 ОСТАНКИНСКАЯ вар п/о  Останкино</v>
          </cell>
          <cell r="B119"/>
          <cell r="C119"/>
          <cell r="D119" t="str">
            <v>00-ko009916</v>
          </cell>
          <cell r="E119"/>
          <cell r="F119">
            <v>16.271000000000001</v>
          </cell>
          <cell r="G119">
            <v>16.271000000000001</v>
          </cell>
          <cell r="H119">
            <v>1.357</v>
          </cell>
          <cell r="I119">
            <v>1.357</v>
          </cell>
        </row>
        <row r="120">
          <cell r="A120" t="str">
            <v>6829  МОЛОЧНЫЕ КЛАССИЧЕСКИЕ сос п/о мгс 2*4 С  Останккино</v>
          </cell>
          <cell r="B120"/>
          <cell r="C120"/>
          <cell r="D120" t="str">
            <v>00-ko009595</v>
          </cell>
          <cell r="E120"/>
          <cell r="F120">
            <v>216.33500000000001</v>
          </cell>
          <cell r="G120">
            <v>216.33500000000001</v>
          </cell>
          <cell r="H120">
            <v>0.995</v>
          </cell>
          <cell r="I120">
            <v>0.995</v>
          </cell>
        </row>
        <row r="121">
          <cell r="A121" t="str">
            <v>6948 МОЛОЧНЫЕ ПРЕМИУМ ПМ сос п/о мгс 1,5*4_О  Останкино</v>
          </cell>
          <cell r="B121"/>
          <cell r="C121"/>
          <cell r="D121" t="str">
            <v>00-ko010033</v>
          </cell>
          <cell r="E121"/>
          <cell r="F121">
            <v>3.14</v>
          </cell>
          <cell r="G121">
            <v>3.14</v>
          </cell>
          <cell r="H121"/>
          <cell r="I121"/>
        </row>
        <row r="122">
          <cell r="A122" t="str">
            <v>6951 СЛИВОЧНЫЕ Папа может сос п/о мгс 1,5*4  Останкино</v>
          </cell>
          <cell r="B122"/>
          <cell r="C122"/>
          <cell r="D122" t="str">
            <v>00-ko010032</v>
          </cell>
          <cell r="E122"/>
          <cell r="F122">
            <v>3.1259999999999999</v>
          </cell>
          <cell r="G122">
            <v>3.1259999999999999</v>
          </cell>
          <cell r="H122"/>
          <cell r="I122"/>
        </row>
        <row r="123">
          <cell r="A123" t="str">
            <v>6955 СОЧНЫЕ Папа может сос п/о мгс 1,5*4 А  Останкино</v>
          </cell>
          <cell r="B123"/>
          <cell r="C123"/>
          <cell r="D123" t="str">
            <v>00-ko010038</v>
          </cell>
          <cell r="E123"/>
          <cell r="F123">
            <v>15.451000000000001</v>
          </cell>
          <cell r="G123">
            <v>15.451000000000001</v>
          </cell>
          <cell r="H123"/>
          <cell r="I123"/>
        </row>
        <row r="124">
          <cell r="A124" t="str">
            <v>7001 КЛАССИЧЕСКИЕ Папа может сар б/о мгс 1*3  Останкино</v>
          </cell>
          <cell r="B124"/>
          <cell r="C124"/>
          <cell r="D124" t="str">
            <v>00-ko010285</v>
          </cell>
          <cell r="E124"/>
          <cell r="F124">
            <v>40.317999999999998</v>
          </cell>
          <cell r="G124">
            <v>40.317999999999998</v>
          </cell>
          <cell r="H124"/>
          <cell r="I124"/>
        </row>
        <row r="125">
          <cell r="A125" t="str">
            <v>7070 СОЧНЫЕ ПМ сос п/о 1,5*4_А_50с  Останкино</v>
          </cell>
          <cell r="B125"/>
          <cell r="C125"/>
          <cell r="D125" t="str">
            <v>00-ko010282</v>
          </cell>
          <cell r="E125"/>
          <cell r="F125">
            <v>131.19499999999999</v>
          </cell>
          <cell r="G125">
            <v>131.19499999999999</v>
          </cell>
          <cell r="H125">
            <v>0.30599999999999999</v>
          </cell>
          <cell r="I125">
            <v>0.30599999999999999</v>
          </cell>
        </row>
        <row r="126">
          <cell r="A126" t="str">
            <v>7075 МОЛОЧ.ПРЕМИУМ ПМ сос п/о мгс 1,5*4_О_50с  Останкино</v>
          </cell>
          <cell r="B126"/>
          <cell r="C126"/>
          <cell r="D126" t="str">
            <v>00-ko010300</v>
          </cell>
          <cell r="E126"/>
          <cell r="F126">
            <v>58.405000000000001</v>
          </cell>
          <cell r="G126">
            <v>58.405000000000001</v>
          </cell>
          <cell r="H126"/>
          <cell r="I126"/>
        </row>
        <row r="127">
          <cell r="A127" t="str">
            <v>7082 СЛИВОЧНЫЕ ПМ сос п/о мгс 1,5*4_50с  Останкино</v>
          </cell>
          <cell r="B127"/>
          <cell r="C127"/>
          <cell r="D127" t="str">
            <v>00-ko010281</v>
          </cell>
          <cell r="E127"/>
          <cell r="F127">
            <v>56.845999999999997</v>
          </cell>
          <cell r="G127">
            <v>56.845999999999997</v>
          </cell>
          <cell r="H127"/>
          <cell r="I127"/>
        </row>
        <row r="128">
          <cell r="A128" t="str">
            <v>БОНУС_6954 СОЧНЫЕ Папа может сос п/о мгс 1.5*4_Х5  ОСТАНКИНО</v>
          </cell>
          <cell r="B128"/>
          <cell r="C128"/>
          <cell r="D128" t="str">
            <v>00-ko010224</v>
          </cell>
          <cell r="E128"/>
          <cell r="F128">
            <v>4.6369999999999996</v>
          </cell>
          <cell r="G128">
            <v>4.6369999999999996</v>
          </cell>
          <cell r="H128"/>
          <cell r="I128"/>
        </row>
        <row r="129">
          <cell r="A129" t="str">
            <v>ООО Останкино-Краснодар (ШТ)</v>
          </cell>
          <cell r="B129"/>
          <cell r="C129"/>
          <cell r="D129" t="str">
            <v>00-00000700</v>
          </cell>
          <cell r="E129"/>
          <cell r="F129">
            <v>2459.2199999999998</v>
          </cell>
          <cell r="G129">
            <v>7009</v>
          </cell>
          <cell r="H129">
            <v>48.09</v>
          </cell>
          <cell r="I129">
            <v>145</v>
          </cell>
        </row>
        <row r="130">
          <cell r="A130" t="str">
            <v>3215 ВЕТЧ.МЯСНАЯ Папа может п/о 0.4кг 8шт.    ОСТАНКИНО</v>
          </cell>
          <cell r="B130"/>
          <cell r="C130"/>
          <cell r="D130" t="str">
            <v>00-00005413</v>
          </cell>
          <cell r="E130"/>
          <cell r="F130">
            <v>93.2</v>
          </cell>
          <cell r="G130">
            <v>233</v>
          </cell>
          <cell r="H130">
            <v>0.8</v>
          </cell>
          <cell r="I130">
            <v>2</v>
          </cell>
        </row>
        <row r="131">
          <cell r="A131" t="str">
            <v>4993 САЛЯМИ ИТАЛЬЯНСКАЯ с/к в/у 1/250*8_120c ОСТАНКИНО</v>
          </cell>
          <cell r="B131"/>
          <cell r="C131"/>
          <cell r="D131" t="str">
            <v>00-00000753</v>
          </cell>
          <cell r="E131"/>
          <cell r="F131">
            <v>21.5</v>
          </cell>
          <cell r="G131">
            <v>86</v>
          </cell>
          <cell r="H131">
            <v>0.75</v>
          </cell>
          <cell r="I131">
            <v>3</v>
          </cell>
        </row>
        <row r="132">
          <cell r="A132" t="str">
            <v>5483 ЭКСТРА Папа может с/к в/у 1/250 8шт.   ОСТАНКИНО</v>
          </cell>
          <cell r="B132"/>
          <cell r="C132"/>
          <cell r="D132" t="str">
            <v>00-00005436</v>
          </cell>
          <cell r="E132"/>
          <cell r="F132">
            <v>31</v>
          </cell>
          <cell r="G132">
            <v>124</v>
          </cell>
          <cell r="H132"/>
          <cell r="I132"/>
        </row>
        <row r="133">
          <cell r="A133" t="str">
            <v>5495 ВЕТЧ.С ИНДЕЙКОЙ Папа может п/о 400*6  Останкино</v>
          </cell>
          <cell r="B133"/>
          <cell r="C133"/>
          <cell r="D133" t="str">
            <v>00-ko009672</v>
          </cell>
          <cell r="E133"/>
          <cell r="F133">
            <v>26.8</v>
          </cell>
          <cell r="G133">
            <v>67</v>
          </cell>
          <cell r="H133">
            <v>1.2</v>
          </cell>
          <cell r="I133">
            <v>3</v>
          </cell>
        </row>
        <row r="134">
          <cell r="A134" t="str">
            <v>5682 САЛЯМИ МЕЛКОЗЕРНЕНАЯ с/к в/у 1/120_60с   ОСТАНКИНО</v>
          </cell>
          <cell r="B134"/>
          <cell r="C134"/>
          <cell r="D134" t="str">
            <v>00-00005807</v>
          </cell>
          <cell r="E134"/>
          <cell r="F134">
            <v>6.48</v>
          </cell>
          <cell r="G134">
            <v>54</v>
          </cell>
          <cell r="H134"/>
          <cell r="I134"/>
        </row>
        <row r="135">
          <cell r="A135" t="str">
            <v>5706 АРОМАТНАЯ Папа может с/к в/у 1/250 8шт.  ОСТАНКИНО</v>
          </cell>
          <cell r="B135"/>
          <cell r="C135"/>
          <cell r="D135" t="str">
            <v>00-00005868</v>
          </cell>
          <cell r="E135"/>
          <cell r="F135">
            <v>39</v>
          </cell>
          <cell r="G135">
            <v>156</v>
          </cell>
          <cell r="H135"/>
          <cell r="I135"/>
        </row>
        <row r="136">
          <cell r="A136" t="str">
            <v>5819 Сосиски Папа может 400г Мясные  ОСТАНКИНО</v>
          </cell>
          <cell r="B136"/>
          <cell r="C136"/>
          <cell r="D136" t="str">
            <v>00-00009307</v>
          </cell>
          <cell r="E136"/>
          <cell r="F136">
            <v>54.4</v>
          </cell>
          <cell r="G136">
            <v>136</v>
          </cell>
          <cell r="H136"/>
          <cell r="I136"/>
        </row>
        <row r="137">
          <cell r="A137" t="str">
            <v>5931 ОХОТНИЧЬЯ Папа может с/к в/у 1/220 8шт.   ОСТАНКИНО</v>
          </cell>
          <cell r="B137"/>
          <cell r="C137"/>
          <cell r="D137" t="str">
            <v>00-00006294</v>
          </cell>
          <cell r="E137"/>
          <cell r="F137">
            <v>21.34</v>
          </cell>
          <cell r="G137">
            <v>97</v>
          </cell>
          <cell r="H137"/>
          <cell r="I137"/>
        </row>
        <row r="138">
          <cell r="A138" t="str">
            <v>6069 ФИЛЕЙНЫЕ Папа может сос ц/о мгс 0,33кг  Останкино</v>
          </cell>
          <cell r="B138"/>
          <cell r="C138"/>
          <cell r="D138" t="str">
            <v>00-ko009725</v>
          </cell>
          <cell r="E138"/>
          <cell r="F138">
            <v>0.33</v>
          </cell>
          <cell r="G138">
            <v>1</v>
          </cell>
          <cell r="H138"/>
          <cell r="I138"/>
        </row>
        <row r="139">
          <cell r="A139" t="str">
            <v>6206 СВИНИНА ПО-ДОМАШНЕМУ к/в мл/к в/у 0,3кг  Останкино</v>
          </cell>
          <cell r="B139"/>
          <cell r="C139"/>
          <cell r="D139" t="str">
            <v>00-ko009633</v>
          </cell>
          <cell r="E139"/>
          <cell r="F139">
            <v>6.3</v>
          </cell>
          <cell r="G139">
            <v>21</v>
          </cell>
          <cell r="H139">
            <v>3</v>
          </cell>
          <cell r="I139">
            <v>10</v>
          </cell>
        </row>
        <row r="140">
          <cell r="A140" t="str">
            <v>6228 МЯСНОЕ АССОРТИ к/з с/н мгс 1/90 10шт  Останкино</v>
          </cell>
          <cell r="B140"/>
          <cell r="C140"/>
          <cell r="D140" t="str">
            <v>00-ko009215</v>
          </cell>
          <cell r="E140"/>
          <cell r="F140">
            <v>1.17</v>
          </cell>
          <cell r="G140">
            <v>13</v>
          </cell>
          <cell r="H140">
            <v>0.09</v>
          </cell>
          <cell r="I140">
            <v>1</v>
          </cell>
        </row>
        <row r="141">
          <cell r="A141" t="str">
            <v>6324 ДОКТОРСКАЯ ГОСТ вар п/о 0,4кг 8шт  Останкино</v>
          </cell>
          <cell r="B141"/>
          <cell r="C141"/>
          <cell r="D141" t="str">
            <v>00-ko009919</v>
          </cell>
          <cell r="E141"/>
          <cell r="F141">
            <v>49.6</v>
          </cell>
          <cell r="G141">
            <v>124</v>
          </cell>
          <cell r="H141">
            <v>0.8</v>
          </cell>
          <cell r="I141">
            <v>2</v>
          </cell>
        </row>
        <row r="142">
          <cell r="A142" t="str">
            <v>6333 МЯСНАЯ Папа может вар п/о 0.4кг 8шт.  ОСТАНКИНО</v>
          </cell>
          <cell r="B142"/>
          <cell r="C142"/>
          <cell r="D142" t="str">
            <v>00-00007020</v>
          </cell>
          <cell r="E142"/>
          <cell r="F142">
            <v>114.4</v>
          </cell>
          <cell r="G142">
            <v>286</v>
          </cell>
          <cell r="H142"/>
          <cell r="I142"/>
        </row>
        <row r="143">
          <cell r="A143" t="str">
            <v>6353 ЭКСТРА Папа может вар п/о 0.4кг 8шт.  ОСТАНКИНО</v>
          </cell>
          <cell r="B143"/>
          <cell r="C143"/>
          <cell r="D143" t="str">
            <v>00-00007022</v>
          </cell>
          <cell r="E143"/>
          <cell r="F143">
            <v>164.4</v>
          </cell>
          <cell r="G143">
            <v>411</v>
          </cell>
          <cell r="H143">
            <v>1.6</v>
          </cell>
          <cell r="I143">
            <v>4</v>
          </cell>
        </row>
        <row r="144">
          <cell r="A144" t="str">
            <v>6392 ФИЛЕЙНАЯ Папа может вар п/о 0,4кг  ОСТАНКИНО</v>
          </cell>
          <cell r="B144"/>
          <cell r="C144"/>
          <cell r="D144" t="str">
            <v>00-00008829</v>
          </cell>
          <cell r="E144"/>
          <cell r="F144">
            <v>140</v>
          </cell>
          <cell r="G144">
            <v>350</v>
          </cell>
          <cell r="H144">
            <v>2.8</v>
          </cell>
          <cell r="I144">
            <v>7</v>
          </cell>
        </row>
        <row r="145">
          <cell r="A145" t="str">
            <v>6448 Свинина Останкино 100г Мадера с/к в/у нарезка  ОСТАНКИНО</v>
          </cell>
          <cell r="B145"/>
          <cell r="C145"/>
          <cell r="D145" t="str">
            <v>00-00009306</v>
          </cell>
          <cell r="E145"/>
          <cell r="F145">
            <v>4.9000000000000004</v>
          </cell>
          <cell r="G145">
            <v>49</v>
          </cell>
          <cell r="H145">
            <v>0.3</v>
          </cell>
          <cell r="I145">
            <v>3</v>
          </cell>
        </row>
        <row r="146">
          <cell r="A146" t="str">
            <v>6453 ЭКСТРА Папа может с/к с/н в/у 1/100 14шт.   ОСТАНКИНО</v>
          </cell>
          <cell r="B146"/>
          <cell r="C146"/>
          <cell r="D146" t="str">
            <v>00-00007953</v>
          </cell>
          <cell r="E146"/>
          <cell r="F146">
            <v>5.3</v>
          </cell>
          <cell r="G146">
            <v>53</v>
          </cell>
          <cell r="H146"/>
          <cell r="I146"/>
        </row>
        <row r="147">
          <cell r="A147" t="str">
            <v>6454 АРОМАТНАЯ с/к с/н в/у 1/100 10шт.  ОСТАНКИНО</v>
          </cell>
          <cell r="B147"/>
          <cell r="C147"/>
          <cell r="D147" t="str">
            <v>00-00007952</v>
          </cell>
          <cell r="E147"/>
          <cell r="F147">
            <v>5.4</v>
          </cell>
          <cell r="G147">
            <v>54</v>
          </cell>
          <cell r="H147"/>
          <cell r="I147"/>
        </row>
        <row r="148">
          <cell r="A148" t="str">
            <v>6475 Сосиски Папа может 400г С сыром  ОСТАНКИНО</v>
          </cell>
          <cell r="B148"/>
          <cell r="C148"/>
          <cell r="D148" t="str">
            <v>00-00009308</v>
          </cell>
          <cell r="E148"/>
          <cell r="F148">
            <v>54</v>
          </cell>
          <cell r="G148">
            <v>135</v>
          </cell>
          <cell r="H148">
            <v>6</v>
          </cell>
          <cell r="I148">
            <v>15</v>
          </cell>
        </row>
        <row r="149">
          <cell r="A149" t="str">
            <v>6495 ВЕТЧ.МРАМОРНАЯ в/у срез 0,3кг 6шт_45с  Останкино</v>
          </cell>
          <cell r="B149"/>
          <cell r="C149"/>
          <cell r="D149" t="str">
            <v>00-ko009959</v>
          </cell>
          <cell r="E149"/>
          <cell r="F149">
            <v>9.6</v>
          </cell>
          <cell r="G149">
            <v>32</v>
          </cell>
          <cell r="H149">
            <v>2.4</v>
          </cell>
          <cell r="I149">
            <v>8</v>
          </cell>
        </row>
        <row r="150">
          <cell r="A150" t="str">
            <v>6586 МРАМОРНАЯ И БАЛЫКОВАЯ в/к с/н мгс 1/90  Останкино</v>
          </cell>
          <cell r="B150"/>
          <cell r="C150"/>
          <cell r="D150" t="str">
            <v>00-ko009355</v>
          </cell>
          <cell r="E150"/>
          <cell r="F150">
            <v>0.54</v>
          </cell>
          <cell r="G150">
            <v>6</v>
          </cell>
          <cell r="H150"/>
          <cell r="I150"/>
        </row>
        <row r="151">
          <cell r="A151" t="str">
            <v>6602 БАВАРСКИЕ ПМ сос ц/о мгс 0,35кг 8шт  Останкино</v>
          </cell>
          <cell r="B151"/>
          <cell r="C151"/>
          <cell r="D151" t="str">
            <v>00-ko009213</v>
          </cell>
          <cell r="E151"/>
          <cell r="F151">
            <v>21.7</v>
          </cell>
          <cell r="G151">
            <v>62</v>
          </cell>
          <cell r="H151"/>
          <cell r="I151"/>
        </row>
        <row r="152">
          <cell r="A152" t="str">
            <v>6666 БОЯNСКАЯ Папа может п/к в/у 0,28кг 8шт  ОСТАНКИНО</v>
          </cell>
          <cell r="B152"/>
          <cell r="C152"/>
          <cell r="D152" t="str">
            <v>00-00008786</v>
          </cell>
          <cell r="E152"/>
          <cell r="F152">
            <v>78.12</v>
          </cell>
          <cell r="G152">
            <v>279</v>
          </cell>
          <cell r="H152">
            <v>1.1200000000000001</v>
          </cell>
          <cell r="I152">
            <v>4</v>
          </cell>
        </row>
        <row r="153">
          <cell r="A153" t="str">
            <v>6683 СЕРВЕЛАТ ЗЕРНИСТЫЙ ПМ в/к в/у 0,35кг  ОСТАНКИНО</v>
          </cell>
          <cell r="B153"/>
          <cell r="C153"/>
          <cell r="D153" t="str">
            <v>00-00008788</v>
          </cell>
          <cell r="E153"/>
          <cell r="F153">
            <v>129.85</v>
          </cell>
          <cell r="G153">
            <v>371</v>
          </cell>
          <cell r="H153">
            <v>7</v>
          </cell>
          <cell r="I153">
            <v>20</v>
          </cell>
        </row>
        <row r="154">
          <cell r="A154" t="str">
            <v>6684 СЕРВЕЛАТ КАРЕЛЬСКИЙ ПМ в/к в/у 0,28кг  ОСТАНКИНО</v>
          </cell>
          <cell r="B154"/>
          <cell r="C154"/>
          <cell r="D154" t="str">
            <v>00-00008581</v>
          </cell>
          <cell r="E154"/>
          <cell r="F154">
            <v>86.24</v>
          </cell>
          <cell r="G154">
            <v>308</v>
          </cell>
          <cell r="H154">
            <v>1.68</v>
          </cell>
          <cell r="I154">
            <v>6</v>
          </cell>
        </row>
        <row r="155">
          <cell r="A155" t="str">
            <v>6689 СЕРВЕЛАТ ОХОТНИЧИЙ ПМ в/к в/у 0,35кг 8шт  ОСТАНКИНО</v>
          </cell>
          <cell r="B155"/>
          <cell r="C155"/>
          <cell r="D155" t="str">
            <v>00-00008582</v>
          </cell>
          <cell r="E155"/>
          <cell r="F155">
            <v>119.7</v>
          </cell>
          <cell r="G155">
            <v>342</v>
          </cell>
          <cell r="H155">
            <v>1.4</v>
          </cell>
          <cell r="I155">
            <v>4</v>
          </cell>
        </row>
        <row r="156">
          <cell r="A156" t="str">
            <v>6697 СЕРВЕЛАТ ФИНСКИЙ ПМ в/к в/у 0,35кг 8шт  ОСТАНКИНО</v>
          </cell>
          <cell r="B156"/>
          <cell r="C156"/>
          <cell r="D156" t="str">
            <v>00-00008789</v>
          </cell>
          <cell r="E156"/>
          <cell r="F156">
            <v>124.25</v>
          </cell>
          <cell r="G156">
            <v>355</v>
          </cell>
          <cell r="H156">
            <v>4.55</v>
          </cell>
          <cell r="I156">
            <v>13</v>
          </cell>
        </row>
        <row r="157">
          <cell r="A157" t="str">
            <v>6701 СЕРВЕЛАТ ШВАРЦЕР ПМ в/к в/у 0.28кг 8шт.  ОСТАНКИНО</v>
          </cell>
          <cell r="B157"/>
          <cell r="C157"/>
          <cell r="D157" t="str">
            <v>00-00008511</v>
          </cell>
          <cell r="E157"/>
          <cell r="F157">
            <v>45.36</v>
          </cell>
          <cell r="G157">
            <v>162</v>
          </cell>
          <cell r="H157">
            <v>2.52</v>
          </cell>
          <cell r="I157">
            <v>9</v>
          </cell>
        </row>
        <row r="158">
          <cell r="A158" t="str">
            <v>6713 СОЧНЫЙ ГРИЛЬ ПМ сос п/о мгс 0,41кг 8 шт.  ОСТАНКИНО</v>
          </cell>
          <cell r="B158"/>
          <cell r="C158"/>
          <cell r="D158" t="str">
            <v>00-00009132</v>
          </cell>
          <cell r="E158"/>
          <cell r="F158">
            <v>209.92</v>
          </cell>
          <cell r="G158">
            <v>512</v>
          </cell>
          <cell r="H158">
            <v>1.64</v>
          </cell>
          <cell r="I158">
            <v>4</v>
          </cell>
        </row>
        <row r="159">
          <cell r="A159" t="str">
            <v>6722 СОЧНЫЕ ПМ сос п/о мгс 0,41кг 10шт  ОСТАНКИНО</v>
          </cell>
          <cell r="B159"/>
          <cell r="C159"/>
          <cell r="D159" t="str">
            <v>00-ko009088</v>
          </cell>
          <cell r="E159"/>
          <cell r="F159">
            <v>31.16</v>
          </cell>
          <cell r="G159">
            <v>76</v>
          </cell>
          <cell r="H159"/>
          <cell r="I159"/>
        </row>
        <row r="160">
          <cell r="A160" t="str">
            <v>6726 СЛИВОЧНЫЕ ПМ сос п/о мгс 0,41кг 10шт  Останкино</v>
          </cell>
          <cell r="B160"/>
          <cell r="C160"/>
          <cell r="D160" t="str">
            <v>00-ko009485</v>
          </cell>
          <cell r="E160"/>
          <cell r="F160">
            <v>25.83</v>
          </cell>
          <cell r="G160">
            <v>63</v>
          </cell>
          <cell r="H160">
            <v>0.41</v>
          </cell>
          <cell r="I160">
            <v>1</v>
          </cell>
        </row>
        <row r="161">
          <cell r="A161" t="str">
            <v>6759 МОЛОЧНЫЕ ГОСТ сос ц/о мгс 0,4кг 7 шт  Останкино</v>
          </cell>
          <cell r="B161"/>
          <cell r="C161"/>
          <cell r="D161" t="str">
            <v>00-ko009678</v>
          </cell>
          <cell r="E161"/>
          <cell r="F161">
            <v>2.8</v>
          </cell>
          <cell r="G161">
            <v>7</v>
          </cell>
          <cell r="H161">
            <v>0.4</v>
          </cell>
          <cell r="I161">
            <v>1</v>
          </cell>
        </row>
        <row r="162">
          <cell r="A162" t="str">
            <v>6762 СЛИВОЧНЫЕ сос ц/о мгс 0,41кг 8шт  Останкино</v>
          </cell>
          <cell r="B162"/>
          <cell r="C162"/>
          <cell r="D162" t="str">
            <v>00-ko009676</v>
          </cell>
          <cell r="E162"/>
          <cell r="F162">
            <v>6.56</v>
          </cell>
          <cell r="G162">
            <v>16</v>
          </cell>
          <cell r="H162"/>
          <cell r="I162"/>
        </row>
        <row r="163">
          <cell r="A163" t="str">
            <v>6765 РУБЛЕНЫЕ сос ц/о мгс 0,36кг 6шт  Останкино</v>
          </cell>
          <cell r="B163"/>
          <cell r="C163"/>
          <cell r="D163" t="str">
            <v>00-ko009677</v>
          </cell>
          <cell r="E163"/>
          <cell r="F163">
            <v>51.84</v>
          </cell>
          <cell r="G163">
            <v>144</v>
          </cell>
          <cell r="H163">
            <v>0.36</v>
          </cell>
          <cell r="I163">
            <v>1</v>
          </cell>
        </row>
        <row r="164">
          <cell r="A164" t="str">
            <v>6768 С СЫРОМ сос ц/о мгс 0,41кг 6шт  Останкино</v>
          </cell>
          <cell r="B164"/>
          <cell r="C164"/>
          <cell r="D164" t="str">
            <v>00-ko009675</v>
          </cell>
          <cell r="E164"/>
          <cell r="F164">
            <v>14.35</v>
          </cell>
          <cell r="G164">
            <v>35</v>
          </cell>
          <cell r="H164"/>
          <cell r="I164"/>
        </row>
        <row r="165">
          <cell r="A165" t="str">
            <v>6770 ИСПАНСКИЕ сос ц/о мгс 0,41кг 6шт  Останкино</v>
          </cell>
          <cell r="B165"/>
          <cell r="C165"/>
          <cell r="D165" t="str">
            <v>00-ko009674</v>
          </cell>
          <cell r="E165"/>
          <cell r="F165">
            <v>5.33</v>
          </cell>
          <cell r="G165">
            <v>13</v>
          </cell>
          <cell r="H165"/>
          <cell r="I165"/>
        </row>
        <row r="166">
          <cell r="A166" t="str">
            <v>6773 САЛЯМИ Папа может п/к в/у 0,28кг 8шт  Останкино</v>
          </cell>
          <cell r="B166"/>
          <cell r="C166"/>
          <cell r="D166" t="str">
            <v>00-ko009545</v>
          </cell>
          <cell r="E166"/>
          <cell r="F166">
            <v>35.28</v>
          </cell>
          <cell r="G166">
            <v>126</v>
          </cell>
          <cell r="H166">
            <v>0.28000000000000003</v>
          </cell>
          <cell r="I166">
            <v>1</v>
          </cell>
        </row>
        <row r="167">
          <cell r="A167" t="str">
            <v>6777 МЯСНЫЕ С ГОВЯДИНОЙ ПМ сос п/о мгс 0,4кг  Останкино</v>
          </cell>
          <cell r="B167"/>
          <cell r="C167"/>
          <cell r="D167" t="str">
            <v>00-ko009488</v>
          </cell>
          <cell r="E167"/>
          <cell r="F167">
            <v>19.600000000000001</v>
          </cell>
          <cell r="G167">
            <v>49</v>
          </cell>
          <cell r="H167"/>
          <cell r="I167"/>
        </row>
        <row r="168">
          <cell r="A168" t="str">
            <v>6787 СЕРВЕЛАТ КРЕМЛЕВСКИЙ в/к в/у 0,33кг 8шт  Останкино</v>
          </cell>
          <cell r="B168"/>
          <cell r="C168"/>
          <cell r="D168" t="str">
            <v>00-ko009922</v>
          </cell>
          <cell r="E168"/>
          <cell r="F168">
            <v>10.23</v>
          </cell>
          <cell r="G168">
            <v>31</v>
          </cell>
          <cell r="H168">
            <v>0.66</v>
          </cell>
          <cell r="I168">
            <v>2</v>
          </cell>
        </row>
        <row r="169">
          <cell r="A169" t="str">
            <v>6791 СЕРВЕЛАТ ПРЕМИУМ в/к в/у 0,33кг 8шт  Останкино</v>
          </cell>
          <cell r="B169"/>
          <cell r="C169"/>
          <cell r="D169" t="str">
            <v>00-ko009561</v>
          </cell>
          <cell r="E169"/>
          <cell r="F169">
            <v>-0.33</v>
          </cell>
          <cell r="G169">
            <v>-1</v>
          </cell>
          <cell r="H169">
            <v>0.99</v>
          </cell>
          <cell r="I169">
            <v>3</v>
          </cell>
        </row>
        <row r="170">
          <cell r="A170" t="str">
            <v>6793 БАЛЫКОВАЯ в/к в/у 0,33кг 8шт  Останкино</v>
          </cell>
          <cell r="B170"/>
          <cell r="C170"/>
          <cell r="D170" t="str">
            <v>00-ko009562</v>
          </cell>
          <cell r="E170"/>
          <cell r="F170">
            <v>66.989999999999995</v>
          </cell>
          <cell r="G170">
            <v>203</v>
          </cell>
          <cell r="H170">
            <v>0.33</v>
          </cell>
          <cell r="I170">
            <v>1</v>
          </cell>
        </row>
        <row r="171">
          <cell r="A171" t="str">
            <v>6795 ОСТАНКИНСКАЯ в/к в/у 0,33кг 8шт  Останкино</v>
          </cell>
          <cell r="B171"/>
          <cell r="C171"/>
          <cell r="D171" t="str">
            <v>00-ko009564</v>
          </cell>
          <cell r="E171"/>
          <cell r="F171">
            <v>4.29</v>
          </cell>
          <cell r="G171">
            <v>13</v>
          </cell>
          <cell r="H171">
            <v>0.66</v>
          </cell>
          <cell r="I171">
            <v>2</v>
          </cell>
        </row>
        <row r="172">
          <cell r="A172" t="str">
            <v>6801 ОСТАНКИНСКАЯ вар п/о 0,4кг 8 шт  Останкино</v>
          </cell>
          <cell r="B172"/>
          <cell r="C172"/>
          <cell r="D172" t="str">
            <v>00-ko009917</v>
          </cell>
          <cell r="E172"/>
          <cell r="F172"/>
          <cell r="G172"/>
          <cell r="H172">
            <v>1.2</v>
          </cell>
          <cell r="I172">
            <v>3</v>
          </cell>
        </row>
        <row r="173">
          <cell r="A173" t="str">
            <v>6803 ВЕНСКАЯ САЛЯМИ п/к в/у 0,66кг 8шт  Останкино</v>
          </cell>
          <cell r="B173"/>
          <cell r="C173"/>
          <cell r="D173" t="str">
            <v>00-ko009567</v>
          </cell>
          <cell r="E173"/>
          <cell r="F173">
            <v>1.32</v>
          </cell>
          <cell r="G173">
            <v>2</v>
          </cell>
          <cell r="H173"/>
          <cell r="I173"/>
        </row>
        <row r="174">
          <cell r="A174" t="str">
            <v>6804 СЕРВЕЛАТ КРЕМЛЕВСКИЙ в/к в/у 0,66кг 8шт  Останкино</v>
          </cell>
          <cell r="B174"/>
          <cell r="C174"/>
          <cell r="D174" t="str">
            <v>00-ko009566</v>
          </cell>
          <cell r="E174"/>
          <cell r="F174">
            <v>3.96</v>
          </cell>
          <cell r="G174">
            <v>6</v>
          </cell>
          <cell r="H174"/>
          <cell r="I174"/>
        </row>
        <row r="175">
          <cell r="A175" t="str">
            <v>6807 СЕРВЕЛАТ ЕВРОПЕЙСКИЙ в/к в/у 0,33кг 8шт  Останкино</v>
          </cell>
          <cell r="B175"/>
          <cell r="C175"/>
          <cell r="D175" t="str">
            <v>00-ko009568</v>
          </cell>
          <cell r="E175"/>
          <cell r="F175">
            <v>3.3</v>
          </cell>
          <cell r="G175">
            <v>10</v>
          </cell>
          <cell r="H175">
            <v>0.99</v>
          </cell>
          <cell r="I175">
            <v>3</v>
          </cell>
        </row>
        <row r="176">
          <cell r="A176" t="str">
            <v>6822 ИЗ ОТБОРНОГО МЯСА ПМ сос п/о мгс 0,36кг  Останкино</v>
          </cell>
          <cell r="B176"/>
          <cell r="C176"/>
          <cell r="D176" t="str">
            <v>00-ko009495</v>
          </cell>
          <cell r="E176"/>
          <cell r="F176">
            <v>16.559999999999999</v>
          </cell>
          <cell r="G176">
            <v>46</v>
          </cell>
          <cell r="H176">
            <v>0.72</v>
          </cell>
          <cell r="I176">
            <v>2</v>
          </cell>
        </row>
        <row r="177">
          <cell r="A177" t="str">
            <v>6834 ПОСОЛЬСКАЯ с/к с/н в/у 1/100 10шт  Останкино</v>
          </cell>
          <cell r="B177"/>
          <cell r="C177"/>
          <cell r="D177" t="str">
            <v>00-ko009682</v>
          </cell>
          <cell r="E177"/>
          <cell r="F177">
            <v>-0.1</v>
          </cell>
          <cell r="G177">
            <v>-1</v>
          </cell>
          <cell r="H177">
            <v>0.3</v>
          </cell>
          <cell r="I177">
            <v>3</v>
          </cell>
        </row>
        <row r="178">
          <cell r="A178" t="str">
            <v>6854 МОЛОЧНЫЕ ПРЕМИУМ ПМ сос п/о мгс 0,6кг  Останкино</v>
          </cell>
          <cell r="B178"/>
          <cell r="C178"/>
          <cell r="D178" t="str">
            <v>00-ko009921</v>
          </cell>
          <cell r="E178"/>
          <cell r="F178">
            <v>-0.6</v>
          </cell>
          <cell r="G178">
            <v>-1</v>
          </cell>
          <cell r="H178">
            <v>0.6</v>
          </cell>
          <cell r="I178">
            <v>1</v>
          </cell>
        </row>
        <row r="179">
          <cell r="A179" t="str">
            <v>6909 ДЛЯ ДЕТЕЙ сос п/о мгс 0,33кг 8шт  Останкино</v>
          </cell>
          <cell r="B179"/>
          <cell r="C179"/>
          <cell r="D179" t="str">
            <v>00-ko009920</v>
          </cell>
          <cell r="E179"/>
          <cell r="F179">
            <v>2.64</v>
          </cell>
          <cell r="G179">
            <v>8</v>
          </cell>
          <cell r="H179"/>
          <cell r="I179"/>
        </row>
        <row r="180">
          <cell r="A180" t="str">
            <v>6919 БЕКОН Останкино с/к с/н в/у 1/180 10шт  Останкино</v>
          </cell>
          <cell r="B180"/>
          <cell r="C180"/>
          <cell r="D180" t="str">
            <v>00-ko009680</v>
          </cell>
          <cell r="E180"/>
          <cell r="F180"/>
          <cell r="G180"/>
          <cell r="H180">
            <v>0.54</v>
          </cell>
          <cell r="I180">
            <v>3</v>
          </cell>
        </row>
        <row r="181">
          <cell r="A181" t="str">
            <v>7066 СОЧНЫЕ ПМ сос п/о мгс 0,41кг 10шт 50с  Останкино</v>
          </cell>
          <cell r="B181"/>
          <cell r="C181"/>
          <cell r="D181" t="str">
            <v>00-ko010284</v>
          </cell>
          <cell r="E181"/>
          <cell r="F181">
            <v>116.85</v>
          </cell>
          <cell r="G181">
            <v>285</v>
          </cell>
          <cell r="H181"/>
          <cell r="I181"/>
        </row>
        <row r="182">
          <cell r="A182" t="str">
            <v>7073 МОЛОЧ.ПРЕМИУМ ПМ сос п/о в/у 1/350_50с  Останкино</v>
          </cell>
          <cell r="B182"/>
          <cell r="C182"/>
          <cell r="D182" t="str">
            <v>00-ko010301</v>
          </cell>
          <cell r="E182"/>
          <cell r="F182">
            <v>36.4</v>
          </cell>
          <cell r="G182">
            <v>104</v>
          </cell>
          <cell r="H182"/>
          <cell r="I182"/>
        </row>
        <row r="183">
          <cell r="A183" t="str">
            <v>7077 МЯСНЫЕ С ГОВЯД. ПМ сос п/о мгс 0,4кг_50с  Останкино</v>
          </cell>
          <cell r="B183"/>
          <cell r="C183"/>
          <cell r="D183" t="str">
            <v>00-ko010287</v>
          </cell>
          <cell r="E183"/>
          <cell r="F183">
            <v>177.6</v>
          </cell>
          <cell r="G183">
            <v>444</v>
          </cell>
          <cell r="H183"/>
          <cell r="I183"/>
        </row>
        <row r="184">
          <cell r="A184" t="str">
            <v>7080 СЛИВОЧНЫЕ ПМ сос п/о мгс 0,41кг 10шт 50с  Останкино</v>
          </cell>
          <cell r="B184"/>
          <cell r="C184"/>
          <cell r="D184" t="str">
            <v>00-ko010283</v>
          </cell>
          <cell r="E184"/>
          <cell r="F184">
            <v>129.97</v>
          </cell>
          <cell r="G184">
            <v>317</v>
          </cell>
          <cell r="H184"/>
          <cell r="I184"/>
        </row>
        <row r="185">
          <cell r="A185" t="str">
            <v>7090 СВИНИНА ПО-ДОМ.к/в мл/к в/у 0,3кг_50с  Останкино</v>
          </cell>
          <cell r="B185"/>
          <cell r="C185"/>
          <cell r="D185" t="str">
            <v>00-ko010286</v>
          </cell>
          <cell r="E185"/>
          <cell r="F185">
            <v>10.8</v>
          </cell>
          <cell r="G185">
            <v>36</v>
          </cell>
          <cell r="H185"/>
          <cell r="I185"/>
        </row>
        <row r="186">
          <cell r="A186" t="str">
            <v>7103 БЕКОН Останкино с/к с/н в/у 1/180_50с  Останкино</v>
          </cell>
          <cell r="B186"/>
          <cell r="C186"/>
          <cell r="D186" t="str">
            <v>00-ko010254</v>
          </cell>
          <cell r="E186"/>
          <cell r="F186">
            <v>14.58</v>
          </cell>
          <cell r="G186">
            <v>81</v>
          </cell>
          <cell r="H186"/>
          <cell r="I186"/>
        </row>
        <row r="187">
          <cell r="A187" t="str">
            <v>7126 МОЛОЧНАЯ Останкино вар п/о 0,4кг 8шт  Останкино</v>
          </cell>
          <cell r="B187"/>
          <cell r="C187"/>
          <cell r="D187" t="str">
            <v>00-ko010371</v>
          </cell>
          <cell r="E187"/>
          <cell r="F187">
            <v>6.8</v>
          </cell>
          <cell r="G187">
            <v>17</v>
          </cell>
          <cell r="H187"/>
          <cell r="I187"/>
        </row>
        <row r="188">
          <cell r="A188" t="str">
            <v>БОНУС_6087 СОЧНЫЕ ПМ сос п/о мгс 0,41кг 10шт.  ОСТАНКИНО</v>
          </cell>
          <cell r="B188"/>
          <cell r="C188"/>
          <cell r="D188" t="str">
            <v>00-00008893</v>
          </cell>
          <cell r="E188"/>
          <cell r="F188">
            <v>0.41</v>
          </cell>
          <cell r="G188">
            <v>1</v>
          </cell>
          <cell r="H188"/>
          <cell r="I188"/>
        </row>
        <row r="189">
          <cell r="A189" t="str">
            <v>Останкино КОРОВИНО (ВЕС)</v>
          </cell>
          <cell r="B189"/>
          <cell r="C189"/>
          <cell r="D189" t="str">
            <v>00-00003326</v>
          </cell>
          <cell r="E189"/>
          <cell r="F189">
            <v>112.736</v>
          </cell>
          <cell r="G189">
            <v>112.736</v>
          </cell>
          <cell r="H189">
            <v>1.988</v>
          </cell>
          <cell r="I189">
            <v>1.988</v>
          </cell>
        </row>
        <row r="190">
          <cell r="A190" t="str">
            <v>6861 ДОМАШНИЙ РЕЦЕПТ Коровино вар п/о  Останкино</v>
          </cell>
          <cell r="B190"/>
          <cell r="C190"/>
          <cell r="D190" t="str">
            <v>00-ko009673</v>
          </cell>
          <cell r="E190"/>
          <cell r="F190">
            <v>30.613</v>
          </cell>
          <cell r="G190">
            <v>30.613</v>
          </cell>
          <cell r="H190">
            <v>1.988</v>
          </cell>
          <cell r="I190">
            <v>1.988</v>
          </cell>
        </row>
        <row r="191">
          <cell r="A191" t="str">
            <v>6862 ДОМАШНИЙ РЕЦЕПТ СО ШПИК. Коровино вар п/о  Останкино</v>
          </cell>
          <cell r="B191"/>
          <cell r="C191"/>
          <cell r="D191" t="str">
            <v>00-ko009681</v>
          </cell>
          <cell r="E191"/>
          <cell r="F191">
            <v>43.002000000000002</v>
          </cell>
          <cell r="G191">
            <v>43.002000000000002</v>
          </cell>
          <cell r="H191"/>
          <cell r="I191"/>
        </row>
        <row r="192">
          <cell r="A192" t="str">
            <v>6866 ВЕТЧ.НЕЖНАЯ Коровино п/о_Маяк  Останкино</v>
          </cell>
          <cell r="B192"/>
          <cell r="C192"/>
          <cell r="D192" t="str">
            <v>00-ko009992</v>
          </cell>
          <cell r="E192"/>
          <cell r="F192">
            <v>39.121000000000002</v>
          </cell>
          <cell r="G192">
            <v>39.121000000000002</v>
          </cell>
          <cell r="H192"/>
          <cell r="I192"/>
        </row>
        <row r="193">
          <cell r="A193" t="str">
            <v>Останкино КОРОВИНО (ШТ)</v>
          </cell>
          <cell r="B193"/>
          <cell r="C193"/>
          <cell r="D193" t="str">
            <v>00-00003328</v>
          </cell>
          <cell r="E193"/>
          <cell r="F193">
            <v>11.86</v>
          </cell>
          <cell r="G193">
            <v>21</v>
          </cell>
          <cell r="H193">
            <v>2.68</v>
          </cell>
          <cell r="I193">
            <v>4</v>
          </cell>
        </row>
        <row r="194">
          <cell r="A194" t="str">
            <v>6340 ДОМАШНИЙ РЕЦЕПТ Коровино 0,5кг 8шт.  Останкино</v>
          </cell>
          <cell r="B194"/>
          <cell r="C194"/>
          <cell r="D194" t="str">
            <v>00-ko009709</v>
          </cell>
          <cell r="E194"/>
          <cell r="F194">
            <v>7</v>
          </cell>
          <cell r="G194">
            <v>14</v>
          </cell>
          <cell r="H194">
            <v>1</v>
          </cell>
          <cell r="I194">
            <v>2</v>
          </cell>
        </row>
        <row r="195">
          <cell r="A195" t="str">
            <v>6341 ДОМАШНИЙ РЕЦЕПТ СО ШПИКОМ Коровино 0,5кг  Останкино</v>
          </cell>
          <cell r="B195"/>
          <cell r="C195"/>
          <cell r="D195" t="str">
            <v>00-ko009714</v>
          </cell>
          <cell r="E195"/>
          <cell r="F195">
            <v>1.5</v>
          </cell>
          <cell r="G195">
            <v>3</v>
          </cell>
          <cell r="H195"/>
          <cell r="I195"/>
        </row>
        <row r="196">
          <cell r="A196" t="str">
            <v>6415 БАЛЫКОВАЯ Коровино п/к в/у 0.84кг 6шт.  ОСТАНКИНО</v>
          </cell>
          <cell r="B196"/>
          <cell r="C196"/>
          <cell r="D196" t="str">
            <v>00-00007227</v>
          </cell>
          <cell r="E196"/>
          <cell r="F196">
            <v>3.36</v>
          </cell>
          <cell r="G196">
            <v>4</v>
          </cell>
          <cell r="H196">
            <v>1.68</v>
          </cell>
          <cell r="I196">
            <v>2</v>
          </cell>
        </row>
        <row r="197">
          <cell r="A197" t="str">
            <v>Останкино СЫР</v>
          </cell>
          <cell r="B197"/>
          <cell r="C197"/>
          <cell r="D197" t="str">
            <v>00-00006675</v>
          </cell>
          <cell r="E197"/>
          <cell r="F197">
            <v>747.84400000000005</v>
          </cell>
          <cell r="G197">
            <v>3983.3040000000001</v>
          </cell>
          <cell r="H197">
            <v>7.56</v>
          </cell>
          <cell r="I197">
            <v>30.1</v>
          </cell>
        </row>
        <row r="198">
          <cell r="A198" t="str">
            <v>9988421 Творожный Сыр 60 % С маринованными огурчиками и укропом  Останкино</v>
          </cell>
          <cell r="B198"/>
          <cell r="C198"/>
          <cell r="D198" t="str">
            <v>00-ko009363</v>
          </cell>
          <cell r="E198"/>
          <cell r="F198">
            <v>1.26</v>
          </cell>
          <cell r="G198">
            <v>9</v>
          </cell>
          <cell r="H198"/>
          <cell r="I198"/>
        </row>
        <row r="199">
          <cell r="A199" t="str">
            <v>9988438 Плавленый Сыр 45% "С ветчиной" СТМ"ПапаМожет" 180гр  Останкино</v>
          </cell>
          <cell r="B199"/>
          <cell r="C199"/>
          <cell r="D199" t="str">
            <v>00-ko009361</v>
          </cell>
          <cell r="E199"/>
          <cell r="F199">
            <v>9.7200000000000006</v>
          </cell>
          <cell r="G199">
            <v>54</v>
          </cell>
          <cell r="H199"/>
          <cell r="I199"/>
        </row>
        <row r="200">
          <cell r="A200" t="str">
            <v>9988445 Плавленый Сыр 45%"С грибами" СТМ"ПапаМожет" 180 гр  Останкино</v>
          </cell>
          <cell r="B200"/>
          <cell r="C200"/>
          <cell r="D200" t="str">
            <v>00-ko009362</v>
          </cell>
          <cell r="E200"/>
          <cell r="F200">
            <v>7.92</v>
          </cell>
          <cell r="G200">
            <v>44</v>
          </cell>
          <cell r="H200"/>
          <cell r="I200"/>
        </row>
        <row r="201">
          <cell r="A201" t="str">
            <v>Масло "Папа может" 82,5% 180гр  Останкино</v>
          </cell>
          <cell r="B201"/>
          <cell r="C201"/>
          <cell r="D201" t="str">
            <v>00-ko009727</v>
          </cell>
          <cell r="E201"/>
          <cell r="F201">
            <v>78.12</v>
          </cell>
          <cell r="G201">
            <v>434</v>
          </cell>
          <cell r="H201"/>
          <cell r="I201"/>
        </row>
        <row r="202">
          <cell r="A202" t="str">
            <v>Масло сливочное 72,5 % 180 гр.(10 шт) СЛАВЯНА  Останкино</v>
          </cell>
          <cell r="B202"/>
          <cell r="C202"/>
          <cell r="D202" t="str">
            <v>00-ko009671</v>
          </cell>
          <cell r="E202"/>
          <cell r="F202">
            <v>243</v>
          </cell>
          <cell r="G202">
            <v>1350</v>
          </cell>
          <cell r="H202">
            <v>0.18</v>
          </cell>
          <cell r="I202">
            <v>1</v>
          </cell>
        </row>
        <row r="203">
          <cell r="A203" t="str">
            <v>Плавленый Сыр колбасный копченый 40% СТМ"ПапаМожет"400гр  Останкино</v>
          </cell>
          <cell r="B203"/>
          <cell r="C203"/>
          <cell r="D203" t="str">
            <v>00-ko009521</v>
          </cell>
          <cell r="E203"/>
          <cell r="F203">
            <v>0.8</v>
          </cell>
          <cell r="G203">
            <v>2</v>
          </cell>
          <cell r="H203"/>
          <cell r="I203"/>
        </row>
        <row r="204">
          <cell r="A204" t="str">
            <v>Сыр "Пармезан" 40% кусок 180 гр  ОСТАНКИНО</v>
          </cell>
          <cell r="B204"/>
          <cell r="C204"/>
          <cell r="D204" t="str">
            <v>00-00008903</v>
          </cell>
          <cell r="E204"/>
          <cell r="F204">
            <v>14.04</v>
          </cell>
          <cell r="G204">
            <v>78</v>
          </cell>
          <cell r="H204">
            <v>0.18</v>
          </cell>
          <cell r="I204">
            <v>1</v>
          </cell>
        </row>
        <row r="205">
          <cell r="A205" t="str">
            <v>Сыр Боккончини копченый 40% 100 гр.  ОСТАНКИНО</v>
          </cell>
          <cell r="B205"/>
          <cell r="C205"/>
          <cell r="D205" t="str">
            <v>00-00008885</v>
          </cell>
          <cell r="E205"/>
          <cell r="F205">
            <v>3.3</v>
          </cell>
          <cell r="G205">
            <v>33</v>
          </cell>
          <cell r="H205">
            <v>0.1</v>
          </cell>
          <cell r="I205">
            <v>1</v>
          </cell>
        </row>
        <row r="206">
          <cell r="A206" t="str">
            <v>Сыр ПАПА МОЖЕТ "Гауда Голд" 45 % 180 гр (10шт) Останкино</v>
          </cell>
          <cell r="B206"/>
          <cell r="C206"/>
          <cell r="D206" t="str">
            <v>00-ko009386</v>
          </cell>
          <cell r="E206"/>
          <cell r="F206">
            <v>42.3</v>
          </cell>
          <cell r="G206">
            <v>235</v>
          </cell>
          <cell r="H206">
            <v>0.54</v>
          </cell>
          <cell r="I206">
            <v>3</v>
          </cell>
        </row>
        <row r="207">
          <cell r="A207" t="str">
            <v>Сыр ПАПА МОЖЕТ "Голландский традиционный" 45% 180 гр (10шт)  Останкино</v>
          </cell>
          <cell r="B207"/>
          <cell r="C207"/>
          <cell r="D207" t="str">
            <v>00-ko009387</v>
          </cell>
          <cell r="E207"/>
          <cell r="F207">
            <v>52.2</v>
          </cell>
          <cell r="G207">
            <v>290</v>
          </cell>
          <cell r="H207">
            <v>0.72</v>
          </cell>
          <cell r="I207">
            <v>4</v>
          </cell>
        </row>
        <row r="208">
          <cell r="A208" t="str">
            <v>Сыр ПАПА МОЖЕТ "Министерский" 180 г фасованный массовая  Останкино</v>
          </cell>
          <cell r="B208"/>
          <cell r="C208"/>
          <cell r="D208" t="str">
            <v>00-ko009670</v>
          </cell>
          <cell r="E208"/>
          <cell r="F208">
            <v>26.64</v>
          </cell>
          <cell r="G208">
            <v>148</v>
          </cell>
          <cell r="H208">
            <v>0.36</v>
          </cell>
          <cell r="I208">
            <v>2</v>
          </cell>
        </row>
        <row r="209">
          <cell r="A209" t="str">
            <v>Сыр ПАПА МОЖЕТ "Папин завтрак"  45% 180 г  Останкино</v>
          </cell>
          <cell r="B209"/>
          <cell r="C209"/>
          <cell r="D209" t="str">
            <v>00-ko009687</v>
          </cell>
          <cell r="E209"/>
          <cell r="F209">
            <v>20.88</v>
          </cell>
          <cell r="G209">
            <v>116</v>
          </cell>
          <cell r="H209">
            <v>0.54</v>
          </cell>
          <cell r="I209">
            <v>3</v>
          </cell>
        </row>
        <row r="210">
          <cell r="A210" t="str">
            <v>Сыр ПАПА МОЖЕТ "Российский традиционный"45 % 180 г Останкино</v>
          </cell>
          <cell r="B210"/>
          <cell r="C210"/>
          <cell r="D210" t="str">
            <v>00-ko009434</v>
          </cell>
          <cell r="E210"/>
          <cell r="F210">
            <v>33.479999999999997</v>
          </cell>
          <cell r="G210">
            <v>186</v>
          </cell>
          <cell r="H210"/>
          <cell r="I210"/>
        </row>
        <row r="211">
          <cell r="A211" t="str">
            <v>Сыр ПАПА МОЖЕТ "Тильзитер" фасованный массовая доля жира в сухом веществе 45%, 180г  Останкино</v>
          </cell>
          <cell r="B211"/>
          <cell r="C211"/>
          <cell r="D211" t="str">
            <v>00-ko009520</v>
          </cell>
          <cell r="E211"/>
          <cell r="F211">
            <v>30.96</v>
          </cell>
          <cell r="G211">
            <v>172</v>
          </cell>
          <cell r="H211">
            <v>0.54</v>
          </cell>
          <cell r="I211">
            <v>3</v>
          </cell>
        </row>
        <row r="212">
          <cell r="A212" t="str">
            <v>Сыр плавленный Сливочный ж.45% 180г ТМ Папа может (16шт)  Останкино</v>
          </cell>
          <cell r="B212"/>
          <cell r="C212"/>
          <cell r="D212" t="str">
            <v>00-ko009626</v>
          </cell>
          <cell r="E212"/>
          <cell r="F212">
            <v>20.52</v>
          </cell>
          <cell r="G212">
            <v>114</v>
          </cell>
          <cell r="H212"/>
          <cell r="I212"/>
        </row>
        <row r="213">
          <cell r="A213" t="str">
            <v>Сыр рассольный жирный Чечил 45% 100 гр  ОСТАНКИНО</v>
          </cell>
          <cell r="B213"/>
          <cell r="C213"/>
          <cell r="D213" t="str">
            <v>00-00008886</v>
          </cell>
          <cell r="E213"/>
          <cell r="F213">
            <v>12.9</v>
          </cell>
          <cell r="G213">
            <v>129</v>
          </cell>
          <cell r="H213">
            <v>0.2</v>
          </cell>
          <cell r="I213">
            <v>2</v>
          </cell>
        </row>
        <row r="214">
          <cell r="A214" t="str">
            <v>Сыр рассольный жирный Чечил копченый 43% 100 гр  Останкино</v>
          </cell>
          <cell r="B214"/>
          <cell r="C214"/>
          <cell r="D214" t="str">
            <v>00-00009171</v>
          </cell>
          <cell r="E214"/>
          <cell r="F214">
            <v>20.5</v>
          </cell>
          <cell r="G214">
            <v>205</v>
          </cell>
          <cell r="H214">
            <v>0.2</v>
          </cell>
          <cell r="I214">
            <v>2</v>
          </cell>
        </row>
        <row r="215">
          <cell r="A215" t="str">
            <v>Сыр Скаморца свежий 100 гр.  ОСТАНКИНО</v>
          </cell>
          <cell r="B215"/>
          <cell r="C215"/>
          <cell r="D215" t="str">
            <v>00-00008887</v>
          </cell>
          <cell r="E215"/>
          <cell r="F215">
            <v>10.6</v>
          </cell>
          <cell r="G215">
            <v>106</v>
          </cell>
          <cell r="H215">
            <v>0.1</v>
          </cell>
          <cell r="I215">
            <v>1</v>
          </cell>
        </row>
        <row r="216">
          <cell r="A216" t="str">
            <v>Сыр Сливочный со вкусом топленого молока 45% ти Папа Может, брус (2 шт)  Останкино</v>
          </cell>
          <cell r="B216"/>
          <cell r="C216"/>
          <cell r="D216" t="str">
            <v>00-ko009796</v>
          </cell>
          <cell r="E216"/>
          <cell r="F216">
            <v>48.978999999999999</v>
          </cell>
          <cell r="G216">
            <v>48.978999999999999</v>
          </cell>
          <cell r="H216">
            <v>3.1</v>
          </cell>
          <cell r="I216">
            <v>3.1</v>
          </cell>
        </row>
        <row r="217">
          <cell r="A217" t="str">
            <v>Сыр Творожный с зеленью 60% Папа может 140 гр.  Останкино</v>
          </cell>
          <cell r="B217"/>
          <cell r="C217"/>
          <cell r="D217" t="str">
            <v>00-ko009290</v>
          </cell>
          <cell r="E217"/>
          <cell r="F217">
            <v>2.8</v>
          </cell>
          <cell r="G217">
            <v>20</v>
          </cell>
          <cell r="H217"/>
          <cell r="I217"/>
        </row>
        <row r="218">
          <cell r="A218" t="str">
            <v>Сыч/Прод Коровино Российский 50% 200г СЗМЖ  Останкино</v>
          </cell>
          <cell r="B218"/>
          <cell r="C218"/>
          <cell r="D218" t="str">
            <v>00-00007977</v>
          </cell>
          <cell r="E218"/>
          <cell r="F218">
            <v>21.2</v>
          </cell>
          <cell r="G218">
            <v>106</v>
          </cell>
          <cell r="H218"/>
          <cell r="I218"/>
        </row>
        <row r="219">
          <cell r="A219" t="str">
            <v>Сыч/Прод Коровино Российский Оригин 50% ВЕС (3,5 кг)  Останкино</v>
          </cell>
          <cell r="B219"/>
          <cell r="C219"/>
          <cell r="D219" t="str">
            <v>00-ko009390</v>
          </cell>
          <cell r="E219"/>
          <cell r="F219">
            <v>9.7249999999999996</v>
          </cell>
          <cell r="G219">
            <v>9.7249999999999996</v>
          </cell>
          <cell r="H219"/>
          <cell r="I219"/>
        </row>
        <row r="220">
          <cell r="A220" t="str">
            <v>Сыч/Прод Коровино Российский Оригин 50% ВЕС (5 кг)  ОСТАНКИНО</v>
          </cell>
          <cell r="B220"/>
          <cell r="C220"/>
          <cell r="D220" t="str">
            <v>00-00007916</v>
          </cell>
          <cell r="E220"/>
          <cell r="F220">
            <v>21.6</v>
          </cell>
          <cell r="G220">
            <v>21.6</v>
          </cell>
          <cell r="H220"/>
          <cell r="I220"/>
        </row>
        <row r="221">
          <cell r="A221" t="str">
            <v>Сыч/Прод Коровино Тильзитер 50% 200г СЗМЖ  ОСТАНКИНО</v>
          </cell>
          <cell r="B221"/>
          <cell r="C221"/>
          <cell r="D221" t="str">
            <v>00-00007918</v>
          </cell>
          <cell r="E221"/>
          <cell r="F221">
            <v>14.4</v>
          </cell>
          <cell r="G221">
            <v>72</v>
          </cell>
          <cell r="H221">
            <v>0.8</v>
          </cell>
          <cell r="I221">
            <v>4</v>
          </cell>
        </row>
        <row r="222">
          <cell r="A222" t="str">
            <v>ПОКОМ Логистический Партнер</v>
          </cell>
          <cell r="B222"/>
          <cell r="C222"/>
          <cell r="D222" t="str">
            <v>00-ko000869</v>
          </cell>
          <cell r="E222"/>
          <cell r="F222">
            <v>12014.835999999999</v>
          </cell>
          <cell r="G222">
            <v>18487.266</v>
          </cell>
          <cell r="H222">
            <v>79.585999999999999</v>
          </cell>
          <cell r="I222">
            <v>120.246</v>
          </cell>
        </row>
        <row r="223">
          <cell r="A223" t="str">
            <v>Вязанка Логистический Партнер(Кг)</v>
          </cell>
          <cell r="B223"/>
          <cell r="C223"/>
          <cell r="D223" t="str">
            <v>00-00003640</v>
          </cell>
          <cell r="E223"/>
          <cell r="F223">
            <v>546.39300000000003</v>
          </cell>
          <cell r="G223">
            <v>546.39300000000003</v>
          </cell>
          <cell r="H223">
            <v>1.075</v>
          </cell>
          <cell r="I223">
            <v>1.075</v>
          </cell>
        </row>
        <row r="224">
          <cell r="A224" t="str">
            <v xml:space="preserve"> 005  Колбаса Докторская ГОСТ, Вязанка вектор,ВЕС. ПОКОМ</v>
          </cell>
          <cell r="B224"/>
          <cell r="C224"/>
          <cell r="D224" t="str">
            <v>00-00000923</v>
          </cell>
          <cell r="E224"/>
          <cell r="F224">
            <v>101.194</v>
          </cell>
          <cell r="G224">
            <v>101.194</v>
          </cell>
          <cell r="H224">
            <v>0.46</v>
          </cell>
          <cell r="I224">
            <v>0.46</v>
          </cell>
        </row>
        <row r="225">
          <cell r="A225" t="str">
            <v xml:space="preserve"> 016  Сосиски Вязанка Молочные, Вязанка вискофан  ВЕС.ПОКОМ</v>
          </cell>
          <cell r="B225"/>
          <cell r="C225"/>
          <cell r="D225" t="str">
            <v>00-00000894</v>
          </cell>
          <cell r="E225"/>
          <cell r="F225">
            <v>32.207999999999998</v>
          </cell>
          <cell r="G225">
            <v>32.207999999999998</v>
          </cell>
          <cell r="H225"/>
          <cell r="I225"/>
        </row>
        <row r="226">
          <cell r="A226" t="str">
            <v xml:space="preserve"> 017  Сосиски Вязанка Сливочные, Вязанка амицел ВЕС.ПОКОМ</v>
          </cell>
          <cell r="B226"/>
          <cell r="C226"/>
          <cell r="D226" t="str">
            <v>00-00000895</v>
          </cell>
          <cell r="E226"/>
          <cell r="F226">
            <v>81.924999999999997</v>
          </cell>
          <cell r="G226">
            <v>81.924999999999997</v>
          </cell>
          <cell r="H226"/>
          <cell r="I226"/>
        </row>
        <row r="227">
          <cell r="A227" t="str">
            <v xml:space="preserve"> 312  Ветчина Филейская ВЕС ТМ  Вязанка ТС Столичная  ПОКОМ</v>
          </cell>
          <cell r="B227"/>
          <cell r="C227"/>
          <cell r="D227" t="str">
            <v>00-00007957</v>
          </cell>
          <cell r="E227"/>
          <cell r="F227">
            <v>59.320999999999998</v>
          </cell>
          <cell r="G227">
            <v>59.320999999999998</v>
          </cell>
          <cell r="H227"/>
          <cell r="I227"/>
        </row>
        <row r="228">
          <cell r="A228" t="str">
            <v xml:space="preserve"> 315  Колбаса вареная Молокуша ТМ Вязанка ВЕС, ПОКОМ</v>
          </cell>
          <cell r="B228"/>
          <cell r="C228"/>
          <cell r="D228" t="str">
            <v>00-00008011</v>
          </cell>
          <cell r="E228"/>
          <cell r="F228">
            <v>120.61799999999999</v>
          </cell>
          <cell r="G228">
            <v>120.61799999999999</v>
          </cell>
          <cell r="H228"/>
          <cell r="I228"/>
        </row>
        <row r="229">
          <cell r="A229" t="str">
            <v xml:space="preserve"> 335  Колбаса Сливушка ТМ Вязанка. ВЕС.  ПОКОМ </v>
          </cell>
          <cell r="B229"/>
          <cell r="C229"/>
          <cell r="D229" t="str">
            <v>00-00008855</v>
          </cell>
          <cell r="E229"/>
          <cell r="F229">
            <v>101.3</v>
          </cell>
          <cell r="G229">
            <v>101.3</v>
          </cell>
          <cell r="H229"/>
          <cell r="I229"/>
        </row>
        <row r="230">
          <cell r="A230" t="str">
            <v xml:space="preserve"> 336  Ветчина Сливушка с индейкой ТМ Вязанка. ВЕС  ПОКОМ</v>
          </cell>
          <cell r="B230"/>
          <cell r="C230"/>
          <cell r="D230" t="str">
            <v>00-00008856</v>
          </cell>
          <cell r="E230"/>
          <cell r="F230">
            <v>49.826999999999998</v>
          </cell>
          <cell r="G230">
            <v>49.826999999999998</v>
          </cell>
          <cell r="H230">
            <v>0.61499999999999999</v>
          </cell>
          <cell r="I230">
            <v>0.61499999999999999</v>
          </cell>
        </row>
        <row r="231">
          <cell r="A231" t="str">
            <v>Вязанка Логистический Партнер(Шт)</v>
          </cell>
          <cell r="B231"/>
          <cell r="C231"/>
          <cell r="D231" t="str">
            <v>00-00003652</v>
          </cell>
          <cell r="E231"/>
          <cell r="F231">
            <v>190.7</v>
          </cell>
          <cell r="G231">
            <v>437</v>
          </cell>
          <cell r="H231">
            <v>3</v>
          </cell>
          <cell r="I231">
            <v>8</v>
          </cell>
        </row>
        <row r="232">
          <cell r="A232" t="str">
            <v xml:space="preserve"> 030  Сосиски Вязанка Молочные, Вязанка вискофан МГС, 0.45кг, ПОКОМ</v>
          </cell>
          <cell r="B232"/>
          <cell r="C232"/>
          <cell r="D232" t="str">
            <v>00-00000967</v>
          </cell>
          <cell r="E232"/>
          <cell r="F232">
            <v>43.65</v>
          </cell>
          <cell r="G232">
            <v>97</v>
          </cell>
          <cell r="H232">
            <v>0.45</v>
          </cell>
          <cell r="I232">
            <v>1</v>
          </cell>
        </row>
        <row r="233">
          <cell r="A233" t="str">
            <v xml:space="preserve"> 032  Сосиски Вязанка Сливочные, Вязанка амицел МГС, 0.45кг, ПОКОМ</v>
          </cell>
          <cell r="B233"/>
          <cell r="C233"/>
          <cell r="D233" t="str">
            <v>00-00000968</v>
          </cell>
          <cell r="E233"/>
          <cell r="F233">
            <v>56.25</v>
          </cell>
          <cell r="G233">
            <v>125</v>
          </cell>
          <cell r="H233"/>
          <cell r="I233"/>
        </row>
        <row r="234">
          <cell r="A234" t="str">
            <v xml:space="preserve"> 276  Колбаса Сливушка ТМ Вязанка в оболочке полиамид 0,45 кг  ПОКОМ</v>
          </cell>
          <cell r="B234"/>
          <cell r="C234"/>
          <cell r="D234" t="str">
            <v>00-00007904</v>
          </cell>
          <cell r="E234"/>
          <cell r="F234">
            <v>26.55</v>
          </cell>
          <cell r="G234">
            <v>59</v>
          </cell>
          <cell r="H234"/>
          <cell r="I234"/>
        </row>
        <row r="235">
          <cell r="A235" t="str">
            <v xml:space="preserve"> 284  Сосиски Молокуши миникушай ТМ Вязанка, 0.45кг, ПОКОМ</v>
          </cell>
          <cell r="B235"/>
          <cell r="C235"/>
          <cell r="D235" t="str">
            <v>00-00008451</v>
          </cell>
          <cell r="E235"/>
          <cell r="F235">
            <v>13.95</v>
          </cell>
          <cell r="G235">
            <v>31</v>
          </cell>
          <cell r="H235"/>
          <cell r="I235"/>
        </row>
        <row r="236">
          <cell r="A236" t="str">
            <v xml:space="preserve"> 322  Колбаса вареная Молокуша 0,45кг ТМ Вязанка  ПОКОМ</v>
          </cell>
          <cell r="B236"/>
          <cell r="C236"/>
          <cell r="D236" t="str">
            <v>00-00008752</v>
          </cell>
          <cell r="E236"/>
          <cell r="F236">
            <v>23.4</v>
          </cell>
          <cell r="G236">
            <v>52</v>
          </cell>
          <cell r="H236">
            <v>1.35</v>
          </cell>
          <cell r="I236">
            <v>3</v>
          </cell>
        </row>
        <row r="237">
          <cell r="A237" t="str">
            <v xml:space="preserve"> 339  Колбаса вареная Филейская ТМ Вязанка ТС Классическая, 0,40 кг.  ПОКОМ</v>
          </cell>
          <cell r="B237"/>
          <cell r="C237"/>
          <cell r="D237" t="str">
            <v>00-00008397</v>
          </cell>
          <cell r="E237"/>
          <cell r="F237">
            <v>12.4</v>
          </cell>
          <cell r="G237">
            <v>31</v>
          </cell>
          <cell r="H237"/>
          <cell r="I237"/>
        </row>
        <row r="238">
          <cell r="A238" t="str">
            <v xml:space="preserve"> 408  Ветчина Сливушка с индейкой ТМ Вязанка, 0,4кг  ПОКОМ</v>
          </cell>
          <cell r="B238"/>
          <cell r="C238"/>
          <cell r="D238" t="str">
            <v>00-00009082</v>
          </cell>
          <cell r="E238"/>
          <cell r="F238">
            <v>7.6</v>
          </cell>
          <cell r="G238">
            <v>19</v>
          </cell>
          <cell r="H238"/>
          <cell r="I238"/>
        </row>
        <row r="239">
          <cell r="A239" t="str">
            <v xml:space="preserve"> 490  Колбаса Сервелат Филейский ТМ Вязанка  0,3 кг. срез  ПОКОМ</v>
          </cell>
          <cell r="B239"/>
          <cell r="C239"/>
          <cell r="D239" t="str">
            <v>00-ko009853</v>
          </cell>
          <cell r="E239"/>
          <cell r="F239">
            <v>6</v>
          </cell>
          <cell r="G239">
            <v>20</v>
          </cell>
          <cell r="H239">
            <v>0.3</v>
          </cell>
          <cell r="I239">
            <v>1</v>
          </cell>
        </row>
        <row r="240">
          <cell r="A240" t="str">
            <v xml:space="preserve"> 491  Колбаса Филейская Рубленая ТМ Вязанка  0,3 кг. срез.  ПОКОМ</v>
          </cell>
          <cell r="B240"/>
          <cell r="C240"/>
          <cell r="D240" t="str">
            <v>00-ko009854</v>
          </cell>
          <cell r="E240"/>
          <cell r="F240">
            <v>0.9</v>
          </cell>
          <cell r="G240">
            <v>3</v>
          </cell>
          <cell r="H240">
            <v>0.9</v>
          </cell>
          <cell r="I240">
            <v>3</v>
          </cell>
        </row>
        <row r="241">
          <cell r="A241" t="str">
            <v>Заморозка Зареченские Логистический партнер (кг)</v>
          </cell>
          <cell r="B241"/>
          <cell r="C241"/>
          <cell r="D241" t="str">
            <v>00-ko009783</v>
          </cell>
          <cell r="E241"/>
          <cell r="F241">
            <v>514.20000000000005</v>
          </cell>
          <cell r="G241">
            <v>514.20000000000005</v>
          </cell>
          <cell r="H241"/>
          <cell r="I241"/>
        </row>
        <row r="242">
          <cell r="A242" t="str">
            <v>Мини-сосиски в тесте ТМ Зареченские . ВЕС  Поком</v>
          </cell>
          <cell r="B242"/>
          <cell r="C242"/>
          <cell r="D242" t="str">
            <v>00-ko009778</v>
          </cell>
          <cell r="E242"/>
          <cell r="F242">
            <v>85.1</v>
          </cell>
          <cell r="G242">
            <v>85.1</v>
          </cell>
          <cell r="H242"/>
          <cell r="I242"/>
        </row>
        <row r="243">
          <cell r="A243" t="str">
            <v>Наггетсы Хрустящие ТМ Зареченские ТС Зареченские продукты. Поком</v>
          </cell>
          <cell r="B243"/>
          <cell r="C243"/>
          <cell r="D243" t="str">
            <v>00-00009290</v>
          </cell>
          <cell r="E243"/>
          <cell r="F243">
            <v>221</v>
          </cell>
          <cell r="G243">
            <v>221</v>
          </cell>
          <cell r="H243"/>
          <cell r="I243"/>
        </row>
        <row r="244">
          <cell r="A244" t="str">
            <v>Хрустящие крылышки ТМ Зареченские ТС Зареченские продукты.   Поком</v>
          </cell>
          <cell r="B244"/>
          <cell r="C244"/>
          <cell r="D244" t="str">
            <v>00-00009294</v>
          </cell>
          <cell r="E244"/>
          <cell r="F244">
            <v>93.6</v>
          </cell>
          <cell r="G244">
            <v>93.6</v>
          </cell>
          <cell r="H244"/>
          <cell r="I244"/>
        </row>
        <row r="245">
          <cell r="A245" t="str">
            <v>Чебуреки Мясные вес 2,7 кг ТМ Зареченские ТС Зареченские продукты   Поком</v>
          </cell>
          <cell r="B245"/>
          <cell r="C245"/>
          <cell r="D245" t="str">
            <v>00-ko009121</v>
          </cell>
          <cell r="E245"/>
          <cell r="F245">
            <v>94.5</v>
          </cell>
          <cell r="G245">
            <v>94.5</v>
          </cell>
          <cell r="H245"/>
          <cell r="I245"/>
        </row>
        <row r="246">
          <cell r="A246" t="str">
            <v>Чебуреки сочные ТМ Зареченские ТС Зареченские продукты.  Поком</v>
          </cell>
          <cell r="B246"/>
          <cell r="C246"/>
          <cell r="D246" t="str">
            <v>00-00009291</v>
          </cell>
          <cell r="E246"/>
          <cell r="F246">
            <v>20</v>
          </cell>
          <cell r="G246">
            <v>20</v>
          </cell>
          <cell r="H246"/>
          <cell r="I246"/>
        </row>
        <row r="247">
          <cell r="A247" t="str">
            <v>Заморозка Зареченские Логистический партнер (шт)</v>
          </cell>
          <cell r="B247"/>
          <cell r="C247"/>
          <cell r="D247" t="str">
            <v>00-ko009782</v>
          </cell>
          <cell r="E247"/>
          <cell r="F247">
            <v>180</v>
          </cell>
          <cell r="G247">
            <v>240</v>
          </cell>
          <cell r="H247"/>
          <cell r="I247"/>
        </row>
        <row r="248">
          <cell r="A248" t="str">
            <v>Мини-сосиски в тесте ТМ Зареченские ТС Зареченские продукты флоу-пак 0,3 кг.  Поком</v>
          </cell>
          <cell r="B248"/>
          <cell r="C248"/>
          <cell r="D248" t="str">
            <v>00-ko009740</v>
          </cell>
          <cell r="E248"/>
          <cell r="F248">
            <v>2.1</v>
          </cell>
          <cell r="G248">
            <v>7</v>
          </cell>
          <cell r="H248"/>
          <cell r="I248"/>
        </row>
        <row r="249">
          <cell r="A249" t="str">
            <v>Мини-чебуречки с мясом  ТМ Зареченские ТС Зареченские продукты флоу-пак 0,3 кг.  Поком</v>
          </cell>
          <cell r="B249"/>
          <cell r="C249"/>
          <cell r="D249" t="str">
            <v>00-ko009741</v>
          </cell>
          <cell r="E249"/>
          <cell r="F249">
            <v>2.4</v>
          </cell>
          <cell r="G249">
            <v>8</v>
          </cell>
          <cell r="H249"/>
          <cell r="I249"/>
        </row>
        <row r="250">
          <cell r="A250" t="str">
            <v>Мини-чебуречки с сыром и ветчиной  ТМ Зареченские ТС Зареченские продукты флоу-пак 0,3 кг.  Поком</v>
          </cell>
          <cell r="B250"/>
          <cell r="C250"/>
          <cell r="D250" t="str">
            <v>00-ko009742</v>
          </cell>
          <cell r="E250"/>
          <cell r="F250">
            <v>0.9</v>
          </cell>
          <cell r="G250">
            <v>3</v>
          </cell>
          <cell r="H250"/>
          <cell r="I250"/>
        </row>
        <row r="251">
          <cell r="A251" t="str">
            <v>Пельмени Домашние со сливочным маслом ТМ Зареченские  продукты флоу-пак сфера 0,7 кг.  Поком</v>
          </cell>
          <cell r="B251"/>
          <cell r="C251"/>
          <cell r="D251" t="str">
            <v>00-ko009737</v>
          </cell>
          <cell r="E251"/>
          <cell r="F251">
            <v>110.6</v>
          </cell>
          <cell r="G251">
            <v>158</v>
          </cell>
          <cell r="H251"/>
          <cell r="I251"/>
        </row>
        <row r="252">
          <cell r="A252" t="str">
            <v>Пельмени Жемчужные ТМ Зареченские ТС Зареченские продукты флоу-пак сфера 1,0 кг.  Поком</v>
          </cell>
          <cell r="B252"/>
          <cell r="C252"/>
          <cell r="D252" t="str">
            <v>00-ko009739</v>
          </cell>
          <cell r="E252"/>
          <cell r="F252">
            <v>64</v>
          </cell>
          <cell r="G252">
            <v>64</v>
          </cell>
          <cell r="H252"/>
          <cell r="I252"/>
        </row>
        <row r="253">
          <cell r="A253" t="str">
            <v>Зареченские Логистический Партнер (кг)</v>
          </cell>
          <cell r="B253"/>
          <cell r="C253"/>
          <cell r="D253" t="str">
            <v>00-ko009784</v>
          </cell>
          <cell r="E253"/>
          <cell r="F253">
            <v>67.66</v>
          </cell>
          <cell r="G253">
            <v>67.66</v>
          </cell>
          <cell r="H253"/>
          <cell r="I253"/>
        </row>
        <row r="254">
          <cell r="A254" t="str">
            <v xml:space="preserve"> 318  Сосиски Датские ТМ Зареченские, ВЕС  ПОКОМ</v>
          </cell>
          <cell r="B254"/>
          <cell r="C254"/>
          <cell r="D254" t="str">
            <v>00-00008108</v>
          </cell>
          <cell r="E254"/>
          <cell r="F254">
            <v>67.66</v>
          </cell>
          <cell r="G254">
            <v>67.66</v>
          </cell>
          <cell r="H254"/>
          <cell r="I254"/>
        </row>
        <row r="255">
          <cell r="A255" t="str">
            <v>Логистический Партнер кг</v>
          </cell>
          <cell r="B255"/>
          <cell r="C255"/>
          <cell r="D255" t="str">
            <v>00-00000870</v>
          </cell>
          <cell r="E255"/>
          <cell r="F255">
            <v>4559.0129999999999</v>
          </cell>
          <cell r="G255">
            <v>4559.0129999999999</v>
          </cell>
          <cell r="H255">
            <v>56.170999999999999</v>
          </cell>
          <cell r="I255">
            <v>56.170999999999999</v>
          </cell>
        </row>
        <row r="256">
          <cell r="A256" t="str">
            <v xml:space="preserve"> 200  Ветчина Дугушка ТМ Стародворье, вектор в/у    ПОКОМ</v>
          </cell>
          <cell r="B256"/>
          <cell r="C256"/>
          <cell r="D256" t="str">
            <v>00-00006605</v>
          </cell>
          <cell r="E256"/>
          <cell r="F256">
            <v>109.78400000000001</v>
          </cell>
          <cell r="G256">
            <v>109.78400000000001</v>
          </cell>
          <cell r="H256">
            <v>1.732</v>
          </cell>
          <cell r="I256">
            <v>1.732</v>
          </cell>
        </row>
        <row r="257">
          <cell r="A257" t="str">
            <v xml:space="preserve"> 201  Ветчина Нежная ТМ Особый рецепт, (2,5кг), ПОКОМ</v>
          </cell>
          <cell r="B257"/>
          <cell r="C257"/>
          <cell r="D257" t="str">
            <v>00-00005832</v>
          </cell>
          <cell r="E257"/>
          <cell r="F257">
            <v>663.80600000000004</v>
          </cell>
          <cell r="G257">
            <v>663.80600000000004</v>
          </cell>
          <cell r="H257">
            <v>3.15</v>
          </cell>
          <cell r="I257">
            <v>3.15</v>
          </cell>
        </row>
        <row r="258">
          <cell r="A258" t="str">
            <v xml:space="preserve"> 215  Колбаса Докторская ГОСТ Дугушка, ВЕС, ТМ Стародворье ПОКОМ</v>
          </cell>
          <cell r="B258"/>
          <cell r="C258"/>
          <cell r="D258" t="str">
            <v>00-00005273</v>
          </cell>
          <cell r="E258"/>
          <cell r="F258">
            <v>36.994</v>
          </cell>
          <cell r="G258">
            <v>36.994</v>
          </cell>
          <cell r="H258"/>
          <cell r="I258"/>
        </row>
        <row r="259">
          <cell r="A259" t="str">
            <v xml:space="preserve"> 217  Колбаса Докторская Дугушка, ВЕС, НЕ ГОСТ, ТМ Стародворье ПОКОМ</v>
          </cell>
          <cell r="B259"/>
          <cell r="C259"/>
          <cell r="D259" t="str">
            <v>00-00005646</v>
          </cell>
          <cell r="E259"/>
          <cell r="F259">
            <v>2.6429999999999998</v>
          </cell>
          <cell r="G259">
            <v>2.6429999999999998</v>
          </cell>
          <cell r="H259"/>
          <cell r="I259"/>
        </row>
        <row r="260">
          <cell r="A260" t="str">
            <v xml:space="preserve"> 219  Колбаса Докторская Особая ТМ Особый рецепт, ВЕС  ПОКОМ</v>
          </cell>
          <cell r="B260"/>
          <cell r="C260"/>
          <cell r="D260" t="str">
            <v>00-00005821</v>
          </cell>
          <cell r="E260"/>
          <cell r="F260">
            <v>197.11699999999999</v>
          </cell>
          <cell r="G260">
            <v>197.11699999999999</v>
          </cell>
          <cell r="H260"/>
          <cell r="I260"/>
        </row>
        <row r="261">
          <cell r="A261" t="str">
            <v xml:space="preserve"> 225  Колбаса Дугушка со шпиком, ВЕС, ТМ Стародворье   ПОКОМ</v>
          </cell>
          <cell r="B261"/>
          <cell r="C261"/>
          <cell r="D261" t="str">
            <v>00-00005969</v>
          </cell>
          <cell r="E261"/>
          <cell r="F261">
            <v>15.877000000000001</v>
          </cell>
          <cell r="G261">
            <v>15.877000000000001</v>
          </cell>
          <cell r="H261">
            <v>0.86699999999999999</v>
          </cell>
          <cell r="I261">
            <v>0.86699999999999999</v>
          </cell>
        </row>
        <row r="262">
          <cell r="A262" t="str">
            <v xml:space="preserve"> 229  Колбаса Молочная Дугушка, в/у, ВЕС, ТМ Стародворье   ПОКОМ</v>
          </cell>
          <cell r="B262"/>
          <cell r="C262"/>
          <cell r="D262" t="str">
            <v>00-00005274</v>
          </cell>
          <cell r="E262"/>
          <cell r="F262">
            <v>152.946</v>
          </cell>
          <cell r="G262">
            <v>152.946</v>
          </cell>
          <cell r="H262">
            <v>1.76</v>
          </cell>
          <cell r="I262">
            <v>1.76</v>
          </cell>
        </row>
        <row r="263">
          <cell r="A263" t="str">
            <v xml:space="preserve"> 236  Колбаса Рубленая ЗАПЕЧ. Дугушка ТМ Стародворье, вектор, в/к    ПОКОМ</v>
          </cell>
          <cell r="B263"/>
          <cell r="C263"/>
          <cell r="D263" t="str">
            <v>00-00005635</v>
          </cell>
          <cell r="E263"/>
          <cell r="F263">
            <v>65.293000000000006</v>
          </cell>
          <cell r="G263">
            <v>65.293000000000006</v>
          </cell>
          <cell r="H263">
            <v>3.9580000000000002</v>
          </cell>
          <cell r="I263">
            <v>3.9580000000000002</v>
          </cell>
        </row>
        <row r="264">
          <cell r="A264" t="str">
            <v xml:space="preserve"> 239  Колбаса Салями запеч Дугушка, оболочка вектор, ВЕС, ТМ Стародворье  ПОКОМ</v>
          </cell>
          <cell r="B264"/>
          <cell r="C264"/>
          <cell r="D264" t="str">
            <v>00-00005603</v>
          </cell>
          <cell r="E264"/>
          <cell r="F264">
            <v>93.5</v>
          </cell>
          <cell r="G264">
            <v>93.5</v>
          </cell>
          <cell r="H264">
            <v>6.5640000000000001</v>
          </cell>
          <cell r="I264">
            <v>6.5640000000000001</v>
          </cell>
        </row>
        <row r="265">
          <cell r="A265" t="str">
            <v xml:space="preserve"> 242  Колбаса Сервелат ЗАПЕЧ.Дугушка ТМ Стародворье, вектор, в/к     ПОКОМ</v>
          </cell>
          <cell r="B265"/>
          <cell r="C265"/>
          <cell r="D265" t="str">
            <v>00-00005636</v>
          </cell>
          <cell r="E265"/>
          <cell r="F265">
            <v>51.976999999999997</v>
          </cell>
          <cell r="G265">
            <v>51.976999999999997</v>
          </cell>
          <cell r="H265">
            <v>2.633</v>
          </cell>
          <cell r="I265">
            <v>2.633</v>
          </cell>
        </row>
        <row r="266">
          <cell r="A266" t="str">
            <v xml:space="preserve"> 248  Сардельки Сочные ТМ Особый рецепт,   ПОКОМ</v>
          </cell>
          <cell r="B266"/>
          <cell r="C266"/>
          <cell r="D266" t="str">
            <v>00-00006239</v>
          </cell>
          <cell r="E266"/>
          <cell r="F266">
            <v>54.259</v>
          </cell>
          <cell r="G266">
            <v>54.259</v>
          </cell>
          <cell r="H266">
            <v>4.5999999999999996</v>
          </cell>
          <cell r="I266">
            <v>4.5999999999999996</v>
          </cell>
        </row>
        <row r="267">
          <cell r="A267" t="str">
            <v xml:space="preserve"> 250  Сардельки стародворские с говядиной в обол. NDX, ВЕС. ПОКОМ</v>
          </cell>
          <cell r="B267"/>
          <cell r="C267"/>
          <cell r="D267" t="str">
            <v>00-00006052</v>
          </cell>
          <cell r="E267"/>
          <cell r="F267">
            <v>98.808999999999997</v>
          </cell>
          <cell r="G267">
            <v>98.808999999999997</v>
          </cell>
          <cell r="H267">
            <v>1.333</v>
          </cell>
          <cell r="I267">
            <v>1.333</v>
          </cell>
        </row>
        <row r="268">
          <cell r="A268" t="str">
            <v xml:space="preserve"> 257  Сосиски Молочные оригинальные ТМ Особый рецепт, ВЕС.   ПОКОМ</v>
          </cell>
          <cell r="B268"/>
          <cell r="C268"/>
          <cell r="D268" t="str">
            <v>00-00005822</v>
          </cell>
          <cell r="E268"/>
          <cell r="F268">
            <v>42.122</v>
          </cell>
          <cell r="G268">
            <v>42.122</v>
          </cell>
          <cell r="H268"/>
          <cell r="I268"/>
        </row>
        <row r="269">
          <cell r="A269" t="str">
            <v xml:space="preserve"> 263  Шпикачки Стародворские, ВЕС.  ПОКОМ</v>
          </cell>
          <cell r="B269"/>
          <cell r="C269"/>
          <cell r="D269" t="str">
            <v>00-00000899</v>
          </cell>
          <cell r="E269"/>
          <cell r="F269">
            <v>4.4550000000000001</v>
          </cell>
          <cell r="G269">
            <v>4.4550000000000001</v>
          </cell>
          <cell r="H269">
            <v>1.034</v>
          </cell>
          <cell r="I269">
            <v>1.034</v>
          </cell>
        </row>
        <row r="270">
          <cell r="A270" t="str">
            <v xml:space="preserve"> 265  Колбаса Балыкбургская, ВЕС, ТМ Баварушка  ПОКОМ</v>
          </cell>
          <cell r="B270"/>
          <cell r="C270"/>
          <cell r="D270" t="str">
            <v>00-00006426</v>
          </cell>
          <cell r="E270"/>
          <cell r="F270">
            <v>125.14700000000001</v>
          </cell>
          <cell r="G270">
            <v>125.14700000000001</v>
          </cell>
          <cell r="H270">
            <v>4.5910000000000002</v>
          </cell>
          <cell r="I270">
            <v>4.5910000000000002</v>
          </cell>
        </row>
        <row r="271">
          <cell r="A271" t="str">
            <v xml:space="preserve"> 267  Колбаса Салями Филейбургская зернистая, оболочка фиброуз, ВЕС, ТМ Баварушка  ПОКОМ</v>
          </cell>
          <cell r="B271"/>
          <cell r="C271"/>
          <cell r="D271" t="str">
            <v>00-00006480</v>
          </cell>
          <cell r="E271"/>
          <cell r="F271">
            <v>44.826000000000001</v>
          </cell>
          <cell r="G271">
            <v>44.826000000000001</v>
          </cell>
          <cell r="H271">
            <v>3.7130000000000001</v>
          </cell>
          <cell r="I271">
            <v>3.7130000000000001</v>
          </cell>
        </row>
        <row r="272">
          <cell r="A272" t="str">
            <v xml:space="preserve"> 283  Сосиски Сочинки, ВЕС, ТМ Стародворье ПОКОМ</v>
          </cell>
          <cell r="B272"/>
          <cell r="C272"/>
          <cell r="D272" t="str">
            <v>00-00007182</v>
          </cell>
          <cell r="E272"/>
          <cell r="F272">
            <v>50.228000000000002</v>
          </cell>
          <cell r="G272">
            <v>50.228000000000002</v>
          </cell>
          <cell r="H272"/>
          <cell r="I272"/>
        </row>
        <row r="273">
          <cell r="A273" t="str">
            <v xml:space="preserve"> 297  Колбаса Мясорубская с рубленой грудинкой ВЕС ТМ Стародворье  ПОКОМ</v>
          </cell>
          <cell r="B273"/>
          <cell r="C273"/>
          <cell r="D273" t="str">
            <v>00-00007882</v>
          </cell>
          <cell r="E273"/>
          <cell r="F273">
            <v>71.805000000000007</v>
          </cell>
          <cell r="G273">
            <v>71.805000000000007</v>
          </cell>
          <cell r="H273">
            <v>8.6020000000000003</v>
          </cell>
          <cell r="I273">
            <v>8.6020000000000003</v>
          </cell>
        </row>
        <row r="274">
          <cell r="A274" t="str">
            <v xml:space="preserve"> 305  Колбаса Сервелат Мясорубский с мелкорубленным окороком в/у  ТМ Стародворье ВЕС   ПОКОМ</v>
          </cell>
          <cell r="B274"/>
          <cell r="C274"/>
          <cell r="D274" t="str">
            <v>00-00008651</v>
          </cell>
          <cell r="E274"/>
          <cell r="F274">
            <v>92.486999999999995</v>
          </cell>
          <cell r="G274">
            <v>92.486999999999995</v>
          </cell>
          <cell r="H274">
            <v>2.1509999999999998</v>
          </cell>
          <cell r="I274">
            <v>2.1509999999999998</v>
          </cell>
        </row>
        <row r="275">
          <cell r="A275" t="str">
            <v xml:space="preserve"> 327  Сосиски Сочинки с сыром ТМ Стародворье, ВЕС ПОКОМ</v>
          </cell>
          <cell r="B275"/>
          <cell r="C275"/>
          <cell r="D275" t="str">
            <v>00-00008168</v>
          </cell>
          <cell r="E275"/>
          <cell r="F275">
            <v>16.744</v>
          </cell>
          <cell r="G275">
            <v>16.744</v>
          </cell>
          <cell r="H275"/>
          <cell r="I275"/>
        </row>
        <row r="276">
          <cell r="A276" t="str">
            <v xml:space="preserve"> 344  Колбаса Сочинка по-европейски с сочной грудинкой ТМ Стародворье, ВЕС ПОКОМ</v>
          </cell>
          <cell r="B276"/>
          <cell r="C276"/>
          <cell r="D276" t="str">
            <v>00-00008906</v>
          </cell>
          <cell r="E276"/>
          <cell r="F276">
            <v>77.596999999999994</v>
          </cell>
          <cell r="G276">
            <v>77.596999999999994</v>
          </cell>
          <cell r="H276"/>
          <cell r="I276"/>
        </row>
        <row r="277">
          <cell r="A277" t="str">
            <v xml:space="preserve"> 345  Колбаса Сочинка по-фински с сочным окроком ТМ Стародворье ВЕС ПОКОМ</v>
          </cell>
          <cell r="B277"/>
          <cell r="C277"/>
          <cell r="D277" t="str">
            <v>00-00008907</v>
          </cell>
          <cell r="E277"/>
          <cell r="F277">
            <v>108.711</v>
          </cell>
          <cell r="G277">
            <v>108.711</v>
          </cell>
          <cell r="H277">
            <v>0.79300000000000004</v>
          </cell>
          <cell r="I277">
            <v>0.79300000000000004</v>
          </cell>
        </row>
        <row r="278">
          <cell r="A278" t="str">
            <v xml:space="preserve"> 347  Колбаса Сочинка рубленая с сочным окороком ТМ Стародворье ВЕС ПОКОМ</v>
          </cell>
          <cell r="B278"/>
          <cell r="C278"/>
          <cell r="D278" t="str">
            <v>00-00009321</v>
          </cell>
          <cell r="E278"/>
          <cell r="F278">
            <v>103.259</v>
          </cell>
          <cell r="G278">
            <v>103.259</v>
          </cell>
          <cell r="H278">
            <v>0.81</v>
          </cell>
          <cell r="I278">
            <v>0.81</v>
          </cell>
        </row>
        <row r="279">
          <cell r="A279" t="str">
            <v xml:space="preserve"> 449  Колбаса Дугушка Стародворская ВЕС ТС Дугушка ПОКОМ</v>
          </cell>
          <cell r="B279"/>
          <cell r="C279"/>
          <cell r="D279" t="str">
            <v>00-ko009715</v>
          </cell>
          <cell r="E279"/>
          <cell r="F279">
            <v>94.555999999999997</v>
          </cell>
          <cell r="G279">
            <v>94.555999999999997</v>
          </cell>
          <cell r="H279">
            <v>1.69</v>
          </cell>
          <cell r="I279">
            <v>1.69</v>
          </cell>
        </row>
        <row r="280">
          <cell r="A280" t="str">
            <v xml:space="preserve"> 452  Колбаса Со шпиком ВЕС большой батон ТМ Особый рецепт  ПОКОМ</v>
          </cell>
          <cell r="B280"/>
          <cell r="C280"/>
          <cell r="D280" t="str">
            <v>00-ko009574</v>
          </cell>
          <cell r="E280"/>
          <cell r="F280">
            <v>635.09900000000005</v>
          </cell>
          <cell r="G280">
            <v>635.09900000000005</v>
          </cell>
          <cell r="H280"/>
          <cell r="I280"/>
        </row>
        <row r="281">
          <cell r="A281" t="str">
            <v xml:space="preserve"> 456  Колбаса Филейная ТМ Особый рецепт ВЕС большой батон  ПОКОМ</v>
          </cell>
          <cell r="B281"/>
          <cell r="C281"/>
          <cell r="D281" t="str">
            <v>00-ko009644</v>
          </cell>
          <cell r="E281"/>
          <cell r="F281">
            <v>599.69899999999996</v>
          </cell>
          <cell r="G281">
            <v>599.69899999999996</v>
          </cell>
          <cell r="H281">
            <v>2.1789999999999998</v>
          </cell>
          <cell r="I281">
            <v>2.1789999999999998</v>
          </cell>
        </row>
        <row r="282">
          <cell r="A282" t="str">
            <v xml:space="preserve"> 457  Колбаса Молочная ТМ Особый рецепт ВЕС большой батон  ПОКОМ</v>
          </cell>
          <cell r="B282"/>
          <cell r="C282"/>
          <cell r="D282" t="str">
            <v>00-ko009646</v>
          </cell>
          <cell r="E282"/>
          <cell r="F282">
            <v>594.39300000000003</v>
          </cell>
          <cell r="G282">
            <v>594.39300000000003</v>
          </cell>
          <cell r="H282">
            <v>0.80500000000000005</v>
          </cell>
          <cell r="I282">
            <v>0.80500000000000005</v>
          </cell>
        </row>
        <row r="283">
          <cell r="A283" t="str">
            <v xml:space="preserve"> 460  Колбаса Стародворская Традиционная ВЕС ТМ Стародворье в оболочке полиамид. ПОКОМ</v>
          </cell>
          <cell r="B283"/>
          <cell r="C283"/>
          <cell r="D283" t="str">
            <v>00-ko009790</v>
          </cell>
          <cell r="E283"/>
          <cell r="F283">
            <v>2.698</v>
          </cell>
          <cell r="G283">
            <v>2.698</v>
          </cell>
          <cell r="H283"/>
          <cell r="I283"/>
        </row>
        <row r="284">
          <cell r="A284" t="str">
            <v xml:space="preserve"> 463  Колбаса Молочная Традиционнаяв оболочке полиамид.ТМ Стародворье. ВЕС ПОКОМ</v>
          </cell>
          <cell r="B284"/>
          <cell r="C284"/>
          <cell r="D284" t="str">
            <v>00-ko009793</v>
          </cell>
          <cell r="E284"/>
          <cell r="F284">
            <v>4.0209999999999999</v>
          </cell>
          <cell r="G284">
            <v>4.0209999999999999</v>
          </cell>
          <cell r="H284"/>
          <cell r="I284"/>
        </row>
        <row r="285">
          <cell r="A285" t="str">
            <v xml:space="preserve"> 464  Колбаса Стародворская Традиционная со шпиком оболочке полиамид ТМ Стародворье.</v>
          </cell>
          <cell r="B285"/>
          <cell r="C285"/>
          <cell r="D285" t="str">
            <v>00-ko009794</v>
          </cell>
          <cell r="E285"/>
          <cell r="F285">
            <v>1.36</v>
          </cell>
          <cell r="G285">
            <v>1.36</v>
          </cell>
          <cell r="H285"/>
          <cell r="I285"/>
        </row>
        <row r="286">
          <cell r="A286" t="str">
            <v>255  Сосиски Молочные для завтрака ТМ Особый рецепт, п/а МГС, ВЕС, ТМ Стародворье  ПОКОМ</v>
          </cell>
          <cell r="B286"/>
          <cell r="C286"/>
          <cell r="D286" t="str">
            <v>00-00006302</v>
          </cell>
          <cell r="E286"/>
          <cell r="F286">
            <v>346.80099999999999</v>
          </cell>
          <cell r="G286">
            <v>346.80099999999999</v>
          </cell>
          <cell r="H286">
            <v>3.206</v>
          </cell>
          <cell r="I286">
            <v>3.206</v>
          </cell>
        </row>
        <row r="287">
          <cell r="A287" t="str">
            <v>Логистический Партнер Шт</v>
          </cell>
          <cell r="B287"/>
          <cell r="C287"/>
          <cell r="D287" t="str">
            <v>00-00000935</v>
          </cell>
          <cell r="E287"/>
          <cell r="F287">
            <v>935.81</v>
          </cell>
          <cell r="G287">
            <v>2410</v>
          </cell>
          <cell r="H287">
            <v>19.34</v>
          </cell>
          <cell r="I287">
            <v>55</v>
          </cell>
        </row>
        <row r="288">
          <cell r="A288" t="str">
            <v xml:space="preserve"> 047  Кол Баварская, белков.обол. в термоусад. пакете 0.17 кг, ТМ Стародворье  ПОКОМ</v>
          </cell>
          <cell r="B288"/>
          <cell r="C288"/>
          <cell r="D288" t="str">
            <v>00-00005538</v>
          </cell>
          <cell r="E288"/>
          <cell r="F288">
            <v>2.04</v>
          </cell>
          <cell r="G288">
            <v>12</v>
          </cell>
          <cell r="H288"/>
          <cell r="I288"/>
        </row>
        <row r="289">
          <cell r="A289" t="str">
            <v xml:space="preserve"> 062  Колбаса Кракушка пряная с сальцем, 0.3кг в/у п/к, БАВАРУШКА ПОКОМ</v>
          </cell>
          <cell r="B289"/>
          <cell r="C289"/>
          <cell r="D289" t="str">
            <v>00-00005820</v>
          </cell>
          <cell r="E289"/>
          <cell r="F289"/>
          <cell r="G289"/>
          <cell r="H289">
            <v>0.6</v>
          </cell>
          <cell r="I289">
            <v>2</v>
          </cell>
        </row>
        <row r="290">
          <cell r="A290" t="str">
            <v xml:space="preserve"> 083  Колбаса Швейцарская 0,17 кг., ШТ., сырокопченая   ПОКОМ</v>
          </cell>
          <cell r="B290"/>
          <cell r="C290"/>
          <cell r="D290" t="str">
            <v>00-00000953</v>
          </cell>
          <cell r="E290"/>
          <cell r="F290">
            <v>1.7</v>
          </cell>
          <cell r="G290">
            <v>10</v>
          </cell>
          <cell r="H290"/>
          <cell r="I290"/>
        </row>
        <row r="291">
          <cell r="A291" t="str">
            <v xml:space="preserve"> 117  Колбаса Сервелат Филейбургский с ароматными пряностями, в/у 0,35 кг срез, БАВАРУШКА ПОКОМ</v>
          </cell>
          <cell r="B291"/>
          <cell r="C291"/>
          <cell r="D291" t="str">
            <v>00-00007292</v>
          </cell>
          <cell r="E291"/>
          <cell r="F291">
            <v>1.75</v>
          </cell>
          <cell r="G291">
            <v>5</v>
          </cell>
          <cell r="H291"/>
          <cell r="I291"/>
        </row>
        <row r="292">
          <cell r="A292" t="str">
            <v xml:space="preserve"> 118  Колбаса Сервелат Филейбургский с филе сочного окорока, в/у 0,35 кг срез, БАВАРУШКА ПОКОМ</v>
          </cell>
          <cell r="B292"/>
          <cell r="C292"/>
          <cell r="D292" t="str">
            <v>00-00007291</v>
          </cell>
          <cell r="E292"/>
          <cell r="F292">
            <v>6.65</v>
          </cell>
          <cell r="G292">
            <v>19</v>
          </cell>
          <cell r="H292"/>
          <cell r="I292"/>
        </row>
        <row r="293">
          <cell r="A293" t="str">
            <v xml:space="preserve"> 273  Сосиски Сочинки с сочной грудинкой, МГС 0.4кг,   ПОКОМ</v>
          </cell>
          <cell r="B293"/>
          <cell r="C293"/>
          <cell r="D293" t="str">
            <v>00-00007884</v>
          </cell>
          <cell r="E293"/>
          <cell r="F293">
            <v>151.19999999999999</v>
          </cell>
          <cell r="G293">
            <v>378</v>
          </cell>
          <cell r="H293">
            <v>3.2</v>
          </cell>
          <cell r="I293">
            <v>8</v>
          </cell>
        </row>
        <row r="294">
          <cell r="A294" t="str">
            <v xml:space="preserve"> 278  Сосиски Сочинки с сочным окороком, МГС 0.4кг,   ПОКОМ</v>
          </cell>
          <cell r="B294"/>
          <cell r="C294"/>
          <cell r="D294" t="str">
            <v>00-00008111</v>
          </cell>
          <cell r="E294"/>
          <cell r="F294">
            <v>140</v>
          </cell>
          <cell r="G294">
            <v>350</v>
          </cell>
          <cell r="H294">
            <v>2</v>
          </cell>
          <cell r="I294">
            <v>5</v>
          </cell>
        </row>
        <row r="295">
          <cell r="A295" t="str">
            <v xml:space="preserve"> 296  Колбаса Мясорубская с рубленой грудинкой 0,35кг срез ТМ Стародворье  ПОКОМ</v>
          </cell>
          <cell r="B295"/>
          <cell r="C295"/>
          <cell r="D295" t="str">
            <v>00-00007883</v>
          </cell>
          <cell r="E295"/>
          <cell r="F295">
            <v>18.55</v>
          </cell>
          <cell r="G295">
            <v>53</v>
          </cell>
          <cell r="H295">
            <v>1.05</v>
          </cell>
          <cell r="I295">
            <v>3</v>
          </cell>
        </row>
        <row r="296">
          <cell r="A296" t="str">
            <v xml:space="preserve"> 301  Сосиски Сочинки по-баварски с сыром,  0.4кг, ТМ Стародворье  ПОКОМ</v>
          </cell>
          <cell r="B296"/>
          <cell r="C296"/>
          <cell r="D296" t="str">
            <v>00-00007885</v>
          </cell>
          <cell r="E296"/>
          <cell r="F296">
            <v>52</v>
          </cell>
          <cell r="G296">
            <v>130</v>
          </cell>
          <cell r="H296"/>
          <cell r="I296"/>
        </row>
        <row r="297">
          <cell r="A297" t="str">
            <v xml:space="preserve"> 302  Сосиски Сочинки по-баварски,  0.4кг, ТМ Стародворье  ПОКОМ</v>
          </cell>
          <cell r="B297"/>
          <cell r="C297"/>
          <cell r="D297" t="str">
            <v>00-00007886</v>
          </cell>
          <cell r="E297"/>
          <cell r="F297">
            <v>40.4</v>
          </cell>
          <cell r="G297">
            <v>101</v>
          </cell>
          <cell r="H297">
            <v>2</v>
          </cell>
          <cell r="I297">
            <v>5</v>
          </cell>
        </row>
        <row r="298">
          <cell r="A298" t="str">
            <v xml:space="preserve"> 307  Колбаса Сервелат Мясорубский с мелкорубленным окороком 0,35 кг срез ТМ Стародворье   Поком</v>
          </cell>
          <cell r="B298"/>
          <cell r="C298"/>
          <cell r="D298" t="str">
            <v>00-00008268</v>
          </cell>
          <cell r="E298"/>
          <cell r="F298">
            <v>26.6</v>
          </cell>
          <cell r="G298">
            <v>76</v>
          </cell>
          <cell r="H298">
            <v>0.7</v>
          </cell>
          <cell r="I298">
            <v>2</v>
          </cell>
        </row>
        <row r="299">
          <cell r="A299" t="str">
            <v xml:space="preserve"> 309  Сосиски Сочинки с сыром 0,4 кг ТМ Стародворье  ПОКОМ</v>
          </cell>
          <cell r="B299"/>
          <cell r="C299"/>
          <cell r="D299" t="str">
            <v>00-00008169</v>
          </cell>
          <cell r="E299"/>
          <cell r="F299">
            <v>95.2</v>
          </cell>
          <cell r="G299">
            <v>238</v>
          </cell>
          <cell r="H299"/>
          <cell r="I299"/>
        </row>
        <row r="300">
          <cell r="A300" t="str">
            <v xml:space="preserve"> 328  Сардельки Сочинки Стародворье ТМ  0,4 кг ПОКОМ</v>
          </cell>
          <cell r="B300"/>
          <cell r="C300"/>
          <cell r="D300" t="str">
            <v>00-00008901</v>
          </cell>
          <cell r="E300"/>
          <cell r="F300">
            <v>22</v>
          </cell>
          <cell r="G300">
            <v>55</v>
          </cell>
          <cell r="H300">
            <v>0.8</v>
          </cell>
          <cell r="I300">
            <v>2</v>
          </cell>
        </row>
        <row r="301">
          <cell r="A301" t="str">
            <v xml:space="preserve"> 329  Сардельки Сочинки с сыром Стародворье ТМ, 0,4 кг. ПОКОМ</v>
          </cell>
          <cell r="B301"/>
          <cell r="C301"/>
          <cell r="D301" t="str">
            <v>00-00008517</v>
          </cell>
          <cell r="E301"/>
          <cell r="F301">
            <v>15.2</v>
          </cell>
          <cell r="G301">
            <v>38</v>
          </cell>
          <cell r="H301"/>
          <cell r="I301"/>
        </row>
        <row r="302">
          <cell r="A302" t="str">
            <v xml:space="preserve"> 342 Сосиски Сочинки Молочные ТМ Стародворье 0,4 кг ПОКОМ</v>
          </cell>
          <cell r="B302"/>
          <cell r="C302"/>
          <cell r="D302" t="str">
            <v>00-00008857</v>
          </cell>
          <cell r="E302"/>
          <cell r="F302">
            <v>187.2</v>
          </cell>
          <cell r="G302">
            <v>468</v>
          </cell>
          <cell r="H302">
            <v>2</v>
          </cell>
          <cell r="I302">
            <v>5</v>
          </cell>
        </row>
        <row r="303">
          <cell r="A303" t="str">
            <v xml:space="preserve"> 343 Сосиски Сочинки Сливочные ТМ Стародворье  0,4 кг</v>
          </cell>
          <cell r="B303"/>
          <cell r="C303"/>
          <cell r="D303" t="str">
            <v>00-00008858</v>
          </cell>
          <cell r="E303"/>
          <cell r="F303">
            <v>123.2</v>
          </cell>
          <cell r="G303">
            <v>308</v>
          </cell>
          <cell r="H303">
            <v>1.6</v>
          </cell>
          <cell r="I303">
            <v>4</v>
          </cell>
        </row>
        <row r="304">
          <cell r="A304" t="str">
            <v xml:space="preserve"> 447  Колбаски Краковюрст ТМ Баварушка с изысканными пряностями в оболочке NDX в в.у 0,2 кг. ПОКОМ </v>
          </cell>
          <cell r="B304"/>
          <cell r="C304"/>
          <cell r="D304" t="str">
            <v>00-ko009963</v>
          </cell>
          <cell r="E304"/>
          <cell r="F304">
            <v>-0.8</v>
          </cell>
          <cell r="G304">
            <v>-4</v>
          </cell>
          <cell r="H304">
            <v>0.8</v>
          </cell>
          <cell r="I304">
            <v>4</v>
          </cell>
        </row>
        <row r="305">
          <cell r="A305" t="str">
            <v xml:space="preserve"> 498  Колбаса Сочинка рубленая с сочным окороком 0,3кг ТМ Стародворье  ПОКОМ</v>
          </cell>
          <cell r="B305"/>
          <cell r="C305"/>
          <cell r="D305" t="str">
            <v>00-ko010045</v>
          </cell>
          <cell r="E305"/>
          <cell r="F305">
            <v>15.9</v>
          </cell>
          <cell r="G305">
            <v>53</v>
          </cell>
          <cell r="H305">
            <v>0.9</v>
          </cell>
          <cell r="I305">
            <v>3</v>
          </cell>
        </row>
        <row r="306">
          <cell r="A306" t="str">
            <v>495  Колбаса Сочинка по-европейски с сочной грудинкой 0,3кг ТМ Стародворье  ПОКОМ</v>
          </cell>
          <cell r="B306"/>
          <cell r="C306"/>
          <cell r="D306" t="str">
            <v>00-ko010043</v>
          </cell>
          <cell r="E306"/>
          <cell r="F306">
            <v>12.3</v>
          </cell>
          <cell r="G306">
            <v>41</v>
          </cell>
          <cell r="H306">
            <v>1.2</v>
          </cell>
          <cell r="I306">
            <v>4</v>
          </cell>
        </row>
        <row r="307">
          <cell r="A307" t="str">
            <v>496  Колбаса Сочинка по-фински с сочным окроком 0,3кг ТМ Стародворье  ПОКОМ</v>
          </cell>
          <cell r="B307"/>
          <cell r="C307"/>
          <cell r="D307" t="str">
            <v>00-ko010044</v>
          </cell>
          <cell r="E307"/>
          <cell r="F307">
            <v>13.5</v>
          </cell>
          <cell r="G307">
            <v>45</v>
          </cell>
          <cell r="H307">
            <v>1.5</v>
          </cell>
          <cell r="I307">
            <v>5</v>
          </cell>
        </row>
        <row r="308">
          <cell r="A308" t="str">
            <v>504  Ветчина Мясорубская с окороком 0,33кг срез ТМ Стародворье  ПОКОМ</v>
          </cell>
          <cell r="B308"/>
          <cell r="C308"/>
          <cell r="D308" t="str">
            <v>00-ko010008</v>
          </cell>
          <cell r="E308"/>
          <cell r="F308">
            <v>11.22</v>
          </cell>
          <cell r="G308">
            <v>34</v>
          </cell>
          <cell r="H308">
            <v>0.99</v>
          </cell>
          <cell r="I308">
            <v>3</v>
          </cell>
        </row>
        <row r="309">
          <cell r="A309" t="str">
            <v>ПОКОМ Логистический Партнер Заморозка</v>
          </cell>
          <cell r="B309"/>
          <cell r="C309"/>
          <cell r="D309" t="str">
            <v>00-00000988</v>
          </cell>
          <cell r="E309"/>
          <cell r="F309">
            <v>5021.0600000000004</v>
          </cell>
          <cell r="G309">
            <v>9713</v>
          </cell>
          <cell r="H309"/>
          <cell r="I309"/>
        </row>
        <row r="310">
          <cell r="A310" t="str">
            <v>Вареники замороженные постные Благолепные с картофелем и луком классическая форма, ВЕС,  ПОКОМ</v>
          </cell>
          <cell r="B310"/>
          <cell r="C310"/>
          <cell r="D310" t="str">
            <v>00-ko009112</v>
          </cell>
          <cell r="E310"/>
          <cell r="F310">
            <v>30</v>
          </cell>
          <cell r="G310">
            <v>30</v>
          </cell>
          <cell r="H310"/>
          <cell r="I310"/>
        </row>
        <row r="311">
          <cell r="A311" t="str">
            <v>Готовые бельмеши сочные с мясом ТМ Горячая штучка 0,3кг зам  ПОКОМ</v>
          </cell>
          <cell r="B311"/>
          <cell r="C311"/>
          <cell r="D311" t="str">
            <v>00-00000996</v>
          </cell>
          <cell r="E311"/>
          <cell r="F311">
            <v>27.3</v>
          </cell>
          <cell r="G311">
            <v>91</v>
          </cell>
          <cell r="H311"/>
          <cell r="I311"/>
        </row>
        <row r="312">
          <cell r="A312" t="str">
            <v>Готовые чебупели острые с мясом Горячая штучка 0,3 кг зам  ПОКОМ</v>
          </cell>
          <cell r="B312"/>
          <cell r="C312"/>
          <cell r="D312" t="str">
            <v>00-00000993</v>
          </cell>
          <cell r="E312"/>
          <cell r="F312">
            <v>53.7</v>
          </cell>
          <cell r="G312">
            <v>179</v>
          </cell>
          <cell r="H312"/>
          <cell r="I312"/>
        </row>
        <row r="313">
          <cell r="A313" t="str">
            <v>Готовые чебупели с ветчиной и сыром Горячая штучка 0,3кг зам  ПОКОМ</v>
          </cell>
          <cell r="B313"/>
          <cell r="C313"/>
          <cell r="D313" t="str">
            <v>00-00000994</v>
          </cell>
          <cell r="E313"/>
          <cell r="F313">
            <v>59.1</v>
          </cell>
          <cell r="G313">
            <v>197</v>
          </cell>
          <cell r="H313"/>
          <cell r="I313"/>
        </row>
        <row r="314">
          <cell r="A314" t="str">
            <v>Готовые чебупели с мясом ТМ Горячая штучка Без свинины 0,3 кг  ПОКОМ</v>
          </cell>
          <cell r="B314"/>
          <cell r="C314"/>
          <cell r="D314" t="str">
            <v>00-00008519</v>
          </cell>
          <cell r="E314"/>
          <cell r="F314">
            <v>21.6</v>
          </cell>
          <cell r="G314">
            <v>72</v>
          </cell>
          <cell r="H314"/>
          <cell r="I314"/>
        </row>
        <row r="315">
          <cell r="A315" t="str">
            <v>Готовые чебупели сочные с мясом ТМ Горячая штучка  0,3кг зам  ПОКОМ</v>
          </cell>
          <cell r="B315"/>
          <cell r="C315"/>
          <cell r="D315" t="str">
            <v>00-00000995</v>
          </cell>
          <cell r="E315"/>
          <cell r="F315">
            <v>89.4</v>
          </cell>
          <cell r="G315">
            <v>298</v>
          </cell>
          <cell r="H315"/>
          <cell r="I315"/>
        </row>
        <row r="316">
          <cell r="A316" t="str">
            <v>Готовые чебуреки с мясом ТМ Горячая штучка 0,09 кг флоу-пак ПОКОМ</v>
          </cell>
          <cell r="B316"/>
          <cell r="C316"/>
          <cell r="D316" t="str">
            <v>00-00005599</v>
          </cell>
          <cell r="E316"/>
          <cell r="F316">
            <v>6.57</v>
          </cell>
          <cell r="G316">
            <v>73</v>
          </cell>
          <cell r="H316"/>
          <cell r="I316"/>
        </row>
        <row r="317">
          <cell r="A317" t="str">
            <v>Готовые чебуреки со свининой и говядиной ТМ Горячая штучка ТС Базовый ассортимент 0,36 кг  ПОКОМ</v>
          </cell>
          <cell r="B317"/>
          <cell r="C317"/>
          <cell r="D317" t="str">
            <v>00-00008520</v>
          </cell>
          <cell r="E317"/>
          <cell r="F317">
            <v>72</v>
          </cell>
          <cell r="G317">
            <v>200</v>
          </cell>
          <cell r="H317"/>
          <cell r="I317"/>
        </row>
        <row r="318">
          <cell r="A318" t="str">
            <v>ЖАР-ладушки с клубникой и вишней ТМ Стародворье 0,2 кг.  Поком</v>
          </cell>
          <cell r="B318"/>
          <cell r="C318"/>
          <cell r="D318" t="str">
            <v>00-ko010034</v>
          </cell>
          <cell r="E318"/>
          <cell r="F318">
            <v>3</v>
          </cell>
          <cell r="G318">
            <v>15</v>
          </cell>
          <cell r="H318"/>
          <cell r="I318"/>
        </row>
        <row r="319">
          <cell r="A319" t="str">
            <v>ЖАР-ладушки с мясом ТМ Стародворье 0,2 кг.  Поком</v>
          </cell>
          <cell r="B319"/>
          <cell r="C319"/>
          <cell r="D319" t="str">
            <v>00-ko010027</v>
          </cell>
          <cell r="E319"/>
          <cell r="F319">
            <v>1.2</v>
          </cell>
          <cell r="G319">
            <v>6</v>
          </cell>
          <cell r="H319"/>
          <cell r="I319"/>
        </row>
        <row r="320">
          <cell r="A320" t="str">
            <v>ЖАР-ладушки с яблоком и грушей ТМ Стародворье 0,2 кг.  Поком</v>
          </cell>
          <cell r="B320"/>
          <cell r="C320"/>
          <cell r="D320" t="str">
            <v>00-ko010035</v>
          </cell>
          <cell r="E320"/>
          <cell r="F320">
            <v>5.4</v>
          </cell>
          <cell r="G320">
            <v>27</v>
          </cell>
          <cell r="H320"/>
          <cell r="I320"/>
        </row>
        <row r="321">
          <cell r="A321" t="str">
            <v>Круггетсы с сырным соусом ТМ Горячая штучка 0,25 кг зам  ПОКОМ</v>
          </cell>
          <cell r="B321"/>
          <cell r="C321"/>
          <cell r="D321" t="str">
            <v>00-00001004</v>
          </cell>
          <cell r="E321"/>
          <cell r="F321">
            <v>33.25</v>
          </cell>
          <cell r="G321">
            <v>133</v>
          </cell>
          <cell r="H321"/>
          <cell r="I321"/>
        </row>
        <row r="322">
          <cell r="A322" t="str">
            <v>Круггетсы сочные ТМ Горячая штучка ТС Круггетсы 0,25 кг зам  ПОКОМ</v>
          </cell>
          <cell r="B322"/>
          <cell r="C322"/>
          <cell r="D322" t="str">
            <v>00-00001003</v>
          </cell>
          <cell r="E322"/>
          <cell r="F322">
            <v>6.5</v>
          </cell>
          <cell r="G322">
            <v>26</v>
          </cell>
          <cell r="H322"/>
          <cell r="I322"/>
        </row>
        <row r="323">
          <cell r="A323" t="str">
            <v>Мини-чебуреки с мясом ТМ Зареченские ТС Зареченские продукты ПОКОМ</v>
          </cell>
          <cell r="B323"/>
          <cell r="C323"/>
          <cell r="D323" t="str">
            <v>00-ko009820</v>
          </cell>
          <cell r="E323"/>
          <cell r="F323">
            <v>44</v>
          </cell>
          <cell r="G323">
            <v>44</v>
          </cell>
          <cell r="H323"/>
          <cell r="I323"/>
        </row>
        <row r="324">
          <cell r="A324" t="str">
            <v>Наггетсы из печи 0,25кг ТМ Вязанка замор.  ПОКОМ</v>
          </cell>
          <cell r="B324"/>
          <cell r="C324"/>
          <cell r="D324" t="str">
            <v>00-00006147</v>
          </cell>
          <cell r="E324"/>
          <cell r="F324">
            <v>75</v>
          </cell>
          <cell r="G324">
            <v>300</v>
          </cell>
          <cell r="H324"/>
          <cell r="I324"/>
        </row>
        <row r="325">
          <cell r="A325" t="str">
            <v>Наггетсы Нагетосы Сочная курочка в хруст панир со сметаной и зеленью ТМ Горячая штучка 0,25 ПОКОМ</v>
          </cell>
          <cell r="B325"/>
          <cell r="C325"/>
          <cell r="D325" t="str">
            <v>00-00008522</v>
          </cell>
          <cell r="E325"/>
          <cell r="F325">
            <v>47</v>
          </cell>
          <cell r="G325">
            <v>188</v>
          </cell>
          <cell r="H325"/>
          <cell r="I325"/>
        </row>
        <row r="326">
          <cell r="A326" t="str">
            <v>Наггетсы Нагетосы Сочная курочка со сладкой паприкой ТМ Горячая штучка ф/в 0,25 кг  ПОКОМ</v>
          </cell>
          <cell r="B326"/>
          <cell r="C326"/>
          <cell r="D326" t="str">
            <v>00-00008521</v>
          </cell>
          <cell r="E326"/>
          <cell r="F326">
            <v>6.25</v>
          </cell>
          <cell r="G326">
            <v>25</v>
          </cell>
          <cell r="H326"/>
          <cell r="I326"/>
        </row>
        <row r="327">
          <cell r="A327" t="str">
            <v>Наггетсы Нагетосы Сочная курочка ТМ Горячая штучка 0,25 кг зам  ПОКОМ</v>
          </cell>
          <cell r="B327"/>
          <cell r="C327"/>
          <cell r="D327" t="str">
            <v>00-00006204</v>
          </cell>
          <cell r="E327"/>
          <cell r="F327">
            <v>58.75</v>
          </cell>
          <cell r="G327">
            <v>235</v>
          </cell>
          <cell r="H327"/>
          <cell r="I327"/>
        </row>
        <row r="328">
          <cell r="A328" t="str">
            <v>Наггетсы с индейкой 0,25кг ТМ Вязанка ТС Из печи Сливушки ПОКОМ</v>
          </cell>
          <cell r="B328"/>
          <cell r="C328"/>
          <cell r="D328" t="str">
            <v>00-ko009536</v>
          </cell>
          <cell r="E328"/>
          <cell r="F328">
            <v>68</v>
          </cell>
          <cell r="G328">
            <v>272</v>
          </cell>
          <cell r="H328"/>
          <cell r="I328"/>
        </row>
        <row r="329">
          <cell r="A329" t="str">
            <v>Наггетсы с куриным филе и сыром ТМ Вязанка ТС Из печи Сливушки 0,25 кг.  Поком</v>
          </cell>
          <cell r="B329"/>
          <cell r="C329"/>
          <cell r="D329" t="str">
            <v>00-ko009301</v>
          </cell>
          <cell r="E329"/>
          <cell r="F329">
            <v>73</v>
          </cell>
          <cell r="G329">
            <v>292</v>
          </cell>
          <cell r="H329"/>
          <cell r="I329"/>
        </row>
        <row r="330">
          <cell r="A330" t="str">
            <v>Нагетосы Сочная курочка в хрустящей панировке Наггетсы ГШ Фикс.вес 0,25 Лоток Горячая штучка Поком</v>
          </cell>
          <cell r="B330"/>
          <cell r="C330"/>
          <cell r="D330" t="str">
            <v>00-ko009098</v>
          </cell>
          <cell r="E330"/>
          <cell r="F330">
            <v>0.5</v>
          </cell>
          <cell r="G330">
            <v>2</v>
          </cell>
          <cell r="H330"/>
          <cell r="I330"/>
        </row>
        <row r="331">
          <cell r="A331" t="str">
            <v>Пекерсы с индейкой в сливочном соусе ТМ Горячая штучка 0,25 кг зам  ПОКОМ</v>
          </cell>
          <cell r="B331"/>
          <cell r="C331"/>
          <cell r="D331" t="str">
            <v>00-00005722</v>
          </cell>
          <cell r="E331"/>
          <cell r="F331">
            <v>17.5</v>
          </cell>
          <cell r="G331">
            <v>70</v>
          </cell>
          <cell r="H331"/>
          <cell r="I331"/>
        </row>
        <row r="332">
          <cell r="A332" t="str">
            <v>Пельмени Grandmeni с говядиной и свининой ТМ Горячаяштучка флоу-па классическая форма 0,7 кг.  Поком</v>
          </cell>
          <cell r="B332"/>
          <cell r="C332"/>
          <cell r="D332" t="str">
            <v>00-ko010309</v>
          </cell>
          <cell r="E332"/>
          <cell r="F332">
            <v>23.8</v>
          </cell>
          <cell r="G332">
            <v>34</v>
          </cell>
          <cell r="H332"/>
          <cell r="I332"/>
        </row>
        <row r="333">
          <cell r="A333" t="str">
            <v>Пельмени Grandmeni с говядиной ТМ Горячаяштучка флоу-пак сфера 0,7 кг.  Поком</v>
          </cell>
          <cell r="B333"/>
          <cell r="C333"/>
          <cell r="D333" t="str">
            <v>00-ko010308</v>
          </cell>
          <cell r="E333"/>
          <cell r="F333">
            <v>19.600000000000001</v>
          </cell>
          <cell r="G333">
            <v>28</v>
          </cell>
          <cell r="H333"/>
          <cell r="I333"/>
        </row>
        <row r="334">
          <cell r="A334" t="str">
            <v>Пельмени Grandmeni со сливочным маслом  ТМ Горячая штучка флоу-пак сфера 0,7 кг.  Поком</v>
          </cell>
          <cell r="B334"/>
          <cell r="C334"/>
          <cell r="D334" t="str">
            <v>00-ko010310</v>
          </cell>
          <cell r="E334"/>
          <cell r="F334">
            <v>18.899999999999999</v>
          </cell>
          <cell r="G334">
            <v>27</v>
          </cell>
          <cell r="H334"/>
          <cell r="I334"/>
        </row>
        <row r="335">
          <cell r="A335" t="str">
            <v>Пельмени Бигбули #МЕГАВКУСИЩЕ с сочной грудинкой  ТМ Горячая штучка  флоу-пак сфера 0,7 кг.  Поком</v>
          </cell>
          <cell r="B335"/>
          <cell r="C335"/>
          <cell r="D335" t="str">
            <v>00-ko009913</v>
          </cell>
          <cell r="E335"/>
          <cell r="F335">
            <v>147</v>
          </cell>
          <cell r="G335">
            <v>210</v>
          </cell>
          <cell r="H335"/>
          <cell r="I335"/>
        </row>
        <row r="336">
          <cell r="A336" t="str">
            <v>Пельмени Бигбули с мясом ТМ Горячая штучка БУЛЬМЕНИ ТС Бигбули ГШ  флоу-пак сфера 0,7.   Поком</v>
          </cell>
          <cell r="B336"/>
          <cell r="C336"/>
          <cell r="D336" t="str">
            <v>00-ko010165</v>
          </cell>
          <cell r="E336"/>
          <cell r="F336">
            <v>4.9000000000000004</v>
          </cell>
          <cell r="G336">
            <v>7</v>
          </cell>
          <cell r="H336"/>
          <cell r="I336"/>
        </row>
        <row r="337">
          <cell r="A337" t="str">
            <v>Пельмени Бигбули со слив.маслом 0,9 кг   Поком</v>
          </cell>
          <cell r="B337"/>
          <cell r="C337"/>
          <cell r="D337" t="str">
            <v>00-00008699</v>
          </cell>
          <cell r="E337"/>
          <cell r="F337">
            <v>22.5</v>
          </cell>
          <cell r="G337">
            <v>25</v>
          </cell>
          <cell r="H337"/>
          <cell r="I337"/>
        </row>
        <row r="338">
          <cell r="A338" t="str">
            <v>Пельмени Бигбули со сливочным маслом  ТС Бигбули ГШ#МЕГАМАСЛИЩЕ флоу-пак сфера 0,7.  Поком</v>
          </cell>
          <cell r="B338"/>
          <cell r="C338"/>
          <cell r="D338" t="str">
            <v>00-ko010164</v>
          </cell>
          <cell r="E338"/>
          <cell r="F338">
            <v>157.5</v>
          </cell>
          <cell r="G338">
            <v>225</v>
          </cell>
          <cell r="H338"/>
          <cell r="I338"/>
        </row>
        <row r="339">
          <cell r="A339" t="str">
            <v>Пельмени Бигбули со сливочным маслом ТМ Горячая штучка  флоу-пак сфера 0,4.  Поком</v>
          </cell>
          <cell r="B339"/>
          <cell r="C339"/>
          <cell r="D339" t="str">
            <v>00-ko009911</v>
          </cell>
          <cell r="E339"/>
          <cell r="F339">
            <v>18.399999999999999</v>
          </cell>
          <cell r="G339">
            <v>46</v>
          </cell>
          <cell r="H339"/>
          <cell r="I339"/>
        </row>
        <row r="340">
          <cell r="A340" t="str">
            <v>Пельмени Бульмени с говядиной и свининой Наваристые Горячая штучка ВЕС  ПОКОМ</v>
          </cell>
          <cell r="B340"/>
          <cell r="C340"/>
          <cell r="D340" t="str">
            <v>00-00006393</v>
          </cell>
          <cell r="E340"/>
          <cell r="F340">
            <v>645</v>
          </cell>
          <cell r="G340">
            <v>645</v>
          </cell>
          <cell r="H340"/>
          <cell r="I340"/>
        </row>
        <row r="341">
          <cell r="A341" t="str">
            <v>Пельмени Бульмени с говядиной и свининой ТМ Горячая штучка  флоу-пак сфера 0,4 кг  Поком</v>
          </cell>
          <cell r="B341"/>
          <cell r="C341"/>
          <cell r="D341" t="str">
            <v>00-ko009907</v>
          </cell>
          <cell r="E341"/>
          <cell r="F341">
            <v>58</v>
          </cell>
          <cell r="G341">
            <v>145</v>
          </cell>
          <cell r="H341"/>
          <cell r="I341"/>
        </row>
        <row r="342">
          <cell r="A342" t="str">
            <v>Пельмени Бульмени с говядиной и свининой ТМ Горячая штучка БУЛЬМЕНИ  флоу-пак сфера 0,7 кг.  Поком</v>
          </cell>
          <cell r="B342"/>
          <cell r="C342"/>
          <cell r="D342" t="str">
            <v>00-ko009908</v>
          </cell>
          <cell r="E342"/>
          <cell r="F342">
            <v>226.8</v>
          </cell>
          <cell r="G342">
            <v>324</v>
          </cell>
          <cell r="H342"/>
          <cell r="I342"/>
        </row>
        <row r="343">
          <cell r="A343" t="str">
            <v>Пельмени Бульмени со сливочным маслом ТМ Горячая штучка  флоу-пак сфера 0,4 кг .  Поком</v>
          </cell>
          <cell r="B343"/>
          <cell r="C343"/>
          <cell r="D343" t="str">
            <v>00-ko009909</v>
          </cell>
          <cell r="E343"/>
          <cell r="F343">
            <v>62.8</v>
          </cell>
          <cell r="G343">
            <v>157</v>
          </cell>
          <cell r="H343"/>
          <cell r="I343"/>
        </row>
        <row r="344">
          <cell r="A344" t="str">
            <v>Пельмени Бульмени со сливочным маслом ТМ Горячая штучка флоу-пак сфера 0,7 кг .  Поком</v>
          </cell>
          <cell r="B344"/>
          <cell r="C344"/>
          <cell r="D344" t="str">
            <v>00-ko009910</v>
          </cell>
          <cell r="E344"/>
          <cell r="F344">
            <v>473.2</v>
          </cell>
          <cell r="G344">
            <v>676</v>
          </cell>
          <cell r="H344"/>
          <cell r="I344"/>
        </row>
        <row r="345">
          <cell r="A345" t="str">
            <v>Пельмени Медвежьи ушки с фермерскими сливками ТМ Стародв флоу-пак классическая форма 0,7 кг.  Поком</v>
          </cell>
          <cell r="B345"/>
          <cell r="C345"/>
          <cell r="D345" t="str">
            <v>00-ko009490</v>
          </cell>
          <cell r="E345"/>
          <cell r="F345">
            <v>18.2</v>
          </cell>
          <cell r="G345">
            <v>26</v>
          </cell>
          <cell r="H345"/>
          <cell r="I345"/>
        </row>
        <row r="346">
          <cell r="A346" t="str">
            <v>Пельмени Медвежьи ушки с фермерской свининой и говядиной Большие флоу-пак класс 0,7 кг  Поком</v>
          </cell>
          <cell r="B346"/>
          <cell r="C346"/>
          <cell r="D346" t="str">
            <v>00-ko009491</v>
          </cell>
          <cell r="E346"/>
          <cell r="F346">
            <v>12.6</v>
          </cell>
          <cell r="G346">
            <v>18</v>
          </cell>
          <cell r="H346"/>
          <cell r="I346"/>
        </row>
        <row r="347">
          <cell r="A347" t="str">
            <v>Пельмени Медвежьи ушки с фермерской свининой и говядиной Малые флоу-пак классическая 0,7 кг  Поком</v>
          </cell>
          <cell r="B347"/>
          <cell r="C347"/>
          <cell r="D347" t="str">
            <v>00-ko009492</v>
          </cell>
          <cell r="E347"/>
          <cell r="F347">
            <v>2.1</v>
          </cell>
          <cell r="G347">
            <v>3</v>
          </cell>
          <cell r="H347"/>
          <cell r="I347"/>
        </row>
        <row r="348">
          <cell r="A348" t="str">
            <v>Пельмени Мясорубские ТМ Стародворье фоу-пак равиоли 0,7 кг.  Поком</v>
          </cell>
          <cell r="B348"/>
          <cell r="C348"/>
          <cell r="D348" t="str">
            <v>00-00008751</v>
          </cell>
          <cell r="E348"/>
          <cell r="F348">
            <v>263.89999999999998</v>
          </cell>
          <cell r="G348">
            <v>377</v>
          </cell>
          <cell r="H348"/>
          <cell r="I348"/>
        </row>
        <row r="349">
          <cell r="A349" t="str">
            <v>Пельмени Отборные из свинины и говядины 0,9 кг ТМ Стародворье ТС Медвежье ушко  ПОКОМ</v>
          </cell>
          <cell r="B349"/>
          <cell r="C349"/>
          <cell r="D349" t="str">
            <v>00-00005724</v>
          </cell>
          <cell r="E349"/>
          <cell r="F349">
            <v>77.400000000000006</v>
          </cell>
          <cell r="G349">
            <v>86</v>
          </cell>
          <cell r="H349"/>
          <cell r="I349"/>
        </row>
        <row r="350">
          <cell r="A350" t="str">
            <v>Пельмени Отборные с говядиной 0,9 кг НОВА ТМ Стародворье ТС Медвежье ушко  ПОКОМ</v>
          </cell>
          <cell r="B350"/>
          <cell r="C350"/>
          <cell r="D350" t="str">
            <v>00-00006296</v>
          </cell>
          <cell r="E350"/>
          <cell r="F350">
            <v>47.7</v>
          </cell>
          <cell r="G350">
            <v>53</v>
          </cell>
          <cell r="H350"/>
          <cell r="I350"/>
        </row>
        <row r="351">
          <cell r="A351" t="str">
            <v>Пельмени С говядиной и свининой, ВЕС, ТМ Славница сфера пуговки  ПОКОМ</v>
          </cell>
          <cell r="B351"/>
          <cell r="C351"/>
          <cell r="D351" t="str">
            <v>00-00005600</v>
          </cell>
          <cell r="E351"/>
          <cell r="F351">
            <v>745</v>
          </cell>
          <cell r="G351">
            <v>745</v>
          </cell>
          <cell r="H351"/>
          <cell r="I351"/>
        </row>
        <row r="352">
          <cell r="A352" t="str">
            <v>Пельмени Со свининой и говядиной ТМ Особый рецепт Любимая ложка 1,0 кг  ПОКОМ</v>
          </cell>
          <cell r="B352"/>
          <cell r="C352"/>
          <cell r="D352" t="str">
            <v>00-00006247</v>
          </cell>
          <cell r="E352"/>
          <cell r="F352">
            <v>212</v>
          </cell>
          <cell r="G352">
            <v>212</v>
          </cell>
          <cell r="H352"/>
          <cell r="I352"/>
        </row>
        <row r="353">
          <cell r="A353" t="str">
            <v>Хот-догстер ТМ Горячая штучка ТС Хот-Догстер флоу-пак 0,09 кг.  Поком</v>
          </cell>
          <cell r="B353"/>
          <cell r="C353"/>
          <cell r="D353" t="str">
            <v>00-ko010163</v>
          </cell>
          <cell r="E353"/>
          <cell r="F353">
            <v>7.74</v>
          </cell>
          <cell r="G353">
            <v>86</v>
          </cell>
          <cell r="H353"/>
          <cell r="I353"/>
        </row>
        <row r="354">
          <cell r="A354" t="str">
            <v>Хотстеры с сыром ТМ Горячая штучка ТС Хотстеры 0,25кг.  Поком</v>
          </cell>
          <cell r="B354"/>
          <cell r="C354"/>
          <cell r="D354" t="str">
            <v>00-ko009756</v>
          </cell>
          <cell r="E354"/>
          <cell r="F354">
            <v>34.25</v>
          </cell>
          <cell r="G354">
            <v>137</v>
          </cell>
          <cell r="H354"/>
          <cell r="I354"/>
        </row>
        <row r="355">
          <cell r="A355" t="str">
            <v>Хотстеры ТМ Горячая штучка ТС Хотстеры 0,25 кг зам  ПОКОМ</v>
          </cell>
          <cell r="B355"/>
          <cell r="C355"/>
          <cell r="D355" t="str">
            <v>00-00001002</v>
          </cell>
          <cell r="E355"/>
          <cell r="F355">
            <v>83.5</v>
          </cell>
          <cell r="G355">
            <v>334</v>
          </cell>
          <cell r="H355"/>
          <cell r="I355"/>
        </row>
        <row r="356">
          <cell r="A356" t="str">
            <v>Хрустящие крылышки острые к пиву ТМ Горячая штучка 0,3кг зам  ПОКОМ</v>
          </cell>
          <cell r="B356"/>
          <cell r="C356"/>
          <cell r="D356" t="str">
            <v>00-00000998</v>
          </cell>
          <cell r="E356"/>
          <cell r="F356">
            <v>112.8</v>
          </cell>
          <cell r="G356">
            <v>376</v>
          </cell>
          <cell r="H356"/>
          <cell r="I356"/>
        </row>
        <row r="357">
          <cell r="A357" t="str">
            <v>Хрустящие крылышки ТМ Горячая штучка 0,3 кг зам  ПОКОМ</v>
          </cell>
          <cell r="B357"/>
          <cell r="C357"/>
          <cell r="D357" t="str">
            <v>00-00000997</v>
          </cell>
          <cell r="E357"/>
          <cell r="F357">
            <v>104.1</v>
          </cell>
          <cell r="G357">
            <v>347</v>
          </cell>
          <cell r="H357"/>
          <cell r="I357"/>
        </row>
        <row r="358">
          <cell r="A358" t="str">
            <v>Чебупели Курочка гриль Базовый ассортимент Фикс.вес 0,3 Пакет Горячая штучка  Поком</v>
          </cell>
          <cell r="B358"/>
          <cell r="C358"/>
          <cell r="D358" t="str">
            <v>00-ko009099</v>
          </cell>
          <cell r="E358"/>
          <cell r="F358">
            <v>5.4</v>
          </cell>
          <cell r="G358">
            <v>18</v>
          </cell>
          <cell r="H358"/>
          <cell r="I358"/>
        </row>
        <row r="359">
          <cell r="A359" t="str">
            <v>Чебупели с мясом Базовый ассортимент Фикс.вес 0,48 Лоток Горячая штучка ХХЛ  Поком</v>
          </cell>
          <cell r="B359"/>
          <cell r="C359"/>
          <cell r="D359" t="str">
            <v>00-00009332</v>
          </cell>
          <cell r="E359"/>
          <cell r="F359">
            <v>16.32</v>
          </cell>
          <cell r="G359">
            <v>34</v>
          </cell>
          <cell r="H359"/>
          <cell r="I359"/>
        </row>
        <row r="360">
          <cell r="A360" t="str">
            <v>Чебупицца курочка по-итальянски Горячая штучка 0,25 кг зам  ПОКОМ</v>
          </cell>
          <cell r="B360"/>
          <cell r="C360"/>
          <cell r="D360" t="str">
            <v>00-00001000</v>
          </cell>
          <cell r="E360"/>
          <cell r="F360">
            <v>106.5</v>
          </cell>
          <cell r="G360">
            <v>426</v>
          </cell>
          <cell r="H360"/>
          <cell r="I360"/>
        </row>
        <row r="361">
          <cell r="A361" t="str">
            <v>Чебупицца Пепперони ТМ Горячая штучка ТС Чебупицца 0.25кг зам  ПОКОМ</v>
          </cell>
          <cell r="B361"/>
          <cell r="C361"/>
          <cell r="D361" t="str">
            <v>00-00000999</v>
          </cell>
          <cell r="E361"/>
          <cell r="F361">
            <v>114.75</v>
          </cell>
          <cell r="G361">
            <v>459</v>
          </cell>
          <cell r="H361"/>
          <cell r="I361"/>
        </row>
        <row r="362">
          <cell r="A362" t="str">
            <v>Чебуреки сочные, ВЕС, куриные жарен. зам  ПОКОМ</v>
          </cell>
          <cell r="B362"/>
          <cell r="C362"/>
          <cell r="D362" t="str">
            <v>00-00005601</v>
          </cell>
          <cell r="E362"/>
          <cell r="F362">
            <v>335</v>
          </cell>
          <cell r="G362">
            <v>335</v>
          </cell>
          <cell r="H362"/>
          <cell r="I362"/>
        </row>
        <row r="363">
          <cell r="A363" t="str">
            <v>Чебуречище горячая штучка 0,14кг Поком</v>
          </cell>
          <cell r="B363"/>
          <cell r="C363"/>
          <cell r="D363" t="str">
            <v>00-00008700</v>
          </cell>
          <cell r="E363"/>
          <cell r="F363">
            <v>44.38</v>
          </cell>
          <cell r="G363">
            <v>317</v>
          </cell>
          <cell r="H363"/>
          <cell r="I363"/>
        </row>
        <row r="364">
          <cell r="A364" t="str">
            <v>Ресурс-Юг (Мир колбас)</v>
          </cell>
          <cell r="B364"/>
          <cell r="C364"/>
          <cell r="D364" t="str">
            <v>00-00006722</v>
          </cell>
          <cell r="E364"/>
          <cell r="F364">
            <v>557.45799999999997</v>
          </cell>
          <cell r="G364">
            <v>557.45799999999997</v>
          </cell>
          <cell r="H364"/>
          <cell r="I364"/>
        </row>
        <row r="365">
          <cell r="A365" t="str">
            <v>Продукты убоя цыплят-бройлеров.части тушек:Бедро с хребтом замороженный весовой, 12кг(м995)  Ресурс-</v>
          </cell>
          <cell r="B365"/>
          <cell r="C365"/>
          <cell r="D365" t="str">
            <v>00-ko009372</v>
          </cell>
          <cell r="E365"/>
          <cell r="F365">
            <v>156</v>
          </cell>
          <cell r="G365">
            <v>156</v>
          </cell>
          <cell r="H365"/>
          <cell r="I365"/>
        </row>
        <row r="366">
          <cell r="A366" t="str">
            <v>Продукты убоя цыплят-бройлеров.части тушек:Окорочок с хребтом заморожен весо 12кг(м1005)  Ресурс-Юг</v>
          </cell>
          <cell r="B366"/>
          <cell r="C366"/>
          <cell r="D366" t="str">
            <v>00-ko009370</v>
          </cell>
          <cell r="E366"/>
          <cell r="F366">
            <v>96</v>
          </cell>
          <cell r="G366">
            <v>96</v>
          </cell>
          <cell r="H366"/>
          <cell r="I366"/>
        </row>
        <row r="367">
          <cell r="A367" t="str">
            <v>Тушка цыплят-бройлера "Благояр"замороженная  потрошеная, Пакет, 1 сорт (м916)  Ресурс-Юг</v>
          </cell>
          <cell r="B367"/>
          <cell r="C367"/>
          <cell r="D367" t="str">
            <v>00-ko009373</v>
          </cell>
          <cell r="E367"/>
          <cell r="F367">
            <v>305.45800000000003</v>
          </cell>
          <cell r="G367">
            <v>305.45800000000003</v>
          </cell>
          <cell r="H367"/>
          <cell r="I367"/>
        </row>
        <row r="368">
          <cell r="A368" t="str">
            <v>Сибирская Продовольственная Компания</v>
          </cell>
          <cell r="B368"/>
          <cell r="C368"/>
          <cell r="D368" t="str">
            <v>00-ko005778</v>
          </cell>
          <cell r="E368"/>
          <cell r="F368">
            <v>172.322</v>
          </cell>
          <cell r="G368">
            <v>381.00200000000001</v>
          </cell>
          <cell r="H368">
            <v>8.266</v>
          </cell>
          <cell r="I368">
            <v>10.846</v>
          </cell>
        </row>
        <row r="369">
          <cell r="A369" t="str">
            <v>СибПродКомп (ВЕС)</v>
          </cell>
          <cell r="B369"/>
          <cell r="C369"/>
          <cell r="D369" t="str">
            <v>00-00005779</v>
          </cell>
          <cell r="E369"/>
          <cell r="F369">
            <v>112.002</v>
          </cell>
          <cell r="G369">
            <v>112.002</v>
          </cell>
          <cell r="H369">
            <v>7.8460000000000001</v>
          </cell>
          <cell r="I369">
            <v>7.8460000000000001</v>
          </cell>
        </row>
        <row r="370">
          <cell r="A370" t="str">
            <v>Докторская вареная термоус.пак. "Высокий вкус"  СПК</v>
          </cell>
          <cell r="B370"/>
          <cell r="C370"/>
          <cell r="D370" t="str">
            <v>00-00005782</v>
          </cell>
          <cell r="E370"/>
          <cell r="F370">
            <v>4.056</v>
          </cell>
          <cell r="G370">
            <v>4.056</v>
          </cell>
          <cell r="H370"/>
          <cell r="I370"/>
        </row>
        <row r="371">
          <cell r="A371" t="str">
            <v>Мусульманская вареная "Просто выгодно"  СПК</v>
          </cell>
          <cell r="B371"/>
          <cell r="C371"/>
          <cell r="D371" t="str">
            <v>00-ko009872</v>
          </cell>
          <cell r="E371"/>
          <cell r="F371">
            <v>0.998</v>
          </cell>
          <cell r="G371">
            <v>0.998</v>
          </cell>
          <cell r="H371"/>
          <cell r="I371"/>
        </row>
        <row r="372">
          <cell r="A372" t="str">
            <v>Оригинальная с перцем с/к  СПК</v>
          </cell>
          <cell r="B372"/>
          <cell r="C372"/>
          <cell r="D372" t="str">
            <v>00-00005784</v>
          </cell>
          <cell r="E372"/>
          <cell r="F372">
            <v>93.926000000000002</v>
          </cell>
          <cell r="G372">
            <v>93.926000000000002</v>
          </cell>
          <cell r="H372">
            <v>1.196</v>
          </cell>
          <cell r="I372">
            <v>1.196</v>
          </cell>
        </row>
        <row r="373">
          <cell r="A373" t="str">
            <v>Сардельки "Докторские" (черева) ( в ср.защ.атм.) 1.0 кг. "Высокий вкус"  СПК</v>
          </cell>
          <cell r="B373"/>
          <cell r="C373"/>
          <cell r="D373" t="str">
            <v>00-00005785</v>
          </cell>
          <cell r="E373"/>
          <cell r="F373">
            <v>12.042999999999999</v>
          </cell>
          <cell r="G373">
            <v>12.042999999999999</v>
          </cell>
          <cell r="H373">
            <v>0.65</v>
          </cell>
          <cell r="I373">
            <v>0.65</v>
          </cell>
        </row>
        <row r="374">
          <cell r="A374" t="str">
            <v>Сосиски Мусульманские "Просто выгодно" (в ср.защ.атм.)  СПК</v>
          </cell>
          <cell r="B374"/>
          <cell r="C374"/>
          <cell r="D374" t="str">
            <v>00-00006252</v>
          </cell>
          <cell r="E374"/>
          <cell r="F374">
            <v>-0.23100000000000001</v>
          </cell>
          <cell r="G374">
            <v>-0.23100000000000001</v>
          </cell>
          <cell r="H374">
            <v>6</v>
          </cell>
          <cell r="I374">
            <v>6</v>
          </cell>
        </row>
        <row r="375">
          <cell r="A375" t="str">
            <v>Фестивальная пора с/к термоус.пак.  СПК</v>
          </cell>
          <cell r="B375"/>
          <cell r="C375"/>
          <cell r="D375" t="str">
            <v>00-ko010270</v>
          </cell>
          <cell r="E375"/>
          <cell r="F375">
            <v>1.21</v>
          </cell>
          <cell r="G375">
            <v>1.21</v>
          </cell>
          <cell r="H375"/>
          <cell r="I375"/>
        </row>
        <row r="376">
          <cell r="A376" t="str">
            <v>СибПродКомп (ШТ)</v>
          </cell>
          <cell r="B376"/>
          <cell r="C376"/>
          <cell r="D376" t="str">
            <v>00-00005780</v>
          </cell>
          <cell r="E376"/>
          <cell r="F376">
            <v>60.32</v>
          </cell>
          <cell r="G376">
            <v>269</v>
          </cell>
          <cell r="H376">
            <v>0.42</v>
          </cell>
          <cell r="I376">
            <v>3</v>
          </cell>
        </row>
        <row r="377">
          <cell r="A377" t="str">
            <v>Балык свиной с/к "Эликатессе" 0,10 кг.шт. нарезка (лоток с ср.защ.атм.)  СПК</v>
          </cell>
          <cell r="B377"/>
          <cell r="C377"/>
          <cell r="D377" t="str">
            <v>00-00005791</v>
          </cell>
          <cell r="E377"/>
          <cell r="F377">
            <v>1.7</v>
          </cell>
          <cell r="G377">
            <v>17</v>
          </cell>
          <cell r="H377">
            <v>0.1</v>
          </cell>
          <cell r="I377">
            <v>1</v>
          </cell>
        </row>
        <row r="378">
          <cell r="A378" t="str">
            <v>Гуцульская с/к "КолбасГрад" 160 гр.шт. термоус.пак  СПК</v>
          </cell>
          <cell r="B378"/>
          <cell r="C378"/>
          <cell r="D378" t="str">
            <v>00-ko009699</v>
          </cell>
          <cell r="E378"/>
          <cell r="F378">
            <v>1.44</v>
          </cell>
          <cell r="G378">
            <v>9</v>
          </cell>
          <cell r="H378">
            <v>0.16</v>
          </cell>
          <cell r="I378">
            <v>1</v>
          </cell>
        </row>
        <row r="379">
          <cell r="A379" t="str">
            <v>Деревенская с чесночком и сальцем п/к (черева) 390 гр.шт.термоус.пак  СПК</v>
          </cell>
          <cell r="B379"/>
          <cell r="C379"/>
          <cell r="D379" t="str">
            <v>00-ko010268</v>
          </cell>
          <cell r="E379"/>
          <cell r="F379">
            <v>0.78</v>
          </cell>
          <cell r="G379">
            <v>2</v>
          </cell>
          <cell r="H379"/>
          <cell r="I379"/>
        </row>
        <row r="380">
          <cell r="A380" t="str">
            <v>Ричеза с/к 230 гр.шт.  СПК</v>
          </cell>
          <cell r="B380"/>
          <cell r="C380"/>
          <cell r="D380" t="str">
            <v>00-ko009697</v>
          </cell>
          <cell r="E380"/>
          <cell r="F380">
            <v>2.76</v>
          </cell>
          <cell r="G380">
            <v>12</v>
          </cell>
          <cell r="H380"/>
          <cell r="I380"/>
        </row>
        <row r="381">
          <cell r="A381" t="str">
            <v>Сальчетти с/к 230 гр.шт.  СПК</v>
          </cell>
          <cell r="B381"/>
          <cell r="C381"/>
          <cell r="D381" t="str">
            <v>00-ko009698</v>
          </cell>
          <cell r="E381"/>
          <cell r="F381">
            <v>4.5999999999999996</v>
          </cell>
          <cell r="G381">
            <v>20</v>
          </cell>
          <cell r="H381"/>
          <cell r="I381"/>
        </row>
        <row r="382">
          <cell r="A382" t="str">
            <v>Салями с перчиком с/к "КолбасГрад" 160 гр.шт. термоус.пак  СПК</v>
          </cell>
          <cell r="B382"/>
          <cell r="C382"/>
          <cell r="D382" t="str">
            <v>00-ko009700</v>
          </cell>
          <cell r="E382"/>
          <cell r="F382">
            <v>0.16</v>
          </cell>
          <cell r="G382">
            <v>1</v>
          </cell>
          <cell r="H382">
            <v>0.16</v>
          </cell>
          <cell r="I382">
            <v>1</v>
          </cell>
        </row>
        <row r="383">
          <cell r="A383" t="str">
            <v>Сибирская особая с/к 0,235 кг шт.  СПК</v>
          </cell>
          <cell r="B383"/>
          <cell r="C383"/>
          <cell r="D383" t="str">
            <v>00-00005993</v>
          </cell>
          <cell r="E383"/>
          <cell r="F383">
            <v>16.920000000000002</v>
          </cell>
          <cell r="G383">
            <v>72</v>
          </cell>
          <cell r="H383"/>
          <cell r="I383"/>
        </row>
        <row r="384">
          <cell r="A384" t="str">
            <v>Фестивальная пора с/к 0,235 гр.шт.  СПК</v>
          </cell>
          <cell r="B384"/>
          <cell r="C384"/>
          <cell r="D384" t="str">
            <v>00-ko009197</v>
          </cell>
          <cell r="E384"/>
          <cell r="F384">
            <v>27.26</v>
          </cell>
          <cell r="G384">
            <v>116</v>
          </cell>
          <cell r="H384"/>
          <cell r="I384"/>
        </row>
        <row r="385">
          <cell r="A385" t="str">
            <v>Юбилейная с/к 0,235 кг.шт.  СПК</v>
          </cell>
          <cell r="B385"/>
          <cell r="C385"/>
          <cell r="D385" t="str">
            <v>00-00005806</v>
          </cell>
          <cell r="E385"/>
          <cell r="F385">
            <v>4.7</v>
          </cell>
          <cell r="G385">
            <v>20</v>
          </cell>
          <cell r="H385"/>
          <cell r="I385"/>
        </row>
        <row r="386">
          <cell r="A386" t="str">
            <v>Итого</v>
          </cell>
          <cell r="B386"/>
          <cell r="C386"/>
          <cell r="D386"/>
          <cell r="E386"/>
          <cell r="F386">
            <v>19194.761999999999</v>
          </cell>
          <cell r="G386">
            <v>36541.521000000001</v>
          </cell>
          <cell r="H386">
            <v>162.066</v>
          </cell>
          <cell r="I386">
            <v>326.07600000000002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18.02.2025 - 24.02.2025</v>
          </cell>
          <cell r="D2"/>
        </row>
        <row r="3">
          <cell r="A3" t="str">
            <v>Отбор:</v>
          </cell>
          <cell r="B3"/>
          <cell r="C3" t="str">
            <v>Номенклатура В группе из списка "ПОКОМ Логистический Партнер ; БОНУС ПОКОМ; ПОКОМ Логистический Партнер ...; Вязанка Логистический Партнер(К...; Вязанка Логистический Партнер(Ш...; Логистический Партнер кг; Логистический Партнер Шт; ДАКОРТ-КРЫМ ООО; Апрель ООО (Яшкино) ; НОРД ООО;..." И
Партнер Не в группе из списка "1463 (45) МР ИП Ставриенк...; 18 (4) ИП Арефьев( Филиал..." И
Склад / комиссионер  / подразделение В группе из списка "Склад БЕРДЯНСК"</v>
          </cell>
          <cell r="D3"/>
          <cell r="E3"/>
          <cell r="F3"/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</row>
        <row r="5">
          <cell r="A5" t="str">
            <v>Номенклатура</v>
          </cell>
          <cell r="B5"/>
          <cell r="C5"/>
          <cell r="D5" t="str">
            <v>Номенклатура.Код</v>
          </cell>
          <cell r="E5"/>
          <cell r="F5" t="str">
            <v>кол-во</v>
          </cell>
          <cell r="G5"/>
          <cell r="H5" t="str">
            <v>возврат</v>
          </cell>
          <cell r="I5"/>
        </row>
        <row r="6">
          <cell r="A6" t="str">
            <v>Номенклатура</v>
          </cell>
          <cell r="B6"/>
          <cell r="C6"/>
          <cell r="D6" t="str">
            <v>Номенклатура.Код</v>
          </cell>
          <cell r="E6"/>
          <cell r="F6" t="str">
            <v>Вес</v>
          </cell>
          <cell r="G6" t="str">
            <v>Количество</v>
          </cell>
          <cell r="H6" t="str">
            <v>Возврат вес</v>
          </cell>
          <cell r="I6" t="str">
            <v>Возврат кол-во</v>
          </cell>
        </row>
        <row r="7">
          <cell r="A7" t="str">
            <v>Апрель ООО (Яшкино)</v>
          </cell>
          <cell r="B7"/>
          <cell r="C7"/>
          <cell r="D7" t="str">
            <v>00-00008456</v>
          </cell>
          <cell r="E7"/>
          <cell r="F7">
            <v>768.73699999999997</v>
          </cell>
          <cell r="G7">
            <v>3502</v>
          </cell>
          <cell r="H7"/>
          <cell r="I7"/>
        </row>
        <row r="8">
          <cell r="A8" t="str">
            <v>Апрель ООО КГ</v>
          </cell>
          <cell r="B8"/>
          <cell r="C8"/>
          <cell r="D8" t="str">
            <v>00-00008515</v>
          </cell>
          <cell r="E8"/>
          <cell r="F8">
            <v>340</v>
          </cell>
          <cell r="G8">
            <v>340</v>
          </cell>
          <cell r="H8"/>
          <cell r="I8"/>
        </row>
        <row r="9">
          <cell r="A9" t="str">
            <v>ВК269 Кар.Дворянка глазированная  Апрель</v>
          </cell>
          <cell r="B9"/>
          <cell r="C9"/>
          <cell r="D9" t="str">
            <v>00-00009016</v>
          </cell>
          <cell r="E9"/>
          <cell r="F9">
            <v>13</v>
          </cell>
          <cell r="G9">
            <v>13</v>
          </cell>
          <cell r="H9"/>
          <cell r="I9"/>
        </row>
        <row r="10">
          <cell r="A10" t="str">
            <v>ВК270 Конфеты ВерSаль  Апрель</v>
          </cell>
          <cell r="B10"/>
          <cell r="C10"/>
          <cell r="D10" t="str">
            <v>00-00008563</v>
          </cell>
          <cell r="E10"/>
          <cell r="F10">
            <v>71</v>
          </cell>
          <cell r="G10">
            <v>71</v>
          </cell>
          <cell r="H10"/>
          <cell r="I10"/>
        </row>
        <row r="11">
          <cell r="A11" t="str">
            <v>ВК271 Конфеты Мексикана  Апрель</v>
          </cell>
          <cell r="B11"/>
          <cell r="C11"/>
          <cell r="D11" t="str">
            <v>00-00009028</v>
          </cell>
          <cell r="E11"/>
          <cell r="F11">
            <v>27</v>
          </cell>
          <cell r="G11">
            <v>27</v>
          </cell>
          <cell r="H11"/>
          <cell r="I11"/>
        </row>
        <row r="12">
          <cell r="A12" t="str">
            <v>ВК273 Конфета Шантарель со вкусом айришкрим  Апрель</v>
          </cell>
          <cell r="B12"/>
          <cell r="C12"/>
          <cell r="D12" t="str">
            <v>00-00009029</v>
          </cell>
          <cell r="E12"/>
          <cell r="F12">
            <v>5</v>
          </cell>
          <cell r="G12">
            <v>5</v>
          </cell>
          <cell r="H12"/>
          <cell r="I12"/>
        </row>
        <row r="13">
          <cell r="A13" t="str">
            <v>ВК275 Конфета Глэйс со вкусом кокосовых сливок  Апрель</v>
          </cell>
          <cell r="B13"/>
          <cell r="C13"/>
          <cell r="D13" t="str">
            <v>00-00009030</v>
          </cell>
          <cell r="E13"/>
          <cell r="F13">
            <v>26.5</v>
          </cell>
          <cell r="G13">
            <v>26.5</v>
          </cell>
          <cell r="H13"/>
          <cell r="I13"/>
        </row>
        <row r="14">
          <cell r="A14" t="str">
            <v>ВК285 Конфеты Желейные глаз, вишневые 500г/12  Апрель</v>
          </cell>
          <cell r="B14"/>
          <cell r="C14"/>
          <cell r="D14" t="str">
            <v>00-00009023</v>
          </cell>
          <cell r="E14"/>
          <cell r="F14">
            <v>38.5</v>
          </cell>
          <cell r="G14">
            <v>38.5</v>
          </cell>
          <cell r="H14"/>
          <cell r="I14"/>
        </row>
        <row r="15">
          <cell r="A15" t="str">
            <v>ВК289 Кар.леденц Red berry  Апрель</v>
          </cell>
          <cell r="B15"/>
          <cell r="C15"/>
          <cell r="D15" t="str">
            <v>00-00009017</v>
          </cell>
          <cell r="E15"/>
          <cell r="F15">
            <v>5</v>
          </cell>
          <cell r="G15">
            <v>5</v>
          </cell>
          <cell r="H15"/>
          <cell r="I15"/>
        </row>
        <row r="16">
          <cell r="A16" t="str">
            <v>ВК291 Конфета глаз.с комб.корп.Super  Апрель</v>
          </cell>
          <cell r="B16"/>
          <cell r="C16"/>
          <cell r="D16" t="str">
            <v>00-00009032</v>
          </cell>
          <cell r="E16"/>
          <cell r="F16">
            <v>21</v>
          </cell>
          <cell r="G16">
            <v>21</v>
          </cell>
          <cell r="H16"/>
          <cell r="I16"/>
        </row>
        <row r="17">
          <cell r="A17" t="str">
            <v>ВК292 Конфеты Бонфетти нуга с арахисом  Апрель</v>
          </cell>
          <cell r="B17"/>
          <cell r="C17"/>
          <cell r="D17" t="str">
            <v>00-00009033</v>
          </cell>
          <cell r="E17"/>
          <cell r="F17">
            <v>2</v>
          </cell>
          <cell r="G17">
            <v>2</v>
          </cell>
          <cell r="H17"/>
          <cell r="I17"/>
        </row>
        <row r="18">
          <cell r="A18" t="str">
            <v>ВК414 Конф.ваф.Ozera с ореховой нач.в молочном шок./вес.  Апрель</v>
          </cell>
          <cell r="B18"/>
          <cell r="C18"/>
          <cell r="D18" t="str">
            <v>00-00008459</v>
          </cell>
          <cell r="E18"/>
          <cell r="F18">
            <v>4</v>
          </cell>
          <cell r="G18">
            <v>4</v>
          </cell>
          <cell r="H18"/>
          <cell r="I18"/>
        </row>
        <row r="19">
          <cell r="A19" t="str">
            <v>ВК418 Конф.ваф.Ozera с мол.ореховой нач.в мол.шок./вес.1  Апрель</v>
          </cell>
          <cell r="B19"/>
          <cell r="C19"/>
          <cell r="D19" t="str">
            <v>00-00008460</v>
          </cell>
          <cell r="E19"/>
          <cell r="F19">
            <v>4</v>
          </cell>
          <cell r="G19">
            <v>4</v>
          </cell>
          <cell r="H19"/>
          <cell r="I19"/>
        </row>
        <row r="20">
          <cell r="A20" t="str">
            <v>МП402 Печ.зат. Сэндвич с  Сливочным кремом/3.4  Апрель</v>
          </cell>
          <cell r="B20"/>
          <cell r="C20"/>
          <cell r="D20" t="str">
            <v>00-00008461</v>
          </cell>
          <cell r="E20"/>
          <cell r="F20">
            <v>20.399999999999999</v>
          </cell>
          <cell r="G20">
            <v>20.399999999999999</v>
          </cell>
          <cell r="H20"/>
          <cell r="I20"/>
        </row>
        <row r="21">
          <cell r="A21" t="str">
            <v>МП447 Печ.сах. Сэндвич с шок-орех вк./4  Апрель</v>
          </cell>
          <cell r="B21"/>
          <cell r="C21"/>
          <cell r="D21" t="str">
            <v>00-00008463</v>
          </cell>
          <cell r="E21"/>
          <cell r="F21">
            <v>23.4</v>
          </cell>
          <cell r="G21">
            <v>23.4</v>
          </cell>
          <cell r="H21"/>
          <cell r="I21"/>
        </row>
        <row r="22">
          <cell r="A22" t="str">
            <v>МП449 Печ.зат. Сэндвич с  шоколадно-сливочным вк./3.4  Апрель</v>
          </cell>
          <cell r="B22"/>
          <cell r="C22"/>
          <cell r="D22" t="str">
            <v>00-00008464</v>
          </cell>
          <cell r="E22"/>
          <cell r="F22">
            <v>27.2</v>
          </cell>
          <cell r="G22">
            <v>27.2</v>
          </cell>
          <cell r="H22"/>
          <cell r="I22"/>
        </row>
        <row r="23">
          <cell r="A23" t="str">
            <v>НК165 Кар. Солярики яблоко/вишня/ананас  Апрель</v>
          </cell>
          <cell r="B23"/>
          <cell r="C23"/>
          <cell r="D23" t="str">
            <v>00-00009020</v>
          </cell>
          <cell r="E23"/>
          <cell r="F23">
            <v>1</v>
          </cell>
          <cell r="G23">
            <v>1</v>
          </cell>
          <cell r="H23"/>
          <cell r="I23"/>
        </row>
        <row r="24">
          <cell r="A24" t="str">
            <v>НК166 Кар. Кремка со вкусом клубники и сливок  Апрель</v>
          </cell>
          <cell r="B24"/>
          <cell r="C24"/>
          <cell r="D24" t="str">
            <v>00-00009021</v>
          </cell>
          <cell r="E24"/>
          <cell r="F24">
            <v>5</v>
          </cell>
          <cell r="G24">
            <v>5</v>
          </cell>
          <cell r="H24"/>
          <cell r="I24"/>
        </row>
        <row r="25">
          <cell r="A25" t="str">
            <v>НК275 Жев. кар. Нильс со вкус.виш.с кост./апел./зел.ябл.    Апрель</v>
          </cell>
          <cell r="B25"/>
          <cell r="C25"/>
          <cell r="D25" t="str">
            <v>00-00008458</v>
          </cell>
          <cell r="E25"/>
          <cell r="F25">
            <v>10</v>
          </cell>
          <cell r="G25">
            <v>10</v>
          </cell>
          <cell r="H25"/>
          <cell r="I25"/>
        </row>
        <row r="26">
          <cell r="A26" t="str">
            <v>НК559 Конф. Чио Рио  Апрель</v>
          </cell>
          <cell r="B26"/>
          <cell r="C26"/>
          <cell r="D26" t="str">
            <v>00-00009037</v>
          </cell>
          <cell r="E26"/>
          <cell r="F26">
            <v>13.5</v>
          </cell>
          <cell r="G26">
            <v>13.5</v>
          </cell>
          <cell r="H26"/>
          <cell r="I26"/>
        </row>
        <row r="27">
          <cell r="A27" t="str">
            <v>НК838 Конф.Ярче! семена подсолнечника  Апрель</v>
          </cell>
          <cell r="B27"/>
          <cell r="C27"/>
          <cell r="D27" t="str">
            <v>00-ko009873</v>
          </cell>
          <cell r="E27"/>
          <cell r="F27">
            <v>4.5</v>
          </cell>
          <cell r="G27">
            <v>4.5</v>
          </cell>
          <cell r="H27"/>
          <cell r="I27"/>
        </row>
        <row r="28">
          <cell r="A28" t="str">
            <v>УК753 Шоколадные конфеты OZera пралине с цел. фун.  Апрель</v>
          </cell>
          <cell r="B28"/>
          <cell r="C28"/>
          <cell r="D28" t="str">
            <v>00-ko009929</v>
          </cell>
          <cell r="E28"/>
          <cell r="F28">
            <v>4</v>
          </cell>
          <cell r="G28">
            <v>4</v>
          </cell>
          <cell r="H28"/>
          <cell r="I28"/>
        </row>
        <row r="29">
          <cell r="A29" t="str">
            <v>УК754 Шоколадные конфеты OZera с тертым фун. и минд.  Апрель</v>
          </cell>
          <cell r="B29"/>
          <cell r="C29"/>
          <cell r="D29" t="str">
            <v>00-00009040</v>
          </cell>
          <cell r="E29"/>
          <cell r="F29">
            <v>4</v>
          </cell>
          <cell r="G29">
            <v>4</v>
          </cell>
          <cell r="H29"/>
          <cell r="I29"/>
        </row>
        <row r="30">
          <cell r="A30" t="str">
            <v>ЯК527 Конфеты Белуччи/Belucci со сливочным вкусом/1.2 кг  Апрель</v>
          </cell>
          <cell r="B30"/>
          <cell r="C30"/>
          <cell r="D30" t="str">
            <v>00-00009042</v>
          </cell>
          <cell r="E30"/>
          <cell r="F30">
            <v>6</v>
          </cell>
          <cell r="G30">
            <v>6</v>
          </cell>
          <cell r="H30"/>
          <cell r="I30"/>
        </row>
        <row r="31">
          <cell r="A31" t="str">
            <v>ЯП107 Печ.сах. К кофе со вкусом пломбира /4   Апрель</v>
          </cell>
          <cell r="B31"/>
          <cell r="C31"/>
          <cell r="D31" t="str">
            <v>00-00008466</v>
          </cell>
          <cell r="E31"/>
          <cell r="F31">
            <v>4</v>
          </cell>
          <cell r="G31">
            <v>4</v>
          </cell>
          <cell r="H31"/>
          <cell r="I31"/>
        </row>
        <row r="32">
          <cell r="A32" t="str">
            <v>Апрель ООО ШТ</v>
          </cell>
          <cell r="B32"/>
          <cell r="C32"/>
          <cell r="D32" t="str">
            <v>00-00008516</v>
          </cell>
          <cell r="E32"/>
          <cell r="F32">
            <v>428.73700000000002</v>
          </cell>
          <cell r="G32">
            <v>3162</v>
          </cell>
          <cell r="H32"/>
          <cell r="I32"/>
        </row>
        <row r="33">
          <cell r="A33" t="str">
            <v>ВГ120 Крекер Яшкино с солью 125г  Апрель</v>
          </cell>
          <cell r="B33"/>
          <cell r="C33"/>
          <cell r="D33" t="str">
            <v>00-00008487</v>
          </cell>
          <cell r="E33"/>
          <cell r="F33">
            <v>6.375</v>
          </cell>
          <cell r="G33">
            <v>51</v>
          </cell>
          <cell r="H33"/>
          <cell r="I33"/>
        </row>
        <row r="34">
          <cell r="A34" t="str">
            <v>ВМ367 Жев.Марм babyfox бегемоты 70г/50  Апрель</v>
          </cell>
          <cell r="B34"/>
          <cell r="C34"/>
          <cell r="D34" t="str">
            <v>00-00008577</v>
          </cell>
          <cell r="E34"/>
          <cell r="F34">
            <v>4.6900000000000004</v>
          </cell>
          <cell r="G34">
            <v>67</v>
          </cell>
          <cell r="H34"/>
          <cell r="I34"/>
        </row>
        <row r="35">
          <cell r="A35" t="str">
            <v>ВМ543 Жев.марм.КрутФрут Змейка 70г  Апрель</v>
          </cell>
          <cell r="B35"/>
          <cell r="C35"/>
          <cell r="D35" t="str">
            <v>00-00008508</v>
          </cell>
          <cell r="E35"/>
          <cell r="F35">
            <v>2.4500000000000002</v>
          </cell>
          <cell r="G35">
            <v>35</v>
          </cell>
          <cell r="H35"/>
          <cell r="I35"/>
        </row>
        <row r="36">
          <cell r="A36" t="str">
            <v>ВМ544 Жев.марм.КрутФрут Морские животные 70г  Апрель</v>
          </cell>
          <cell r="B36"/>
          <cell r="C36"/>
          <cell r="D36" t="str">
            <v>00-00008509</v>
          </cell>
          <cell r="E36"/>
          <cell r="F36">
            <v>3.43</v>
          </cell>
          <cell r="G36">
            <v>49</v>
          </cell>
          <cell r="H36"/>
          <cell r="I36"/>
        </row>
        <row r="37">
          <cell r="A37" t="str">
            <v>ВМ545 Жев.марм.КрутФрут Динозаврики 70г  Апрель</v>
          </cell>
          <cell r="B37"/>
          <cell r="C37"/>
          <cell r="D37" t="str">
            <v>00-00008510</v>
          </cell>
          <cell r="E37"/>
          <cell r="F37">
            <v>3.08</v>
          </cell>
          <cell r="G37">
            <v>44</v>
          </cell>
          <cell r="H37"/>
          <cell r="I37"/>
        </row>
        <row r="38">
          <cell r="A38" t="str">
            <v>ВМ561 Жев.марм.HIPPO BONDI &amp; FRIENDS с витам.70/50  Апрель</v>
          </cell>
          <cell r="B38"/>
          <cell r="C38"/>
          <cell r="D38" t="str">
            <v>00-00008578</v>
          </cell>
          <cell r="E38"/>
          <cell r="F38">
            <v>2.17</v>
          </cell>
          <cell r="G38">
            <v>31</v>
          </cell>
          <cell r="H38"/>
          <cell r="I38"/>
        </row>
        <row r="39">
          <cell r="A39" t="str">
            <v>КВ204 Вафли Твист 22.5 г  Апрель</v>
          </cell>
          <cell r="B39"/>
          <cell r="C39"/>
          <cell r="D39" t="str">
            <v>00-00009044</v>
          </cell>
          <cell r="E39"/>
          <cell r="F39">
            <v>0.46</v>
          </cell>
          <cell r="G39">
            <v>20</v>
          </cell>
          <cell r="H39"/>
          <cell r="I39"/>
        </row>
        <row r="40">
          <cell r="A40" t="str">
            <v>КВ328 Труб.ваф. Яшкино 190г Ореховые  Апрель</v>
          </cell>
          <cell r="B40"/>
          <cell r="C40"/>
          <cell r="D40" t="str">
            <v>00-00008467</v>
          </cell>
          <cell r="E40"/>
          <cell r="F40">
            <v>14.25</v>
          </cell>
          <cell r="G40">
            <v>75</v>
          </cell>
          <cell r="H40"/>
          <cell r="I40"/>
        </row>
        <row r="41">
          <cell r="A41" t="str">
            <v>КВ329 Труб.ваф. Яшкино 190г Со вкусом сгущ.молоко  Апрель</v>
          </cell>
          <cell r="B41"/>
          <cell r="C41"/>
          <cell r="D41" t="str">
            <v>00-00008468</v>
          </cell>
          <cell r="E41"/>
          <cell r="F41">
            <v>13.68</v>
          </cell>
          <cell r="G41">
            <v>72</v>
          </cell>
          <cell r="H41"/>
          <cell r="I41"/>
        </row>
        <row r="42">
          <cell r="A42" t="str">
            <v>КГ241 Крекер Яшкино Золотая Рыбка 180г  Апрель</v>
          </cell>
          <cell r="B42"/>
          <cell r="C42"/>
          <cell r="D42" t="str">
            <v>00-00008490</v>
          </cell>
          <cell r="E42"/>
          <cell r="F42">
            <v>4.8600000000000003</v>
          </cell>
          <cell r="G42">
            <v>27</v>
          </cell>
          <cell r="H42"/>
          <cell r="I42"/>
        </row>
        <row r="43">
          <cell r="A43" t="str">
            <v>МБ134 Рул.биск. Яшкино Вишневый 200г/14  Апрель</v>
          </cell>
          <cell r="B43"/>
          <cell r="C43"/>
          <cell r="D43" t="str">
            <v>00-00008472</v>
          </cell>
          <cell r="E43"/>
          <cell r="F43">
            <v>23.8</v>
          </cell>
          <cell r="G43">
            <v>119</v>
          </cell>
          <cell r="H43"/>
          <cell r="I43"/>
        </row>
        <row r="44">
          <cell r="A44" t="str">
            <v>МБ136 Рул.биск. Яшкино С вареной сгущенкой 200г/14  Апрель</v>
          </cell>
          <cell r="B44"/>
          <cell r="C44"/>
          <cell r="D44" t="str">
            <v>00-00008473</v>
          </cell>
          <cell r="E44"/>
          <cell r="F44">
            <v>23.6</v>
          </cell>
          <cell r="G44">
            <v>118</v>
          </cell>
          <cell r="H44"/>
          <cell r="I44"/>
        </row>
        <row r="45">
          <cell r="A45" t="str">
            <v>МБ137 Рул.биск. Яшкино Клубничный со сливками 200г/14  Апрель</v>
          </cell>
          <cell r="B45"/>
          <cell r="C45"/>
          <cell r="D45" t="str">
            <v>00-00008565</v>
          </cell>
          <cell r="E45"/>
          <cell r="F45">
            <v>23.4</v>
          </cell>
          <cell r="G45">
            <v>117</v>
          </cell>
          <cell r="H45"/>
          <cell r="I45"/>
        </row>
        <row r="46">
          <cell r="A46" t="str">
            <v>МБ142 Рул.биск. Яшкино Шоколадный 200г/14  Апрель</v>
          </cell>
          <cell r="B46"/>
          <cell r="C46"/>
          <cell r="D46" t="str">
            <v>00-00008566</v>
          </cell>
          <cell r="E46"/>
          <cell r="F46">
            <v>27</v>
          </cell>
          <cell r="G46">
            <v>135</v>
          </cell>
          <cell r="H46"/>
          <cell r="I46"/>
        </row>
        <row r="47">
          <cell r="A47" t="str">
            <v>МП465 Печ.cax.FORSITE Сэндвич с шок.слив.вк.220г/20  Апрель</v>
          </cell>
          <cell r="B47"/>
          <cell r="C47"/>
          <cell r="D47" t="str">
            <v>00-00008573</v>
          </cell>
          <cell r="E47"/>
          <cell r="F47">
            <v>2.2000000000000002</v>
          </cell>
          <cell r="G47">
            <v>10</v>
          </cell>
          <cell r="H47"/>
          <cell r="I47"/>
        </row>
        <row r="48">
          <cell r="A48" t="str">
            <v>НК707 Батончик SUPER с нугой и мягкой карамелью 40г</v>
          </cell>
          <cell r="B48"/>
          <cell r="C48"/>
          <cell r="D48" t="str">
            <v>00-00009048</v>
          </cell>
          <cell r="E48"/>
          <cell r="F48">
            <v>7.2</v>
          </cell>
          <cell r="G48">
            <v>180</v>
          </cell>
          <cell r="H48"/>
          <cell r="I48"/>
        </row>
        <row r="49">
          <cell r="A49" t="str">
            <v>НК711 Батончик JET S с печеньем и мягкой карамелью 42г</v>
          </cell>
          <cell r="B49"/>
          <cell r="C49"/>
          <cell r="D49" t="str">
            <v>00-00009049</v>
          </cell>
          <cell r="E49"/>
          <cell r="F49">
            <v>6.048</v>
          </cell>
          <cell r="G49">
            <v>144</v>
          </cell>
          <cell r="H49"/>
          <cell r="I49"/>
        </row>
        <row r="50">
          <cell r="A50" t="str">
            <v>НК712 Батончик Чио Рио с начинкой в мяг.карамели 30г</v>
          </cell>
          <cell r="B50"/>
          <cell r="C50"/>
          <cell r="D50" t="str">
            <v>00-00009050</v>
          </cell>
          <cell r="E50"/>
          <cell r="F50">
            <v>7.2</v>
          </cell>
          <cell r="G50">
            <v>240</v>
          </cell>
          <cell r="H50"/>
          <cell r="I50"/>
        </row>
        <row r="51">
          <cell r="A51" t="str">
            <v>ПШ201 Шоколад мол. Яшкино 90г  Апрель</v>
          </cell>
          <cell r="B51"/>
          <cell r="C51"/>
          <cell r="D51" t="str">
            <v>00-00008512</v>
          </cell>
          <cell r="E51"/>
          <cell r="F51">
            <v>7.2</v>
          </cell>
          <cell r="G51">
            <v>80</v>
          </cell>
          <cell r="H51"/>
          <cell r="I51"/>
        </row>
        <row r="52">
          <cell r="A52" t="str">
            <v>ПШ221 Шоколад мол. Яшкино  арахис 90г  Апрель</v>
          </cell>
          <cell r="B52"/>
          <cell r="C52"/>
          <cell r="D52" t="str">
            <v>00-00008513</v>
          </cell>
          <cell r="E52"/>
          <cell r="F52">
            <v>5.85</v>
          </cell>
          <cell r="G52">
            <v>65</v>
          </cell>
          <cell r="H52"/>
          <cell r="I52"/>
        </row>
        <row r="53">
          <cell r="A53" t="str">
            <v>ПШ226 Шоколад молочный Яшкино со взрывной карамелью 90г  Апрель</v>
          </cell>
          <cell r="B53"/>
          <cell r="C53"/>
          <cell r="D53" t="str">
            <v>00-00009063</v>
          </cell>
          <cell r="E53"/>
          <cell r="F53">
            <v>6.39</v>
          </cell>
          <cell r="G53">
            <v>71</v>
          </cell>
          <cell r="H53"/>
          <cell r="I53"/>
        </row>
        <row r="54">
          <cell r="A54" t="str">
            <v>РВК422 Вафельный батончик Baby Fox Roxy мол-орех</v>
          </cell>
          <cell r="B54"/>
          <cell r="C54"/>
          <cell r="D54" t="str">
            <v>00-00009052</v>
          </cell>
          <cell r="E54"/>
          <cell r="F54">
            <v>4.8</v>
          </cell>
          <cell r="G54">
            <v>96</v>
          </cell>
          <cell r="H54"/>
          <cell r="I54"/>
        </row>
        <row r="55">
          <cell r="A55" t="str">
            <v>РВТ100 Ваф.тонкие Яшкино 144г кокосовый крем  Апрель</v>
          </cell>
          <cell r="B55"/>
          <cell r="C55"/>
          <cell r="D55" t="str">
            <v>00-ko009775</v>
          </cell>
          <cell r="E55"/>
          <cell r="F55">
            <v>4.1760000000000002</v>
          </cell>
          <cell r="G55">
            <v>29</v>
          </cell>
          <cell r="H55"/>
          <cell r="I55"/>
        </row>
        <row r="56">
          <cell r="A56" t="str">
            <v>РВТ101 Ваф.тонкие Яшкино 144г с кремом с клубнич.вкусом  Апрель</v>
          </cell>
          <cell r="B56"/>
          <cell r="C56"/>
          <cell r="D56" t="str">
            <v>00-00008739</v>
          </cell>
          <cell r="E56"/>
          <cell r="F56">
            <v>5.4720000000000004</v>
          </cell>
          <cell r="G56">
            <v>38</v>
          </cell>
          <cell r="H56"/>
          <cell r="I56"/>
        </row>
        <row r="57">
          <cell r="A57" t="str">
            <v>РВТ102  Ваф.тонкие Яшкино 144г с какао и молоч.кремом  Апрель</v>
          </cell>
          <cell r="B57"/>
          <cell r="C57"/>
          <cell r="D57" t="str">
            <v>00-00008740</v>
          </cell>
          <cell r="E57"/>
          <cell r="F57">
            <v>6.1920000000000002</v>
          </cell>
          <cell r="G57">
            <v>43</v>
          </cell>
          <cell r="H57"/>
          <cell r="I57"/>
        </row>
        <row r="58">
          <cell r="A58" t="str">
            <v>РКВ401 Вафельные рулетики Яшкино со вкусом шоколада 160г  Апрель</v>
          </cell>
          <cell r="B58"/>
          <cell r="C58"/>
          <cell r="D58" t="str">
            <v>00-00009045</v>
          </cell>
          <cell r="E58"/>
          <cell r="F58">
            <v>3.52</v>
          </cell>
          <cell r="G58">
            <v>22</v>
          </cell>
          <cell r="H58"/>
          <cell r="I58"/>
        </row>
        <row r="59">
          <cell r="A59" t="str">
            <v>РМВ436 Рулет глазир.Яшкино с какао 200г  Апрель</v>
          </cell>
          <cell r="B59"/>
          <cell r="C59"/>
          <cell r="D59" t="str">
            <v>00-ko009311</v>
          </cell>
          <cell r="E59"/>
          <cell r="F59">
            <v>18.399999999999999</v>
          </cell>
          <cell r="G59">
            <v>92</v>
          </cell>
          <cell r="H59"/>
          <cell r="I59"/>
        </row>
        <row r="60">
          <cell r="A60" t="str">
            <v>РОС812 Горький шоколад OZera Dark Orange 90г/15шт  Апрель</v>
          </cell>
          <cell r="B60"/>
          <cell r="C60"/>
          <cell r="D60" t="str">
            <v>00-ko009280</v>
          </cell>
          <cell r="E60"/>
          <cell r="F60">
            <v>1.8</v>
          </cell>
          <cell r="G60">
            <v>20</v>
          </cell>
          <cell r="H60"/>
          <cell r="I60"/>
        </row>
        <row r="61">
          <cell r="A61" t="str">
            <v>ЯВ157 Ваф.Яшкино 300г Шоколадные  Апрель</v>
          </cell>
          <cell r="B61"/>
          <cell r="C61"/>
          <cell r="D61" t="str">
            <v>00-00008476</v>
          </cell>
          <cell r="E61"/>
          <cell r="F61">
            <v>10.199999999999999</v>
          </cell>
          <cell r="G61">
            <v>34</v>
          </cell>
          <cell r="H61"/>
          <cell r="I61"/>
        </row>
        <row r="62">
          <cell r="A62" t="str">
            <v>ЯВ162 Ваф.Яшкино 300г С вар.сгущенкой  Апрель</v>
          </cell>
          <cell r="B62"/>
          <cell r="C62"/>
          <cell r="D62" t="str">
            <v>00-00008477</v>
          </cell>
          <cell r="E62"/>
          <cell r="F62">
            <v>14.1</v>
          </cell>
          <cell r="G62">
            <v>47</v>
          </cell>
          <cell r="H62"/>
          <cell r="I62"/>
        </row>
        <row r="63">
          <cell r="A63" t="str">
            <v>ЯВ164 Ваф.Яшкино 300г Ореховые  Апрель</v>
          </cell>
          <cell r="B63"/>
          <cell r="C63"/>
          <cell r="D63" t="str">
            <v>00-00008478</v>
          </cell>
          <cell r="E63"/>
          <cell r="F63">
            <v>5.4</v>
          </cell>
          <cell r="G63">
            <v>18</v>
          </cell>
          <cell r="H63"/>
          <cell r="I63"/>
        </row>
        <row r="64">
          <cell r="A64" t="str">
            <v>ЯВ166 Ваф.Яшкино 300г Сливочные  Апрель</v>
          </cell>
          <cell r="B64"/>
          <cell r="C64"/>
          <cell r="D64" t="str">
            <v>00-00008568</v>
          </cell>
          <cell r="E64"/>
          <cell r="F64">
            <v>13.5</v>
          </cell>
          <cell r="G64">
            <v>45</v>
          </cell>
          <cell r="H64"/>
          <cell r="I64"/>
        </row>
        <row r="65">
          <cell r="A65" t="str">
            <v>ЯВ168 Ваф.Яшкино 300г С халвой  Апрель</v>
          </cell>
          <cell r="B65"/>
          <cell r="C65"/>
          <cell r="D65" t="str">
            <v>00-00008479</v>
          </cell>
          <cell r="E65"/>
          <cell r="F65">
            <v>5.7</v>
          </cell>
          <cell r="G65">
            <v>19</v>
          </cell>
          <cell r="H65"/>
          <cell r="I65"/>
        </row>
        <row r="66">
          <cell r="A66" t="str">
            <v>ЯВ426 Торт ваф. глазир. Яшкино ореховый 250 гр  Апрель</v>
          </cell>
          <cell r="B66"/>
          <cell r="C66"/>
          <cell r="D66" t="str">
            <v>00-00008569</v>
          </cell>
          <cell r="E66"/>
          <cell r="F66">
            <v>11.25</v>
          </cell>
          <cell r="G66">
            <v>45</v>
          </cell>
          <cell r="H66"/>
          <cell r="I66"/>
        </row>
        <row r="67">
          <cell r="A67" t="str">
            <v>ЯК100 Мини-круассаны Яшкино 180г с Клубничным джемом  Апрель</v>
          </cell>
          <cell r="B67"/>
          <cell r="C67"/>
          <cell r="D67" t="str">
            <v>00-00008491</v>
          </cell>
          <cell r="E67"/>
          <cell r="F67">
            <v>21.78</v>
          </cell>
          <cell r="G67">
            <v>121</v>
          </cell>
          <cell r="H67"/>
          <cell r="I67"/>
        </row>
        <row r="68">
          <cell r="A68" t="str">
            <v>ЯК101 Мини-круассаны Яшкино 180г со Сливочным кремом    Апрель</v>
          </cell>
          <cell r="B68"/>
          <cell r="C68"/>
          <cell r="D68" t="str">
            <v>00-00008492</v>
          </cell>
          <cell r="E68"/>
          <cell r="F68">
            <v>22.14</v>
          </cell>
          <cell r="G68">
            <v>123</v>
          </cell>
          <cell r="H68"/>
          <cell r="I68"/>
        </row>
        <row r="69">
          <cell r="A69" t="str">
            <v>ЯК102 Мини-круассаны Яшкино 180г с Шоколадным кремом  Апрель</v>
          </cell>
          <cell r="B69"/>
          <cell r="C69"/>
          <cell r="D69" t="str">
            <v>00-00008493</v>
          </cell>
          <cell r="E69"/>
          <cell r="F69">
            <v>26.46</v>
          </cell>
          <cell r="G69">
            <v>147</v>
          </cell>
          <cell r="H69"/>
          <cell r="I69"/>
        </row>
        <row r="70">
          <cell r="A70" t="str">
            <v>ЯК326  Ваф.Конфета Импульс 16г с мягк.карамелью  Апрель</v>
          </cell>
          <cell r="B70"/>
          <cell r="C70"/>
          <cell r="D70" t="str">
            <v>00-00008469</v>
          </cell>
          <cell r="E70"/>
          <cell r="F70">
            <v>2.3039999999999998</v>
          </cell>
          <cell r="G70">
            <v>144</v>
          </cell>
          <cell r="H70"/>
          <cell r="I70"/>
        </row>
        <row r="71">
          <cell r="A71" t="str">
            <v>ЯК329 Ваф.Джумка с мяг.карам. и возд.кукур.37г/60  Апрель</v>
          </cell>
          <cell r="B71"/>
          <cell r="C71"/>
          <cell r="D71" t="str">
            <v>00-00008470</v>
          </cell>
          <cell r="E71"/>
          <cell r="F71">
            <v>2.59</v>
          </cell>
          <cell r="G71">
            <v>70</v>
          </cell>
          <cell r="H71"/>
          <cell r="I71"/>
        </row>
        <row r="72">
          <cell r="A72" t="str">
            <v>ЯМ114 Мягкие вафли с шоколадным кремом 120г  Апрель</v>
          </cell>
          <cell r="B72"/>
          <cell r="C72"/>
          <cell r="D72" t="str">
            <v>00-00008480</v>
          </cell>
          <cell r="E72"/>
          <cell r="F72">
            <v>10.8</v>
          </cell>
          <cell r="G72">
            <v>90</v>
          </cell>
          <cell r="H72"/>
          <cell r="I72"/>
        </row>
        <row r="73">
          <cell r="A73" t="str">
            <v>ЯМ115 Мягкие вафли с вишневым джемом 120г  Апрель</v>
          </cell>
          <cell r="B73"/>
          <cell r="C73"/>
          <cell r="D73" t="str">
            <v>00-00008481</v>
          </cell>
          <cell r="E73"/>
          <cell r="F73">
            <v>8.52</v>
          </cell>
          <cell r="G73">
            <v>71</v>
          </cell>
          <cell r="H73"/>
          <cell r="I73"/>
        </row>
        <row r="74">
          <cell r="A74" t="str">
            <v>ЯП901 Пряники Яшкино 350г Шоколадные/8  Апрель</v>
          </cell>
          <cell r="B74"/>
          <cell r="C74"/>
          <cell r="D74" t="str">
            <v>00-00008503</v>
          </cell>
          <cell r="E74"/>
          <cell r="F74">
            <v>7.7</v>
          </cell>
          <cell r="G74">
            <v>22</v>
          </cell>
          <cell r="H74"/>
          <cell r="I74"/>
        </row>
        <row r="75">
          <cell r="A75" t="str">
            <v>ЯП902 Пряники Яшкино 350г Мятные/8  Апрель</v>
          </cell>
          <cell r="B75"/>
          <cell r="C75"/>
          <cell r="D75" t="str">
            <v>00-00008504</v>
          </cell>
          <cell r="E75"/>
          <cell r="F75">
            <v>4.55</v>
          </cell>
          <cell r="G75">
            <v>13</v>
          </cell>
          <cell r="H75"/>
          <cell r="I75"/>
        </row>
        <row r="76">
          <cell r="A76" t="str">
            <v>ЯП903 Пряники Яшкино 350г Классические/8  Апрель</v>
          </cell>
          <cell r="B76"/>
          <cell r="C76"/>
          <cell r="D76" t="str">
            <v>00-00008505</v>
          </cell>
          <cell r="E76"/>
          <cell r="F76">
            <v>4.9000000000000004</v>
          </cell>
          <cell r="G76">
            <v>14</v>
          </cell>
          <cell r="H76"/>
          <cell r="I76"/>
        </row>
        <row r="77">
          <cell r="A77" t="str">
            <v>ЯП906 Пряники Яшкино 350г С вишневой начинкой/8  Апрель</v>
          </cell>
          <cell r="B77"/>
          <cell r="C77"/>
          <cell r="D77" t="str">
            <v>00-00008506</v>
          </cell>
          <cell r="E77"/>
          <cell r="F77">
            <v>10.85</v>
          </cell>
          <cell r="G77">
            <v>31</v>
          </cell>
          <cell r="H77"/>
          <cell r="I77"/>
        </row>
        <row r="78">
          <cell r="A78" t="str">
            <v>ЯП907 Пряники Яшкино 350г С вареной сгущенкой/8  Апрель</v>
          </cell>
          <cell r="B78"/>
          <cell r="C78"/>
          <cell r="D78" t="str">
            <v>00-00008507</v>
          </cell>
          <cell r="E78"/>
          <cell r="F78">
            <v>6.3</v>
          </cell>
          <cell r="G78">
            <v>18</v>
          </cell>
          <cell r="H78"/>
          <cell r="I78"/>
        </row>
        <row r="79">
          <cell r="A79" t="str">
            <v>ДАКОРТ-КРЫМ ООО</v>
          </cell>
          <cell r="B79"/>
          <cell r="C79"/>
          <cell r="D79" t="str">
            <v>00-00006452</v>
          </cell>
          <cell r="E79"/>
          <cell r="F79">
            <v>117.24299999999999</v>
          </cell>
          <cell r="G79">
            <v>3643</v>
          </cell>
          <cell r="H79"/>
          <cell r="I79"/>
        </row>
        <row r="80">
          <cell r="A80" t="str">
            <v>ДАКОРТ-КРЫМ (ШТ)</v>
          </cell>
          <cell r="B80"/>
          <cell r="C80"/>
          <cell r="D80" t="str">
            <v>00-00006453</v>
          </cell>
          <cell r="E80"/>
          <cell r="F80">
            <v>117.24299999999999</v>
          </cell>
          <cell r="G80">
            <v>3643</v>
          </cell>
          <cell r="H80"/>
          <cell r="I80"/>
        </row>
        <row r="81">
          <cell r="A81" t="str">
            <v>Барни Медвежонок 24x30г с шоколадной начинкой пирожное бисквитное new НШ  Дакорт</v>
          </cell>
          <cell r="B81"/>
          <cell r="C81"/>
          <cell r="D81" t="str">
            <v>00-00008641</v>
          </cell>
          <cell r="E81"/>
          <cell r="F81">
            <v>0.15</v>
          </cell>
          <cell r="G81">
            <v>5</v>
          </cell>
          <cell r="H81"/>
          <cell r="I81"/>
        </row>
        <row r="82">
          <cell r="A82" t="str">
            <v>Киндер Буэно в бел.шок. 39 г Т2Х30  Дакорт</v>
          </cell>
          <cell r="B82"/>
          <cell r="C82"/>
          <cell r="D82" t="str">
            <v>00-00006767</v>
          </cell>
          <cell r="E82"/>
          <cell r="F82">
            <v>15.21</v>
          </cell>
          <cell r="G82">
            <v>390</v>
          </cell>
          <cell r="H82"/>
          <cell r="I82"/>
        </row>
        <row r="83">
          <cell r="A83" t="str">
            <v>Киндер Буэно в мол.шок. 43 г.Т2Х30  Дакорт</v>
          </cell>
          <cell r="B83"/>
          <cell r="C83"/>
          <cell r="D83" t="str">
            <v>00-00006768</v>
          </cell>
          <cell r="E83"/>
          <cell r="F83">
            <v>27.09</v>
          </cell>
          <cell r="G83">
            <v>630</v>
          </cell>
          <cell r="H83"/>
          <cell r="I83"/>
        </row>
        <row r="84">
          <cell r="A84" t="str">
            <v>Киндер Сюрприз L яйцо из мол.шок. 20г. Натус(Спейс) Т1Х36  Дакорт</v>
          </cell>
          <cell r="B84"/>
          <cell r="C84"/>
          <cell r="D84" t="str">
            <v>00-00006771</v>
          </cell>
          <cell r="E84"/>
          <cell r="F84">
            <v>6.24</v>
          </cell>
          <cell r="G84">
            <v>312</v>
          </cell>
          <cell r="H84"/>
          <cell r="I84"/>
        </row>
        <row r="85">
          <cell r="A85" t="str">
            <v>Киндер Сюрприз яйцо из мол.шок. 20г. Мирак.( Маша)Т1х36  Дакорт</v>
          </cell>
          <cell r="B85"/>
          <cell r="C85"/>
          <cell r="D85" t="str">
            <v>00-00006773</v>
          </cell>
          <cell r="E85"/>
          <cell r="F85">
            <v>3.36</v>
          </cell>
          <cell r="G85">
            <v>168</v>
          </cell>
          <cell r="H85"/>
          <cell r="I85"/>
        </row>
        <row r="86">
          <cell r="A86" t="str">
            <v>Киндер Шоколад Макси 21 г. Т1Х36Х8  Дакорт</v>
          </cell>
          <cell r="B86"/>
          <cell r="C86"/>
          <cell r="D86" t="str">
            <v>00-00006774</v>
          </cell>
          <cell r="E86"/>
          <cell r="F86">
            <v>7.56</v>
          </cell>
          <cell r="G86">
            <v>360</v>
          </cell>
          <cell r="H86"/>
          <cell r="I86"/>
        </row>
        <row r="87">
          <cell r="A87" t="str">
            <v>Киндер Шоколад с молочной начинкой 100 г.Т8х10х4  Дакорт</v>
          </cell>
          <cell r="B87"/>
          <cell r="C87"/>
          <cell r="D87" t="str">
            <v>00-00006775</v>
          </cell>
          <cell r="E87"/>
          <cell r="F87">
            <v>18</v>
          </cell>
          <cell r="G87">
            <v>180</v>
          </cell>
          <cell r="H87"/>
          <cell r="I87"/>
        </row>
        <row r="88">
          <cell r="A88" t="str">
            <v>Киндер Шоколад с молочной начинкой 50 г.Т4х20х8  Дакорт</v>
          </cell>
          <cell r="B88"/>
          <cell r="C88"/>
          <cell r="D88" t="str">
            <v>00-00006776</v>
          </cell>
          <cell r="E88"/>
          <cell r="F88">
            <v>8</v>
          </cell>
          <cell r="G88">
            <v>160</v>
          </cell>
          <cell r="H88"/>
          <cell r="I88"/>
        </row>
        <row r="89">
          <cell r="A89" t="str">
            <v>Милки Вей 26 гр  Дакорт</v>
          </cell>
          <cell r="B89"/>
          <cell r="C89"/>
          <cell r="D89" t="str">
            <v>00-00008608</v>
          </cell>
          <cell r="E89"/>
          <cell r="F89">
            <v>1.5860000000000001</v>
          </cell>
          <cell r="G89">
            <v>61</v>
          </cell>
          <cell r="H89"/>
          <cell r="I89"/>
        </row>
        <row r="90">
          <cell r="A90" t="str">
            <v>Милки Вей Клубника 26 гр  Дакорт</v>
          </cell>
          <cell r="B90"/>
          <cell r="C90"/>
          <cell r="D90" t="str">
            <v>00-00008609</v>
          </cell>
          <cell r="E90"/>
          <cell r="F90">
            <v>1.456</v>
          </cell>
          <cell r="G90">
            <v>56</v>
          </cell>
          <cell r="H90"/>
          <cell r="I90"/>
        </row>
        <row r="91">
          <cell r="A91" t="str">
            <v>Сникерс Стик 10*32*20г  Дакорт</v>
          </cell>
          <cell r="B91"/>
          <cell r="C91"/>
          <cell r="D91" t="str">
            <v>00-00008611</v>
          </cell>
          <cell r="E91"/>
          <cell r="F91">
            <v>25.6</v>
          </cell>
          <cell r="G91">
            <v>1280</v>
          </cell>
          <cell r="H91"/>
          <cell r="I91"/>
        </row>
        <row r="92">
          <cell r="A92" t="str">
            <v>ТМ Эм энд ЭМс Шоколадный 145 гр  Дакорт</v>
          </cell>
          <cell r="B92"/>
          <cell r="C92"/>
          <cell r="D92" t="str">
            <v>00-00008602</v>
          </cell>
          <cell r="E92"/>
          <cell r="F92">
            <v>1.74</v>
          </cell>
          <cell r="G92">
            <v>12</v>
          </cell>
          <cell r="H92"/>
          <cell r="I92"/>
        </row>
        <row r="93">
          <cell r="A93" t="str">
            <v>ЭМ энд ЭМс Арахис 45 гр  Дакорт</v>
          </cell>
          <cell r="B93"/>
          <cell r="C93"/>
          <cell r="D93" t="str">
            <v>00-00008600</v>
          </cell>
          <cell r="E93"/>
          <cell r="F93">
            <v>0.67500000000000004</v>
          </cell>
          <cell r="G93">
            <v>15</v>
          </cell>
          <cell r="H93"/>
          <cell r="I93"/>
        </row>
        <row r="94">
          <cell r="A94" t="str">
            <v>ЭМ энд ЭМс Криспи 6 цв 6*32*36г РУС  Дакорт</v>
          </cell>
          <cell r="B94"/>
          <cell r="C94"/>
          <cell r="D94" t="str">
            <v>00-00008601</v>
          </cell>
          <cell r="E94"/>
          <cell r="F94">
            <v>0.216</v>
          </cell>
          <cell r="G94">
            <v>6</v>
          </cell>
          <cell r="H94"/>
          <cell r="I94"/>
        </row>
        <row r="95">
          <cell r="A95" t="str">
            <v>ЭМ энд ЭМс Шоколадный 45 гр  Дакорт</v>
          </cell>
          <cell r="B95"/>
          <cell r="C95"/>
          <cell r="D95" t="str">
            <v>00-00008604</v>
          </cell>
          <cell r="E95"/>
          <cell r="F95">
            <v>0.36</v>
          </cell>
          <cell r="G95">
            <v>8</v>
          </cell>
          <cell r="H95"/>
          <cell r="I95"/>
        </row>
        <row r="96">
          <cell r="A96" t="str">
            <v>НОРД ООО</v>
          </cell>
          <cell r="B96"/>
          <cell r="C96"/>
          <cell r="D96" t="str">
            <v>00-00008909</v>
          </cell>
          <cell r="E96"/>
          <cell r="F96">
            <v>177.16</v>
          </cell>
          <cell r="G96">
            <v>177.16</v>
          </cell>
          <cell r="H96"/>
          <cell r="I96"/>
        </row>
        <row r="97">
          <cell r="A97" t="str">
            <v>Минтай б/г "Кайтес" 30+ 1/24  Норд</v>
          </cell>
          <cell r="B97"/>
          <cell r="C97"/>
          <cell r="D97" t="str">
            <v>00-ko010314</v>
          </cell>
          <cell r="E97"/>
          <cell r="F97">
            <v>48.76</v>
          </cell>
          <cell r="G97">
            <v>48.76</v>
          </cell>
          <cell r="H97"/>
          <cell r="I97"/>
        </row>
        <row r="98">
          <cell r="A98" t="str">
            <v>Путассу "ВРФ" 1/30  Норд</v>
          </cell>
          <cell r="B98"/>
          <cell r="C98"/>
          <cell r="D98" t="str">
            <v>00-ko010071</v>
          </cell>
          <cell r="E98"/>
          <cell r="F98">
            <v>63.5</v>
          </cell>
          <cell r="G98">
            <v>63.5</v>
          </cell>
          <cell r="H98"/>
          <cell r="I98"/>
        </row>
        <row r="99">
          <cell r="A99" t="str">
            <v>Сельдь "ФОР" 300+ 1/30  Норд</v>
          </cell>
          <cell r="B99"/>
          <cell r="C99"/>
          <cell r="D99" t="str">
            <v>00-00009337</v>
          </cell>
          <cell r="E99"/>
          <cell r="F99">
            <v>44.9</v>
          </cell>
          <cell r="G99">
            <v>44.9</v>
          </cell>
          <cell r="H99"/>
          <cell r="I99"/>
        </row>
        <row r="100">
          <cell r="A100" t="str">
            <v>Филе пангасиуса 220+ 5% 1/10  Норд</v>
          </cell>
          <cell r="B100"/>
          <cell r="C100"/>
          <cell r="D100" t="str">
            <v>00-00009065</v>
          </cell>
          <cell r="E100"/>
          <cell r="F100">
            <v>20</v>
          </cell>
          <cell r="G100">
            <v>20</v>
          </cell>
          <cell r="H100"/>
          <cell r="I100"/>
        </row>
        <row r="101">
          <cell r="A101" t="str">
            <v>Останкино ООО</v>
          </cell>
          <cell r="B101"/>
          <cell r="C101"/>
          <cell r="D101" t="str">
            <v>00-ko000631</v>
          </cell>
          <cell r="E101"/>
          <cell r="F101">
            <v>6018.42</v>
          </cell>
          <cell r="G101">
            <v>13661.49</v>
          </cell>
          <cell r="H101">
            <v>88.17</v>
          </cell>
          <cell r="I101">
            <v>219.21</v>
          </cell>
        </row>
        <row r="102">
          <cell r="A102" t="str">
            <v>ООО Останкино-Краснодар</v>
          </cell>
          <cell r="B102"/>
          <cell r="C102"/>
          <cell r="D102" t="str">
            <v>00-00000632</v>
          </cell>
          <cell r="E102"/>
          <cell r="F102">
            <v>2313.2190000000001</v>
          </cell>
          <cell r="G102">
            <v>2313.2190000000001</v>
          </cell>
          <cell r="H102">
            <v>25.155000000000001</v>
          </cell>
          <cell r="I102">
            <v>25.155000000000001</v>
          </cell>
        </row>
        <row r="103">
          <cell r="A103" t="str">
            <v>2675 РУССКАЯ ГОСТ вар п/о  Останкино</v>
          </cell>
          <cell r="B103"/>
          <cell r="C103"/>
          <cell r="D103" t="str">
            <v>00-ko010253</v>
          </cell>
          <cell r="E103"/>
          <cell r="F103">
            <v>5.4349999999999996</v>
          </cell>
          <cell r="G103">
            <v>5.4349999999999996</v>
          </cell>
          <cell r="H103"/>
          <cell r="I103"/>
        </row>
        <row r="104">
          <cell r="A104" t="str">
            <v>3287 САЛЯМИ ИТАЛЬЯНСКАЯ с/к в/у ОСТАНКИНО</v>
          </cell>
          <cell r="B104"/>
          <cell r="C104"/>
          <cell r="D104" t="str">
            <v>00-00000651</v>
          </cell>
          <cell r="E104"/>
          <cell r="F104">
            <v>8.3219999999999992</v>
          </cell>
          <cell r="G104">
            <v>8.3219999999999992</v>
          </cell>
          <cell r="H104"/>
          <cell r="I104"/>
        </row>
        <row r="105">
          <cell r="A105" t="str">
            <v>4063 МЯСНАЯ Папа может вар п/о_Л   ОСТАНКИНО</v>
          </cell>
          <cell r="B105"/>
          <cell r="C105"/>
          <cell r="D105" t="str">
            <v>00-00006364</v>
          </cell>
          <cell r="E105"/>
          <cell r="F105">
            <v>303.40600000000001</v>
          </cell>
          <cell r="G105">
            <v>303.40600000000001</v>
          </cell>
          <cell r="H105">
            <v>2.72</v>
          </cell>
          <cell r="I105">
            <v>2.72</v>
          </cell>
        </row>
        <row r="106">
          <cell r="A106" t="str">
            <v>4117 ЭКСТРА Папа может с/к в/у_Л   ОСТАНКИНО</v>
          </cell>
          <cell r="B106"/>
          <cell r="C106"/>
          <cell r="D106" t="str">
            <v>00-00006375</v>
          </cell>
          <cell r="E106"/>
          <cell r="F106">
            <v>7.1710000000000003</v>
          </cell>
          <cell r="G106">
            <v>7.1710000000000003</v>
          </cell>
          <cell r="H106"/>
          <cell r="I106"/>
        </row>
        <row r="107">
          <cell r="A107" t="str">
            <v>4558 ДОКТОРСКАЯ ГОСТ вар п/о  Останкино</v>
          </cell>
          <cell r="B107"/>
          <cell r="C107"/>
          <cell r="D107" t="str">
            <v>00-ko009918</v>
          </cell>
          <cell r="E107"/>
          <cell r="F107">
            <v>31.123999999999999</v>
          </cell>
          <cell r="G107">
            <v>31.123999999999999</v>
          </cell>
          <cell r="H107"/>
          <cell r="I107"/>
        </row>
        <row r="108">
          <cell r="A108" t="str">
            <v>4574 Мясная со шпиком Папа может вар п/о ОСТАНКИНО</v>
          </cell>
          <cell r="B108"/>
          <cell r="C108"/>
          <cell r="D108" t="str">
            <v>00-00000698</v>
          </cell>
          <cell r="E108"/>
          <cell r="F108">
            <v>36.697000000000003</v>
          </cell>
          <cell r="G108">
            <v>36.697000000000003</v>
          </cell>
          <cell r="H108"/>
          <cell r="I108"/>
        </row>
        <row r="109">
          <cell r="A109" t="str">
            <v>4813 ФИЛЕЙНАЯ Папа может вар п/о_Л   ОСТАНКИНО</v>
          </cell>
          <cell r="B109"/>
          <cell r="C109"/>
          <cell r="D109" t="str">
            <v>00-00006365</v>
          </cell>
          <cell r="E109"/>
          <cell r="F109">
            <v>270.03699999999998</v>
          </cell>
          <cell r="G109">
            <v>270.03699999999998</v>
          </cell>
          <cell r="H109">
            <v>0.90800000000000003</v>
          </cell>
          <cell r="I109">
            <v>0.90800000000000003</v>
          </cell>
        </row>
        <row r="110">
          <cell r="A110" t="str">
            <v>5341 СЕРВЕЛАТ ОХОТНИЧИЙ в/к в/у  ОСТАНКИНО</v>
          </cell>
          <cell r="B110"/>
          <cell r="C110"/>
          <cell r="D110" t="str">
            <v>00-00005309</v>
          </cell>
          <cell r="E110"/>
          <cell r="F110">
            <v>190.24199999999999</v>
          </cell>
          <cell r="G110">
            <v>190.24199999999999</v>
          </cell>
          <cell r="H110">
            <v>2.1150000000000002</v>
          </cell>
          <cell r="I110">
            <v>2.1150000000000002</v>
          </cell>
        </row>
        <row r="111">
          <cell r="A111" t="str">
            <v>5452 ВЕТЧ.МЯСНАЯ Папа может п/о    ОСТАНКИНО</v>
          </cell>
          <cell r="B111"/>
          <cell r="C111"/>
          <cell r="D111" t="str">
            <v>00-00005378</v>
          </cell>
          <cell r="E111"/>
          <cell r="F111">
            <v>94.128</v>
          </cell>
          <cell r="G111">
            <v>94.128</v>
          </cell>
          <cell r="H111">
            <v>1.1759999999999999</v>
          </cell>
          <cell r="I111">
            <v>1.1759999999999999</v>
          </cell>
        </row>
        <row r="112">
          <cell r="A112" t="str">
            <v>5544 Сервелат Финский в/к в/у_45с НОВАЯ ОСТАНКИНО</v>
          </cell>
          <cell r="B112"/>
          <cell r="C112"/>
          <cell r="D112" t="str">
            <v>00-00005653</v>
          </cell>
          <cell r="E112"/>
          <cell r="F112">
            <v>163.93100000000001</v>
          </cell>
          <cell r="G112">
            <v>163.93100000000001</v>
          </cell>
          <cell r="H112">
            <v>0.84499999999999997</v>
          </cell>
          <cell r="I112">
            <v>0.84499999999999997</v>
          </cell>
        </row>
        <row r="113">
          <cell r="A113" t="str">
            <v>5708 ПОСОЛЬСКАЯ Папа может с/к в/у ОСТАНКИНО</v>
          </cell>
          <cell r="B113"/>
          <cell r="C113"/>
          <cell r="D113" t="str">
            <v>00-00005867</v>
          </cell>
          <cell r="E113"/>
          <cell r="F113">
            <v>6.0119999999999996</v>
          </cell>
          <cell r="G113">
            <v>6.0119999999999996</v>
          </cell>
          <cell r="H113"/>
          <cell r="I113"/>
        </row>
        <row r="114">
          <cell r="A114" t="str">
            <v>5851 ЭКСТРА Папа может вар п/о   ОСТАНКИНО</v>
          </cell>
          <cell r="B114"/>
          <cell r="C114"/>
          <cell r="D114" t="str">
            <v>00-00006074</v>
          </cell>
          <cell r="E114"/>
          <cell r="F114">
            <v>147.03800000000001</v>
          </cell>
          <cell r="G114">
            <v>147.03800000000001</v>
          </cell>
          <cell r="H114">
            <v>2.7189999999999999</v>
          </cell>
          <cell r="I114">
            <v>2.7189999999999999</v>
          </cell>
        </row>
        <row r="115">
          <cell r="A115" t="str">
            <v>6303 Мясные Папа может сос п/о мгс 1,5*3  Останкино</v>
          </cell>
          <cell r="B115"/>
          <cell r="C115"/>
          <cell r="D115" t="str">
            <v>00-00009145</v>
          </cell>
          <cell r="E115"/>
          <cell r="F115">
            <v>153.68600000000001</v>
          </cell>
          <cell r="G115">
            <v>153.68600000000001</v>
          </cell>
          <cell r="H115">
            <v>1.623</v>
          </cell>
          <cell r="I115">
            <v>1.623</v>
          </cell>
        </row>
        <row r="116">
          <cell r="A116" t="str">
            <v>6498 МОЛОЧНАЯ Папа может вар п/о  ОСТАНКИНО</v>
          </cell>
          <cell r="B116"/>
          <cell r="C116"/>
          <cell r="D116" t="str">
            <v>00-00008386</v>
          </cell>
          <cell r="E116"/>
          <cell r="F116">
            <v>138.94900000000001</v>
          </cell>
          <cell r="G116">
            <v>138.94900000000001</v>
          </cell>
          <cell r="H116"/>
          <cell r="I116"/>
        </row>
        <row r="117">
          <cell r="A117" t="str">
            <v>6527 ШПИКАЧКИ СОЧНЫЕ ПМ сар б/о мгс 1*3 45с ОСТАНКИНО</v>
          </cell>
          <cell r="B117"/>
          <cell r="C117"/>
          <cell r="D117" t="str">
            <v>00-00008387</v>
          </cell>
          <cell r="E117"/>
          <cell r="F117">
            <v>75.463999999999999</v>
          </cell>
          <cell r="G117">
            <v>75.463999999999999</v>
          </cell>
          <cell r="H117"/>
          <cell r="I117"/>
        </row>
        <row r="118">
          <cell r="A118" t="str">
            <v>6550 МЯСНЫЕ Папа может сар б/о мгс 1*3 О 45с  Останкино</v>
          </cell>
          <cell r="B118"/>
          <cell r="C118"/>
          <cell r="D118" t="str">
            <v>00-ko009350</v>
          </cell>
          <cell r="E118"/>
          <cell r="F118">
            <v>29.48</v>
          </cell>
          <cell r="G118">
            <v>29.48</v>
          </cell>
          <cell r="H118"/>
          <cell r="I118"/>
        </row>
        <row r="119">
          <cell r="A119" t="str">
            <v>6608 С ГОВЯДИНОЙ ОРИГИН. сар б/о мгс 1*3_45с  ОСТАНКИНО</v>
          </cell>
          <cell r="B119"/>
          <cell r="C119"/>
          <cell r="D119" t="str">
            <v>00-00008873</v>
          </cell>
          <cell r="E119"/>
          <cell r="F119">
            <v>46.731999999999999</v>
          </cell>
          <cell r="G119">
            <v>46.731999999999999</v>
          </cell>
          <cell r="H119"/>
          <cell r="I119"/>
        </row>
        <row r="120">
          <cell r="A120" t="str">
            <v>6661 СОЧНЫЙ ГРИЛЬ ПМ сос п/о мгс 1,5*4_Маяк Останкино</v>
          </cell>
          <cell r="B120"/>
          <cell r="C120"/>
          <cell r="D120" t="str">
            <v>00-00009144</v>
          </cell>
          <cell r="E120"/>
          <cell r="F120">
            <v>14.212999999999999</v>
          </cell>
          <cell r="G120">
            <v>14.212999999999999</v>
          </cell>
          <cell r="H120">
            <v>4.5949999999999998</v>
          </cell>
          <cell r="I120">
            <v>4.5949999999999998</v>
          </cell>
        </row>
        <row r="121">
          <cell r="A121" t="str">
            <v>6761 МОЛОЧНЫЕ ГОСТ сос ц/о мгс 1*4  Останкино</v>
          </cell>
          <cell r="B121"/>
          <cell r="C121"/>
          <cell r="D121" t="str">
            <v>00-ko009631</v>
          </cell>
          <cell r="E121"/>
          <cell r="F121">
            <v>8.6839999999999993</v>
          </cell>
          <cell r="G121">
            <v>8.6839999999999993</v>
          </cell>
          <cell r="H121"/>
          <cell r="I121"/>
        </row>
        <row r="122">
          <cell r="A122" t="str">
            <v>6767 РУБЛЕНЫЕ сос ц/о мгс 1*4  Останкино</v>
          </cell>
          <cell r="B122"/>
          <cell r="C122"/>
          <cell r="D122" t="str">
            <v>00-ko009634</v>
          </cell>
          <cell r="E122"/>
          <cell r="F122">
            <v>15.295</v>
          </cell>
          <cell r="G122">
            <v>15.295</v>
          </cell>
          <cell r="H122">
            <v>1.0680000000000001</v>
          </cell>
          <cell r="I122">
            <v>1.0680000000000001</v>
          </cell>
        </row>
        <row r="123">
          <cell r="A123" t="str">
            <v>6790 СЕРВЕЛАТ ЕВРОПЕЙСКИЙ в/к в/у  Останкино</v>
          </cell>
          <cell r="B123"/>
          <cell r="C123"/>
          <cell r="D123" t="str">
            <v>00-ko009560</v>
          </cell>
          <cell r="E123"/>
          <cell r="F123">
            <v>3.3220000000000001</v>
          </cell>
          <cell r="G123">
            <v>3.3220000000000001</v>
          </cell>
          <cell r="H123"/>
          <cell r="I123"/>
        </row>
        <row r="124">
          <cell r="A124" t="str">
            <v>6794 БАЛЫКОВАЯ в/к в/у  Останкино</v>
          </cell>
          <cell r="B124"/>
          <cell r="C124"/>
          <cell r="D124" t="str">
            <v>00-ko009563</v>
          </cell>
          <cell r="E124"/>
          <cell r="F124">
            <v>5.859</v>
          </cell>
          <cell r="G124">
            <v>5.859</v>
          </cell>
          <cell r="H124">
            <v>0.65</v>
          </cell>
          <cell r="I124">
            <v>0.65</v>
          </cell>
        </row>
        <row r="125">
          <cell r="A125" t="str">
            <v>6802 ОСТАНКИНСКАЯ вар п/о  Останкино</v>
          </cell>
          <cell r="B125"/>
          <cell r="C125"/>
          <cell r="D125" t="str">
            <v>00-ko009916</v>
          </cell>
          <cell r="E125"/>
          <cell r="F125">
            <v>20.414999999999999</v>
          </cell>
          <cell r="G125">
            <v>20.414999999999999</v>
          </cell>
          <cell r="H125">
            <v>1.349</v>
          </cell>
          <cell r="I125">
            <v>1.349</v>
          </cell>
        </row>
        <row r="126">
          <cell r="A126" t="str">
            <v>6829  МОЛОЧНЫЕ КЛАССИЧЕСКИЕ сос п/о мгс 2*4 С  Останккино</v>
          </cell>
          <cell r="B126"/>
          <cell r="C126"/>
          <cell r="D126" t="str">
            <v>00-ko009595</v>
          </cell>
          <cell r="E126"/>
          <cell r="F126">
            <v>229.589</v>
          </cell>
          <cell r="G126">
            <v>229.589</v>
          </cell>
          <cell r="H126"/>
          <cell r="I126"/>
        </row>
        <row r="127">
          <cell r="A127" t="str">
            <v>6948 МОЛОЧНЫЕ ПРЕМИУМ ПМ сос п/о мгс 1,5*4_О  Останкино</v>
          </cell>
          <cell r="B127"/>
          <cell r="C127"/>
          <cell r="D127" t="str">
            <v>00-ko010033</v>
          </cell>
          <cell r="E127"/>
          <cell r="F127">
            <v>1.514</v>
          </cell>
          <cell r="G127">
            <v>1.514</v>
          </cell>
          <cell r="H127">
            <v>1.577</v>
          </cell>
          <cell r="I127">
            <v>1.577</v>
          </cell>
        </row>
        <row r="128">
          <cell r="A128" t="str">
            <v>6951 СЛИВОЧНЫЕ Папа может сос п/о мгс 1,5*4  Останкино</v>
          </cell>
          <cell r="B128"/>
          <cell r="C128"/>
          <cell r="D128" t="str">
            <v>00-ko010032</v>
          </cell>
          <cell r="E128"/>
          <cell r="F128">
            <v>8.1950000000000003</v>
          </cell>
          <cell r="G128">
            <v>8.1950000000000003</v>
          </cell>
          <cell r="H128">
            <v>2.6179999999999999</v>
          </cell>
          <cell r="I128">
            <v>2.6179999999999999</v>
          </cell>
        </row>
        <row r="129">
          <cell r="A129" t="str">
            <v>6955 СОЧНЫЕ Папа может сос п/о мгс 1,5*4 А  Останкино</v>
          </cell>
          <cell r="B129"/>
          <cell r="C129"/>
          <cell r="D129" t="str">
            <v>00-ko010038</v>
          </cell>
          <cell r="E129"/>
          <cell r="F129">
            <v>43.801000000000002</v>
          </cell>
          <cell r="G129">
            <v>43.801000000000002</v>
          </cell>
          <cell r="H129">
            <v>1.1919999999999999</v>
          </cell>
          <cell r="I129">
            <v>1.1919999999999999</v>
          </cell>
        </row>
        <row r="130">
          <cell r="A130" t="str">
            <v>7001 КЛАССИЧЕСКИЕ Папа может сар б/о мгс 1*3  Останкино</v>
          </cell>
          <cell r="B130"/>
          <cell r="C130"/>
          <cell r="D130" t="str">
            <v>00-ko010285</v>
          </cell>
          <cell r="E130"/>
          <cell r="F130">
            <v>70.290999999999997</v>
          </cell>
          <cell r="G130">
            <v>70.290999999999997</v>
          </cell>
          <cell r="H130"/>
          <cell r="I130"/>
        </row>
        <row r="131">
          <cell r="A131" t="str">
            <v>7070 СОЧНЫЕ ПМ сос п/о 1,5*4_А_50с  Останкино</v>
          </cell>
          <cell r="B131"/>
          <cell r="C131"/>
          <cell r="D131" t="str">
            <v>00-ko010282</v>
          </cell>
          <cell r="E131"/>
          <cell r="F131">
            <v>126.63</v>
          </cell>
          <cell r="G131">
            <v>126.63</v>
          </cell>
          <cell r="H131"/>
          <cell r="I131"/>
        </row>
        <row r="132">
          <cell r="A132" t="str">
            <v>7075 МОЛОЧ.ПРЕМИУМ ПМ сос п/о мгс 1,5*4_О_50с  Останкино</v>
          </cell>
          <cell r="B132"/>
          <cell r="C132"/>
          <cell r="D132" t="str">
            <v>00-ko010300</v>
          </cell>
          <cell r="E132"/>
          <cell r="F132">
            <v>18.591000000000001</v>
          </cell>
          <cell r="G132">
            <v>18.591000000000001</v>
          </cell>
          <cell r="H132"/>
          <cell r="I132"/>
        </row>
        <row r="133">
          <cell r="A133" t="str">
            <v>7082 СЛИВОЧНЫЕ ПМ сос п/о мгс 1,5*4_50с  Останкино</v>
          </cell>
          <cell r="B133"/>
          <cell r="C133"/>
          <cell r="D133" t="str">
            <v>00-ko010281</v>
          </cell>
          <cell r="E133"/>
          <cell r="F133">
            <v>34.369</v>
          </cell>
          <cell r="G133">
            <v>34.369</v>
          </cell>
          <cell r="H133"/>
          <cell r="I133"/>
        </row>
        <row r="134">
          <cell r="A134" t="str">
            <v>БОНУС_6954 СОЧНЫЕ Папа может сос п/о мгс 1.5*4_Х5  ОСТАНКИНО</v>
          </cell>
          <cell r="B134"/>
          <cell r="C134"/>
          <cell r="D134" t="str">
            <v>00-ko010224</v>
          </cell>
          <cell r="E134"/>
          <cell r="F134">
            <v>4.5970000000000004</v>
          </cell>
          <cell r="G134">
            <v>4.5970000000000004</v>
          </cell>
          <cell r="H134"/>
          <cell r="I134"/>
        </row>
        <row r="135">
          <cell r="A135" t="str">
            <v>ООО Останкино-Краснодар (ШТ)</v>
          </cell>
          <cell r="B135"/>
          <cell r="C135"/>
          <cell r="D135" t="str">
            <v>00-00000700</v>
          </cell>
          <cell r="E135"/>
          <cell r="F135">
            <v>2429.9899999999998</v>
          </cell>
          <cell r="G135">
            <v>6983</v>
          </cell>
          <cell r="H135">
            <v>50.6</v>
          </cell>
          <cell r="I135">
            <v>154</v>
          </cell>
        </row>
        <row r="136">
          <cell r="A136" t="str">
            <v>3215 ВЕТЧ.МЯСНАЯ Папа может п/о 0.4кг 8шт.    ОСТАНКИНО</v>
          </cell>
          <cell r="B136"/>
          <cell r="C136"/>
          <cell r="D136" t="str">
            <v>00-00005413</v>
          </cell>
          <cell r="E136"/>
          <cell r="F136">
            <v>43.2</v>
          </cell>
          <cell r="G136">
            <v>108</v>
          </cell>
          <cell r="H136">
            <v>2.4</v>
          </cell>
          <cell r="I136">
            <v>6</v>
          </cell>
        </row>
        <row r="137">
          <cell r="A137" t="str">
            <v>4993 САЛЯМИ ИТАЛЬЯНСКАЯ с/к в/у 1/250*8_120c ОСТАНКИНО</v>
          </cell>
          <cell r="B137"/>
          <cell r="C137"/>
          <cell r="D137" t="str">
            <v>00-00000753</v>
          </cell>
          <cell r="E137"/>
          <cell r="F137">
            <v>26.5</v>
          </cell>
          <cell r="G137">
            <v>106</v>
          </cell>
          <cell r="H137">
            <v>0.75</v>
          </cell>
          <cell r="I137">
            <v>3</v>
          </cell>
        </row>
        <row r="138">
          <cell r="A138" t="str">
            <v>5483 ЭКСТРА Папа может с/к в/у 1/250 8шт.   ОСТАНКИНО</v>
          </cell>
          <cell r="B138"/>
          <cell r="C138"/>
          <cell r="D138" t="str">
            <v>00-00005436</v>
          </cell>
          <cell r="E138"/>
          <cell r="F138">
            <v>26</v>
          </cell>
          <cell r="G138">
            <v>104</v>
          </cell>
          <cell r="H138"/>
          <cell r="I138"/>
        </row>
        <row r="139">
          <cell r="A139" t="str">
            <v>5495 ВЕТЧ.С ИНДЕЙКОЙ Папа может п/о 400*6  Останкино</v>
          </cell>
          <cell r="B139"/>
          <cell r="C139"/>
          <cell r="D139" t="str">
            <v>00-ko009672</v>
          </cell>
          <cell r="E139"/>
          <cell r="F139">
            <v>22.8</v>
          </cell>
          <cell r="G139">
            <v>57</v>
          </cell>
          <cell r="H139">
            <v>0.4</v>
          </cell>
          <cell r="I139">
            <v>1</v>
          </cell>
        </row>
        <row r="140">
          <cell r="A140" t="str">
            <v>5682 САЛЯМИ МЕЛКОЗЕРНЕНАЯ с/к в/у 1/120_60с   ОСТАНКИНО</v>
          </cell>
          <cell r="B140"/>
          <cell r="C140"/>
          <cell r="D140" t="str">
            <v>00-00005807</v>
          </cell>
          <cell r="E140"/>
          <cell r="F140">
            <v>5.52</v>
          </cell>
          <cell r="G140">
            <v>46</v>
          </cell>
          <cell r="H140">
            <v>0.12</v>
          </cell>
          <cell r="I140">
            <v>1</v>
          </cell>
        </row>
        <row r="141">
          <cell r="A141" t="str">
            <v>5706 АРОМАТНАЯ Папа может с/к в/у 1/250 8шт.  ОСТАНКИНО</v>
          </cell>
          <cell r="B141"/>
          <cell r="C141"/>
          <cell r="D141" t="str">
            <v>00-00005868</v>
          </cell>
          <cell r="E141"/>
          <cell r="F141">
            <v>38</v>
          </cell>
          <cell r="G141">
            <v>152</v>
          </cell>
          <cell r="H141">
            <v>1.25</v>
          </cell>
          <cell r="I141">
            <v>5</v>
          </cell>
        </row>
        <row r="142">
          <cell r="A142" t="str">
            <v>5819 Сосиски Папа может 400г Мясные  ОСТАНКИНО</v>
          </cell>
          <cell r="B142"/>
          <cell r="C142"/>
          <cell r="D142" t="str">
            <v>00-00009307</v>
          </cell>
          <cell r="E142"/>
          <cell r="F142">
            <v>51.2</v>
          </cell>
          <cell r="G142">
            <v>128</v>
          </cell>
          <cell r="H142"/>
          <cell r="I142"/>
        </row>
        <row r="143">
          <cell r="A143" t="str">
            <v>5931 ОХОТНИЧЬЯ Папа может с/к в/у 1/220 8шт.   ОСТАНКИНО</v>
          </cell>
          <cell r="B143"/>
          <cell r="C143"/>
          <cell r="D143" t="str">
            <v>00-00006294</v>
          </cell>
          <cell r="E143"/>
          <cell r="F143">
            <v>14.08</v>
          </cell>
          <cell r="G143">
            <v>64</v>
          </cell>
          <cell r="H143">
            <v>0.22</v>
          </cell>
          <cell r="I143">
            <v>1</v>
          </cell>
        </row>
        <row r="144">
          <cell r="A144" t="str">
            <v>6069 ФИЛЕЙНЫЕ Папа может сос ц/о мгс 0,33кг  Останкино</v>
          </cell>
          <cell r="B144"/>
          <cell r="C144"/>
          <cell r="D144" t="str">
            <v>00-ko009725</v>
          </cell>
          <cell r="E144"/>
          <cell r="F144">
            <v>2.97</v>
          </cell>
          <cell r="G144">
            <v>9</v>
          </cell>
          <cell r="H144"/>
          <cell r="I144"/>
        </row>
        <row r="145">
          <cell r="A145" t="str">
            <v>6206 СВИНИНА ПО-ДОМАШНЕМУ к/в мл/к в/у 0,3кг  Останкино</v>
          </cell>
          <cell r="B145"/>
          <cell r="C145"/>
          <cell r="D145" t="str">
            <v>00-ko009633</v>
          </cell>
          <cell r="E145"/>
          <cell r="F145">
            <v>0.3</v>
          </cell>
          <cell r="G145">
            <v>1</v>
          </cell>
          <cell r="H145">
            <v>0.9</v>
          </cell>
          <cell r="I145">
            <v>3</v>
          </cell>
        </row>
        <row r="146">
          <cell r="A146" t="str">
            <v>6228 МЯСНОЕ АССОРТИ к/з с/н мгс 1/90 10шт  Останкино</v>
          </cell>
          <cell r="B146"/>
          <cell r="C146"/>
          <cell r="D146" t="str">
            <v>00-ko009215</v>
          </cell>
          <cell r="E146"/>
          <cell r="F146">
            <v>4.59</v>
          </cell>
          <cell r="G146">
            <v>51</v>
          </cell>
          <cell r="H146">
            <v>0.09</v>
          </cell>
          <cell r="I146">
            <v>1</v>
          </cell>
        </row>
        <row r="147">
          <cell r="A147" t="str">
            <v>6324 ДОКТОРСКАЯ ГОСТ вар п/о 0,4кг 8шт  Останкино</v>
          </cell>
          <cell r="B147"/>
          <cell r="C147"/>
          <cell r="D147" t="str">
            <v>00-ko009919</v>
          </cell>
          <cell r="E147"/>
          <cell r="F147">
            <v>34.799999999999997</v>
          </cell>
          <cell r="G147">
            <v>87</v>
          </cell>
          <cell r="H147">
            <v>0.8</v>
          </cell>
          <cell r="I147">
            <v>2</v>
          </cell>
        </row>
        <row r="148">
          <cell r="A148" t="str">
            <v>6333 МЯСНАЯ Папа может вар п/о 0.4кг 8шт.  ОСТАНКИНО</v>
          </cell>
          <cell r="B148"/>
          <cell r="C148"/>
          <cell r="D148" t="str">
            <v>00-00007020</v>
          </cell>
          <cell r="E148"/>
          <cell r="F148">
            <v>148</v>
          </cell>
          <cell r="G148">
            <v>370</v>
          </cell>
          <cell r="H148"/>
          <cell r="I148"/>
        </row>
        <row r="149">
          <cell r="A149" t="str">
            <v>6353 ЭКСТРА Папа может вар п/о 0.4кг 8шт.  ОСТАНКИНО</v>
          </cell>
          <cell r="B149"/>
          <cell r="C149"/>
          <cell r="D149" t="str">
            <v>00-00007022</v>
          </cell>
          <cell r="E149"/>
          <cell r="F149">
            <v>155.19999999999999</v>
          </cell>
          <cell r="G149">
            <v>388</v>
          </cell>
          <cell r="H149">
            <v>0.8</v>
          </cell>
          <cell r="I149">
            <v>2</v>
          </cell>
        </row>
        <row r="150">
          <cell r="A150" t="str">
            <v>6392 ФИЛЕЙНАЯ Папа может вар п/о 0,4кг  ОСТАНКИНО</v>
          </cell>
          <cell r="B150"/>
          <cell r="C150"/>
          <cell r="D150" t="str">
            <v>00-00008829</v>
          </cell>
          <cell r="E150"/>
          <cell r="F150">
            <v>130.4</v>
          </cell>
          <cell r="G150">
            <v>326</v>
          </cell>
          <cell r="H150">
            <v>1.6</v>
          </cell>
          <cell r="I150">
            <v>4</v>
          </cell>
        </row>
        <row r="151">
          <cell r="A151" t="str">
            <v>6448 Свинина Останкино 100г Мадера с/к в/у нарезка  ОСТАНКИНО</v>
          </cell>
          <cell r="B151"/>
          <cell r="C151"/>
          <cell r="D151" t="str">
            <v>00-00009306</v>
          </cell>
          <cell r="E151"/>
          <cell r="F151">
            <v>5.6</v>
          </cell>
          <cell r="G151">
            <v>56</v>
          </cell>
          <cell r="H151">
            <v>0.4</v>
          </cell>
          <cell r="I151">
            <v>4</v>
          </cell>
        </row>
        <row r="152">
          <cell r="A152" t="str">
            <v>6453 ЭКСТРА Папа может с/к с/н в/у 1/100 14шт.   ОСТАНКИНО</v>
          </cell>
          <cell r="B152"/>
          <cell r="C152"/>
          <cell r="D152" t="str">
            <v>00-00007953</v>
          </cell>
          <cell r="E152"/>
          <cell r="F152">
            <v>5.8</v>
          </cell>
          <cell r="G152">
            <v>58</v>
          </cell>
          <cell r="H152"/>
          <cell r="I152"/>
        </row>
        <row r="153">
          <cell r="A153" t="str">
            <v>6454 АРОМАТНАЯ с/к с/н в/у 1/100 10шт.  ОСТАНКИНО</v>
          </cell>
          <cell r="B153"/>
          <cell r="C153"/>
          <cell r="D153" t="str">
            <v>00-00007952</v>
          </cell>
          <cell r="E153"/>
          <cell r="F153">
            <v>7.2</v>
          </cell>
          <cell r="G153">
            <v>72</v>
          </cell>
          <cell r="H153"/>
          <cell r="I153"/>
        </row>
        <row r="154">
          <cell r="A154" t="str">
            <v>6475 Сосиски Папа может 400г С сыром  ОСТАНКИНО</v>
          </cell>
          <cell r="B154"/>
          <cell r="C154"/>
          <cell r="D154" t="str">
            <v>00-00009308</v>
          </cell>
          <cell r="E154"/>
          <cell r="F154">
            <v>71.599999999999994</v>
          </cell>
          <cell r="G154">
            <v>179</v>
          </cell>
          <cell r="H154">
            <v>1.2</v>
          </cell>
          <cell r="I154">
            <v>3</v>
          </cell>
        </row>
        <row r="155">
          <cell r="A155" t="str">
            <v>6495 ВЕТЧ.МРАМОРНАЯ в/у срез 0,3кг 6шт_45с  Останкино</v>
          </cell>
          <cell r="B155"/>
          <cell r="C155"/>
          <cell r="D155" t="str">
            <v>00-ko009959</v>
          </cell>
          <cell r="E155"/>
          <cell r="F155">
            <v>5.0999999999999996</v>
          </cell>
          <cell r="G155">
            <v>17</v>
          </cell>
          <cell r="H155">
            <v>1.2</v>
          </cell>
          <cell r="I155">
            <v>4</v>
          </cell>
        </row>
        <row r="156">
          <cell r="A156" t="str">
            <v>6586 МРАМОРНАЯ И БАЛЫКОВАЯ в/к с/н мгс 1/90  Останкино</v>
          </cell>
          <cell r="B156"/>
          <cell r="C156"/>
          <cell r="D156" t="str">
            <v>00-ko009355</v>
          </cell>
          <cell r="E156"/>
          <cell r="F156">
            <v>0.72</v>
          </cell>
          <cell r="G156">
            <v>8</v>
          </cell>
          <cell r="H156"/>
          <cell r="I156"/>
        </row>
        <row r="157">
          <cell r="A157" t="str">
            <v>6602 БАВАРСКИЕ ПМ сос ц/о мгс 0,35кг 8шт  Останкино</v>
          </cell>
          <cell r="B157"/>
          <cell r="C157"/>
          <cell r="D157" t="str">
            <v>00-ko009213</v>
          </cell>
          <cell r="E157"/>
          <cell r="F157">
            <v>21.7</v>
          </cell>
          <cell r="G157">
            <v>62</v>
          </cell>
          <cell r="H157"/>
          <cell r="I157"/>
        </row>
        <row r="158">
          <cell r="A158" t="str">
            <v>6666 БОЯNСКАЯ Папа может п/к в/у 0,28кг 8шт  ОСТАНКИНО</v>
          </cell>
          <cell r="B158"/>
          <cell r="C158"/>
          <cell r="D158" t="str">
            <v>00-00008786</v>
          </cell>
          <cell r="E158"/>
          <cell r="F158">
            <v>85.12</v>
          </cell>
          <cell r="G158">
            <v>304</v>
          </cell>
          <cell r="H158">
            <v>2.52</v>
          </cell>
          <cell r="I158">
            <v>9</v>
          </cell>
        </row>
        <row r="159">
          <cell r="A159" t="str">
            <v>6683 СЕРВЕЛАТ ЗЕРНИСТЫЙ ПМ в/к в/у 0,35кг  ОСТАНКИНО</v>
          </cell>
          <cell r="B159"/>
          <cell r="C159"/>
          <cell r="D159" t="str">
            <v>00-00008788</v>
          </cell>
          <cell r="E159"/>
          <cell r="F159">
            <v>110.6</v>
          </cell>
          <cell r="G159">
            <v>316</v>
          </cell>
          <cell r="H159">
            <v>6.3</v>
          </cell>
          <cell r="I159">
            <v>18</v>
          </cell>
        </row>
        <row r="160">
          <cell r="A160" t="str">
            <v>6684 СЕРВЕЛАТ КАРЕЛЬСКИЙ ПМ в/к в/у 0,28кг  ОСТАНКИНО</v>
          </cell>
          <cell r="B160"/>
          <cell r="C160"/>
          <cell r="D160" t="str">
            <v>00-00008581</v>
          </cell>
          <cell r="E160"/>
          <cell r="F160">
            <v>92.4</v>
          </cell>
          <cell r="G160">
            <v>330</v>
          </cell>
          <cell r="H160">
            <v>1.96</v>
          </cell>
          <cell r="I160">
            <v>7</v>
          </cell>
        </row>
        <row r="161">
          <cell r="A161" t="str">
            <v>6689 СЕРВЕЛАТ ОХОТНИЧИЙ ПМ в/к в/у 0,35кг 8шт  ОСТАНКИНО</v>
          </cell>
          <cell r="B161"/>
          <cell r="C161"/>
          <cell r="D161" t="str">
            <v>00-00008582</v>
          </cell>
          <cell r="E161"/>
          <cell r="F161">
            <v>134.05000000000001</v>
          </cell>
          <cell r="G161">
            <v>383</v>
          </cell>
          <cell r="H161">
            <v>5.95</v>
          </cell>
          <cell r="I161">
            <v>17</v>
          </cell>
        </row>
        <row r="162">
          <cell r="A162" t="str">
            <v>6697 СЕРВЕЛАТ ФИНСКИЙ ПМ в/к в/у 0,35кг 8шт  ОСТАНКИНО</v>
          </cell>
          <cell r="B162"/>
          <cell r="C162"/>
          <cell r="D162" t="str">
            <v>00-00008789</v>
          </cell>
          <cell r="E162"/>
          <cell r="F162">
            <v>149.80000000000001</v>
          </cell>
          <cell r="G162">
            <v>428</v>
          </cell>
          <cell r="H162">
            <v>8.75</v>
          </cell>
          <cell r="I162">
            <v>25</v>
          </cell>
        </row>
        <row r="163">
          <cell r="A163" t="str">
            <v>6701 СЕРВЕЛАТ ШВАРЦЕР ПМ в/к в/у 0.28кг 8шт.  ОСТАНКИНО</v>
          </cell>
          <cell r="B163"/>
          <cell r="C163"/>
          <cell r="D163" t="str">
            <v>00-00008511</v>
          </cell>
          <cell r="E163"/>
          <cell r="F163">
            <v>34.44</v>
          </cell>
          <cell r="G163">
            <v>123</v>
          </cell>
          <cell r="H163">
            <v>1.1200000000000001</v>
          </cell>
          <cell r="I163">
            <v>4</v>
          </cell>
        </row>
        <row r="164">
          <cell r="A164" t="str">
            <v>6713 СОЧНЫЙ ГРИЛЬ ПМ сос п/о мгс 0,41кг 8 шт.  ОСТАНКИНО</v>
          </cell>
          <cell r="B164"/>
          <cell r="C164"/>
          <cell r="D164" t="str">
            <v>00-00009132</v>
          </cell>
          <cell r="E164"/>
          <cell r="F164">
            <v>193.93</v>
          </cell>
          <cell r="G164">
            <v>473</v>
          </cell>
          <cell r="H164">
            <v>2.0499999999999998</v>
          </cell>
          <cell r="I164">
            <v>5</v>
          </cell>
        </row>
        <row r="165">
          <cell r="A165" t="str">
            <v>6722 СОЧНЫЕ ПМ сос п/о мгс 0,41кг 10шт  ОСТАНКИНО</v>
          </cell>
          <cell r="B165"/>
          <cell r="C165"/>
          <cell r="D165" t="str">
            <v>00-ko009088</v>
          </cell>
          <cell r="E165"/>
          <cell r="F165">
            <v>34.03</v>
          </cell>
          <cell r="G165">
            <v>83</v>
          </cell>
          <cell r="H165">
            <v>0.41</v>
          </cell>
          <cell r="I165">
            <v>1</v>
          </cell>
        </row>
        <row r="166">
          <cell r="A166" t="str">
            <v>6726 СЛИВОЧНЫЕ ПМ сос п/о мгс 0,41кг 10шт  Останкино</v>
          </cell>
          <cell r="B166"/>
          <cell r="C166"/>
          <cell r="D166" t="str">
            <v>00-ko009485</v>
          </cell>
          <cell r="E166"/>
          <cell r="F166">
            <v>25.01</v>
          </cell>
          <cell r="G166">
            <v>61</v>
          </cell>
          <cell r="H166">
            <v>1.23</v>
          </cell>
          <cell r="I166">
            <v>3</v>
          </cell>
        </row>
        <row r="167">
          <cell r="A167" t="str">
            <v>6759 МОЛОЧНЫЕ ГОСТ сос ц/о мгс 0,4кг 7 шт  Останкино</v>
          </cell>
          <cell r="B167"/>
          <cell r="C167"/>
          <cell r="D167" t="str">
            <v>00-ko009678</v>
          </cell>
          <cell r="E167"/>
          <cell r="F167">
            <v>8.4</v>
          </cell>
          <cell r="G167">
            <v>21</v>
          </cell>
          <cell r="H167">
            <v>0.4</v>
          </cell>
          <cell r="I167">
            <v>1</v>
          </cell>
        </row>
        <row r="168">
          <cell r="A168" t="str">
            <v>6762 СЛИВОЧНЫЕ сос ц/о мгс 0,41кг 8шт  Останкино</v>
          </cell>
          <cell r="B168"/>
          <cell r="C168"/>
          <cell r="D168" t="str">
            <v>00-ko009676</v>
          </cell>
          <cell r="E168"/>
          <cell r="F168">
            <v>12.3</v>
          </cell>
          <cell r="G168">
            <v>30</v>
          </cell>
          <cell r="H168"/>
          <cell r="I168"/>
        </row>
        <row r="169">
          <cell r="A169" t="str">
            <v>6765 РУБЛЕНЫЕ сос ц/о мгс 0,36кг 6шт  Останкино</v>
          </cell>
          <cell r="B169"/>
          <cell r="C169"/>
          <cell r="D169" t="str">
            <v>00-ko009677</v>
          </cell>
          <cell r="E169"/>
          <cell r="F169">
            <v>46.8</v>
          </cell>
          <cell r="G169">
            <v>130</v>
          </cell>
          <cell r="H169"/>
          <cell r="I169"/>
        </row>
        <row r="170">
          <cell r="A170" t="str">
            <v>6768 С СЫРОМ сос ц/о мгс 0,41кг 6шт  Останкино</v>
          </cell>
          <cell r="B170"/>
          <cell r="C170"/>
          <cell r="D170" t="str">
            <v>00-ko009675</v>
          </cell>
          <cell r="E170"/>
          <cell r="F170">
            <v>11.48</v>
          </cell>
          <cell r="G170">
            <v>28</v>
          </cell>
          <cell r="H170">
            <v>0.41</v>
          </cell>
          <cell r="I170">
            <v>1</v>
          </cell>
        </row>
        <row r="171">
          <cell r="A171" t="str">
            <v>6770 ИСПАНСКИЕ сос ц/о мгс 0,41кг 6шт  Останкино</v>
          </cell>
          <cell r="B171"/>
          <cell r="C171"/>
          <cell r="D171" t="str">
            <v>00-ko009674</v>
          </cell>
          <cell r="E171"/>
          <cell r="F171">
            <v>9.84</v>
          </cell>
          <cell r="G171">
            <v>24</v>
          </cell>
          <cell r="H171"/>
          <cell r="I171"/>
        </row>
        <row r="172">
          <cell r="A172" t="str">
            <v>6773 САЛЯМИ Папа может п/к в/у 0,28кг 8шт  Останкино</v>
          </cell>
          <cell r="B172"/>
          <cell r="C172"/>
          <cell r="D172" t="str">
            <v>00-ko009545</v>
          </cell>
          <cell r="E172"/>
          <cell r="F172">
            <v>42.28</v>
          </cell>
          <cell r="G172">
            <v>151</v>
          </cell>
          <cell r="H172">
            <v>2.8</v>
          </cell>
          <cell r="I172">
            <v>10</v>
          </cell>
        </row>
        <row r="173">
          <cell r="A173" t="str">
            <v>6777 МЯСНЫЕ С ГОВЯДИНОЙ ПМ сос п/о мгс 0,4кг  Останкино</v>
          </cell>
          <cell r="B173"/>
          <cell r="C173"/>
          <cell r="D173" t="str">
            <v>00-ko009488</v>
          </cell>
          <cell r="E173"/>
          <cell r="F173">
            <v>22</v>
          </cell>
          <cell r="G173">
            <v>55</v>
          </cell>
          <cell r="H173">
            <v>0.4</v>
          </cell>
          <cell r="I173">
            <v>1</v>
          </cell>
        </row>
        <row r="174">
          <cell r="A174" t="str">
            <v>6787 СЕРВЕЛАТ КРЕМЛЕВСКИЙ в/к в/у 0,33кг 8шт  Останкино</v>
          </cell>
          <cell r="B174"/>
          <cell r="C174"/>
          <cell r="D174" t="str">
            <v>00-ko009922</v>
          </cell>
          <cell r="E174"/>
          <cell r="F174">
            <v>11.88</v>
          </cell>
          <cell r="G174">
            <v>36</v>
          </cell>
          <cell r="H174">
            <v>0.33</v>
          </cell>
          <cell r="I174">
            <v>1</v>
          </cell>
        </row>
        <row r="175">
          <cell r="A175" t="str">
            <v>6791 СЕРВЕЛАТ ПРЕМИУМ в/к в/у 0,33кг 8шт  Останкино</v>
          </cell>
          <cell r="B175"/>
          <cell r="C175"/>
          <cell r="D175" t="str">
            <v>00-ko009561</v>
          </cell>
          <cell r="E175"/>
          <cell r="F175">
            <v>-0.33</v>
          </cell>
          <cell r="G175">
            <v>-1</v>
          </cell>
          <cell r="H175">
            <v>0.33</v>
          </cell>
          <cell r="I175">
            <v>1</v>
          </cell>
        </row>
        <row r="176">
          <cell r="A176" t="str">
            <v>6793 БАЛЫКОВАЯ в/к в/у 0,33кг 8шт  Останкино</v>
          </cell>
          <cell r="B176"/>
          <cell r="C176"/>
          <cell r="D176" t="str">
            <v>00-ko009562</v>
          </cell>
          <cell r="E176"/>
          <cell r="F176">
            <v>58.08</v>
          </cell>
          <cell r="G176">
            <v>176</v>
          </cell>
          <cell r="H176">
            <v>1.32</v>
          </cell>
          <cell r="I176">
            <v>4</v>
          </cell>
        </row>
        <row r="177">
          <cell r="A177" t="str">
            <v>6795 ОСТАНКИНСКАЯ в/к в/у 0,33кг 8шт  Останкино</v>
          </cell>
          <cell r="B177"/>
          <cell r="C177"/>
          <cell r="D177" t="str">
            <v>00-ko009564</v>
          </cell>
          <cell r="E177"/>
          <cell r="F177">
            <v>12.54</v>
          </cell>
          <cell r="G177">
            <v>38</v>
          </cell>
          <cell r="H177">
            <v>0.66</v>
          </cell>
          <cell r="I177">
            <v>2</v>
          </cell>
        </row>
        <row r="178">
          <cell r="A178" t="str">
            <v>6801 ОСТАНКИНСКАЯ вар п/о 0,4кг 8 шт  Останкино</v>
          </cell>
          <cell r="B178"/>
          <cell r="C178"/>
          <cell r="D178" t="str">
            <v>00-ko009917</v>
          </cell>
          <cell r="E178"/>
          <cell r="F178">
            <v>27.6</v>
          </cell>
          <cell r="G178">
            <v>69</v>
          </cell>
          <cell r="H178">
            <v>1.2</v>
          </cell>
          <cell r="I178">
            <v>3</v>
          </cell>
        </row>
        <row r="179">
          <cell r="A179" t="str">
            <v>6803 ВЕНСКАЯ САЛЯМИ п/к в/у 0,66кг 8шт  Останкино</v>
          </cell>
          <cell r="B179"/>
          <cell r="C179"/>
          <cell r="D179" t="str">
            <v>00-ko009567</v>
          </cell>
          <cell r="E179"/>
          <cell r="F179">
            <v>3.3</v>
          </cell>
          <cell r="G179">
            <v>5</v>
          </cell>
          <cell r="H179"/>
          <cell r="I179"/>
        </row>
        <row r="180">
          <cell r="A180" t="str">
            <v>6804 СЕРВЕЛАТ КРЕМЛЕВСКИЙ в/к в/у 0,66кг 8шт  Останкино</v>
          </cell>
          <cell r="B180"/>
          <cell r="C180"/>
          <cell r="D180" t="str">
            <v>00-ko009566</v>
          </cell>
          <cell r="E180"/>
          <cell r="F180">
            <v>4.62</v>
          </cell>
          <cell r="G180">
            <v>7</v>
          </cell>
          <cell r="H180"/>
          <cell r="I180"/>
        </row>
        <row r="181">
          <cell r="A181" t="str">
            <v>6807 СЕРВЕЛАТ ЕВРОПЕЙСКИЙ в/к в/у 0,33кг 8шт  Останкино</v>
          </cell>
          <cell r="B181"/>
          <cell r="C181"/>
          <cell r="D181" t="str">
            <v>00-ko009568</v>
          </cell>
          <cell r="E181"/>
          <cell r="F181">
            <v>7.92</v>
          </cell>
          <cell r="G181">
            <v>24</v>
          </cell>
          <cell r="H181"/>
          <cell r="I181"/>
        </row>
        <row r="182">
          <cell r="A182" t="str">
            <v>6822 ИЗ ОТБОРНОГО МЯСА ПМ сос п/о мгс 0,36кг  Останкино</v>
          </cell>
          <cell r="B182"/>
          <cell r="C182"/>
          <cell r="D182" t="str">
            <v>00-ko009495</v>
          </cell>
          <cell r="E182"/>
          <cell r="F182">
            <v>20.16</v>
          </cell>
          <cell r="G182">
            <v>56</v>
          </cell>
          <cell r="H182"/>
          <cell r="I182"/>
        </row>
        <row r="183">
          <cell r="A183" t="str">
            <v>6834 ПОСОЛЬСКАЯ с/к с/н в/у 1/100 10шт  Останкино</v>
          </cell>
          <cell r="B183"/>
          <cell r="C183"/>
          <cell r="D183" t="str">
            <v>00-ko009682</v>
          </cell>
          <cell r="E183"/>
          <cell r="F183">
            <v>0.7</v>
          </cell>
          <cell r="G183">
            <v>7</v>
          </cell>
          <cell r="H183"/>
          <cell r="I183"/>
        </row>
        <row r="184">
          <cell r="A184" t="str">
            <v>6909 ДЛЯ ДЕТЕЙ сос п/о мгс 0,33кг 8шт  Останкино</v>
          </cell>
          <cell r="B184"/>
          <cell r="C184"/>
          <cell r="D184" t="str">
            <v>00-ko009920</v>
          </cell>
          <cell r="E184"/>
          <cell r="F184">
            <v>0.99</v>
          </cell>
          <cell r="G184">
            <v>3</v>
          </cell>
          <cell r="H184">
            <v>0.33</v>
          </cell>
          <cell r="I184">
            <v>1</v>
          </cell>
        </row>
        <row r="185">
          <cell r="A185" t="str">
            <v>6919 БЕКОН Останкино с/к с/н в/у 1/180 10шт  Останкино</v>
          </cell>
          <cell r="B185"/>
          <cell r="C185"/>
          <cell r="D185" t="str">
            <v>00-ko009680</v>
          </cell>
          <cell r="E185"/>
          <cell r="F185">
            <v>4.1399999999999997</v>
          </cell>
          <cell r="G185">
            <v>23</v>
          </cell>
          <cell r="H185"/>
          <cell r="I185"/>
        </row>
        <row r="186">
          <cell r="A186" t="str">
            <v>7066 СОЧНЫЕ ПМ сос п/о мгс 0,41кг 10шт 50с  Останкино</v>
          </cell>
          <cell r="B186"/>
          <cell r="C186"/>
          <cell r="D186" t="str">
            <v>00-ko010284</v>
          </cell>
          <cell r="E186"/>
          <cell r="F186">
            <v>149.24</v>
          </cell>
          <cell r="G186">
            <v>364</v>
          </cell>
          <cell r="H186"/>
          <cell r="I186"/>
        </row>
        <row r="187">
          <cell r="A187" t="str">
            <v>7073 МОЛОЧ.ПРЕМИУМ ПМ сос п/о в/у 1/350_50с  Останкино</v>
          </cell>
          <cell r="B187"/>
          <cell r="C187"/>
          <cell r="D187" t="str">
            <v>00-ko010301</v>
          </cell>
          <cell r="E187"/>
          <cell r="F187">
            <v>42.35</v>
          </cell>
          <cell r="G187">
            <v>121</v>
          </cell>
          <cell r="H187"/>
          <cell r="I187"/>
        </row>
        <row r="188">
          <cell r="A188" t="str">
            <v>7077 МЯСНЫЕ С ГОВЯД. ПМ сос п/о мгс 0,4кг_50с  Останкино</v>
          </cell>
          <cell r="B188"/>
          <cell r="C188"/>
          <cell r="D188" t="str">
            <v>00-ko010287</v>
          </cell>
          <cell r="E188"/>
          <cell r="F188">
            <v>174.8</v>
          </cell>
          <cell r="G188">
            <v>437</v>
          </cell>
          <cell r="H188"/>
          <cell r="I188"/>
        </row>
        <row r="189">
          <cell r="A189" t="str">
            <v>7080 СЛИВОЧНЫЕ ПМ сос п/о мгс 0,41кг 10шт 50с  Останкино</v>
          </cell>
          <cell r="B189"/>
          <cell r="C189"/>
          <cell r="D189" t="str">
            <v>00-ko010283</v>
          </cell>
          <cell r="E189"/>
          <cell r="F189">
            <v>56.58</v>
          </cell>
          <cell r="G189">
            <v>138</v>
          </cell>
          <cell r="H189"/>
          <cell r="I189"/>
        </row>
        <row r="190">
          <cell r="A190" t="str">
            <v>7090 СВИНИНА ПО-ДОМ.к/в мл/к в/у 0,3кг_50с  Останкино</v>
          </cell>
          <cell r="B190"/>
          <cell r="C190"/>
          <cell r="D190" t="str">
            <v>00-ko010286</v>
          </cell>
          <cell r="E190"/>
          <cell r="F190">
            <v>9.3000000000000007</v>
          </cell>
          <cell r="G190">
            <v>31</v>
          </cell>
          <cell r="H190"/>
          <cell r="I190"/>
        </row>
        <row r="191">
          <cell r="A191" t="str">
            <v>7103 БЕКОН Останкино с/к с/н в/у 1/180_50с  Останкино</v>
          </cell>
          <cell r="B191"/>
          <cell r="C191"/>
          <cell r="D191" t="str">
            <v>00-ko010254</v>
          </cell>
          <cell r="E191"/>
          <cell r="F191">
            <v>9.5399999999999991</v>
          </cell>
          <cell r="G191">
            <v>53</v>
          </cell>
          <cell r="H191"/>
          <cell r="I191"/>
        </row>
        <row r="192">
          <cell r="A192" t="str">
            <v>7126 МОЛОЧНАЯ Останкино вар п/о 0,4кг 8шт  Останкино</v>
          </cell>
          <cell r="B192"/>
          <cell r="C192"/>
          <cell r="D192" t="str">
            <v>00-ko010371</v>
          </cell>
          <cell r="E192"/>
          <cell r="F192">
            <v>2</v>
          </cell>
          <cell r="G192">
            <v>5</v>
          </cell>
          <cell r="H192"/>
          <cell r="I192"/>
        </row>
        <row r="193">
          <cell r="A193" t="str">
            <v>БОНУС_6087 СОЧНЫЕ ПМ сос п/о мгс 0,41кг 10шт.  ОСТАНКИНО</v>
          </cell>
          <cell r="B193"/>
          <cell r="C193"/>
          <cell r="D193" t="str">
            <v>00-00008893</v>
          </cell>
          <cell r="E193"/>
          <cell r="F193">
            <v>0.82</v>
          </cell>
          <cell r="G193">
            <v>2</v>
          </cell>
          <cell r="H193"/>
          <cell r="I193"/>
        </row>
        <row r="194">
          <cell r="A194" t="str">
            <v>Останкино КОРОВИНО (ВЕС)</v>
          </cell>
          <cell r="B194"/>
          <cell r="C194"/>
          <cell r="D194" t="str">
            <v>00-00003326</v>
          </cell>
          <cell r="E194"/>
          <cell r="F194">
            <v>101.568</v>
          </cell>
          <cell r="G194">
            <v>101.568</v>
          </cell>
          <cell r="H194">
            <v>3.0550000000000002</v>
          </cell>
          <cell r="I194">
            <v>3.0550000000000002</v>
          </cell>
        </row>
        <row r="195">
          <cell r="A195" t="str">
            <v>6861 ДОМАШНИЙ РЕЦЕПТ Коровино вар п/о  Останкино</v>
          </cell>
          <cell r="B195"/>
          <cell r="C195"/>
          <cell r="D195" t="str">
            <v>00-ko009673</v>
          </cell>
          <cell r="E195"/>
          <cell r="F195">
            <v>29.268000000000001</v>
          </cell>
          <cell r="G195">
            <v>29.268000000000001</v>
          </cell>
          <cell r="H195"/>
          <cell r="I195"/>
        </row>
        <row r="196">
          <cell r="A196" t="str">
            <v>6862 ДОМАШНИЙ РЕЦЕПТ СО ШПИК. Коровино вар п/о  Останкино</v>
          </cell>
          <cell r="B196"/>
          <cell r="C196"/>
          <cell r="D196" t="str">
            <v>00-ko009681</v>
          </cell>
          <cell r="E196"/>
          <cell r="F196">
            <v>31.577999999999999</v>
          </cell>
          <cell r="G196">
            <v>31.577999999999999</v>
          </cell>
          <cell r="H196"/>
          <cell r="I196"/>
        </row>
        <row r="197">
          <cell r="A197" t="str">
            <v>6865 ВЕТЧ.НЕЖНАЯ Коровино п/о  Останкино</v>
          </cell>
          <cell r="B197"/>
          <cell r="C197"/>
          <cell r="D197" t="str">
            <v>00-ko009654</v>
          </cell>
          <cell r="E197"/>
          <cell r="F197">
            <v>-3.0550000000000002</v>
          </cell>
          <cell r="G197">
            <v>-3.0550000000000002</v>
          </cell>
          <cell r="H197">
            <v>3.0550000000000002</v>
          </cell>
          <cell r="I197">
            <v>3.0550000000000002</v>
          </cell>
        </row>
        <row r="198">
          <cell r="A198" t="str">
            <v>6866 ВЕТЧ.НЕЖНАЯ Коровино п/о_Маяк  Останкино</v>
          </cell>
          <cell r="B198"/>
          <cell r="C198"/>
          <cell r="D198" t="str">
            <v>00-ko009992</v>
          </cell>
          <cell r="E198"/>
          <cell r="F198">
            <v>43.777000000000001</v>
          </cell>
          <cell r="G198">
            <v>43.777000000000001</v>
          </cell>
          <cell r="H198"/>
          <cell r="I198"/>
        </row>
        <row r="199">
          <cell r="A199" t="str">
            <v>Останкино КОРОВИНО (ШТ)</v>
          </cell>
          <cell r="B199"/>
          <cell r="C199"/>
          <cell r="D199" t="str">
            <v>00-00003328</v>
          </cell>
          <cell r="E199"/>
          <cell r="F199">
            <v>24.88</v>
          </cell>
          <cell r="G199">
            <v>28</v>
          </cell>
          <cell r="H199">
            <v>5.5</v>
          </cell>
          <cell r="I199">
            <v>11</v>
          </cell>
        </row>
        <row r="200">
          <cell r="A200" t="str">
            <v>6340 ДОМАШНИЙ РЕЦЕПТ Коровино 0,5кг 8шт.  Останкино</v>
          </cell>
          <cell r="B200"/>
          <cell r="C200"/>
          <cell r="D200" t="str">
            <v>00-ko009709</v>
          </cell>
          <cell r="E200"/>
          <cell r="F200">
            <v>-1.5</v>
          </cell>
          <cell r="G200">
            <v>-3</v>
          </cell>
          <cell r="H200">
            <v>5</v>
          </cell>
          <cell r="I200">
            <v>10</v>
          </cell>
        </row>
        <row r="201">
          <cell r="A201" t="str">
            <v>6341 ДОМАШНИЙ РЕЦЕПТ СО ШПИКОМ Коровино 0,5кг  Останкино</v>
          </cell>
          <cell r="B201"/>
          <cell r="C201"/>
          <cell r="D201" t="str">
            <v>00-ko009714</v>
          </cell>
          <cell r="E201"/>
          <cell r="F201">
            <v>-0.5</v>
          </cell>
          <cell r="G201">
            <v>-1</v>
          </cell>
          <cell r="H201">
            <v>0.5</v>
          </cell>
          <cell r="I201">
            <v>1</v>
          </cell>
        </row>
        <row r="202">
          <cell r="A202" t="str">
            <v>6415 БАЛЫКОВАЯ Коровино п/к в/у 0.84кг 6шт.  ОСТАНКИНО</v>
          </cell>
          <cell r="B202"/>
          <cell r="C202"/>
          <cell r="D202" t="str">
            <v>00-00007227</v>
          </cell>
          <cell r="E202"/>
          <cell r="F202">
            <v>26.88</v>
          </cell>
          <cell r="G202">
            <v>32</v>
          </cell>
          <cell r="H202"/>
          <cell r="I202"/>
        </row>
        <row r="203">
          <cell r="A203" t="str">
            <v>Останкино СЫР</v>
          </cell>
          <cell r="B203"/>
          <cell r="C203"/>
          <cell r="D203" t="str">
            <v>00-00006675</v>
          </cell>
          <cell r="E203"/>
          <cell r="F203">
            <v>1148.7629999999999</v>
          </cell>
          <cell r="G203">
            <v>4235.7030000000004</v>
          </cell>
          <cell r="H203">
            <v>3.86</v>
          </cell>
          <cell r="I203">
            <v>26</v>
          </cell>
        </row>
        <row r="204">
          <cell r="A204" t="str">
            <v>9988421 Творожный Сыр 60 % С маринованными огурчиками и укропом  Останкино</v>
          </cell>
          <cell r="B204"/>
          <cell r="C204"/>
          <cell r="D204" t="str">
            <v>00-ko009363</v>
          </cell>
          <cell r="E204"/>
          <cell r="F204">
            <v>1.26</v>
          </cell>
          <cell r="G204">
            <v>9</v>
          </cell>
          <cell r="H204"/>
          <cell r="I204"/>
        </row>
        <row r="205">
          <cell r="A205" t="str">
            <v>9988438 Плавленый Сыр 45% "С ветчиной" СТМ"ПапаМожет" 180гр  Останкино</v>
          </cell>
          <cell r="B205"/>
          <cell r="C205"/>
          <cell r="D205" t="str">
            <v>00-ko009361</v>
          </cell>
          <cell r="E205"/>
          <cell r="F205">
            <v>6.84</v>
          </cell>
          <cell r="G205">
            <v>38</v>
          </cell>
          <cell r="H205"/>
          <cell r="I205"/>
        </row>
        <row r="206">
          <cell r="A206" t="str">
            <v>9988445 Плавленый Сыр 45%"С грибами" СТМ"ПапаМожет" 180 гр  Останкино</v>
          </cell>
          <cell r="B206"/>
          <cell r="C206"/>
          <cell r="D206" t="str">
            <v>00-ko009362</v>
          </cell>
          <cell r="E206"/>
          <cell r="F206">
            <v>0.72</v>
          </cell>
          <cell r="G206">
            <v>4</v>
          </cell>
          <cell r="H206"/>
          <cell r="I206"/>
        </row>
        <row r="207">
          <cell r="A207" t="str">
            <v>Масло "Папа может" 82,5% 180гр  Останкино</v>
          </cell>
          <cell r="B207"/>
          <cell r="C207"/>
          <cell r="D207" t="str">
            <v>00-ko009727</v>
          </cell>
          <cell r="E207"/>
          <cell r="F207">
            <v>80.819999999999993</v>
          </cell>
          <cell r="G207">
            <v>449</v>
          </cell>
          <cell r="H207">
            <v>0.18</v>
          </cell>
          <cell r="I207">
            <v>1</v>
          </cell>
        </row>
        <row r="208">
          <cell r="A208" t="str">
            <v>Масло сливочное 72,5 % 180 гр.(10 шт) СЛАВЯНА  Останкино</v>
          </cell>
          <cell r="B208"/>
          <cell r="C208"/>
          <cell r="D208" t="str">
            <v>00-ko009671</v>
          </cell>
          <cell r="E208"/>
          <cell r="F208">
            <v>246.42</v>
          </cell>
          <cell r="G208">
            <v>1369</v>
          </cell>
          <cell r="H208">
            <v>0.18</v>
          </cell>
          <cell r="I208">
            <v>1</v>
          </cell>
        </row>
        <row r="209">
          <cell r="A209" t="str">
            <v>Плавленый продукт с Сыром колбасный копченый 40% СТМ "Коровино" 400гр  Останкино</v>
          </cell>
          <cell r="B209"/>
          <cell r="C209"/>
          <cell r="D209" t="str">
            <v>00-ko009522</v>
          </cell>
          <cell r="E209"/>
          <cell r="F209">
            <v>7.2</v>
          </cell>
          <cell r="G209">
            <v>18</v>
          </cell>
          <cell r="H209">
            <v>0.4</v>
          </cell>
          <cell r="I209">
            <v>1</v>
          </cell>
        </row>
        <row r="210">
          <cell r="A210" t="str">
            <v>Плавленый Сыр колбасный копченый 40% СТМ"ПапаМожет"400гр  Останкино</v>
          </cell>
          <cell r="B210"/>
          <cell r="C210"/>
          <cell r="D210" t="str">
            <v>00-ko009521</v>
          </cell>
          <cell r="E210"/>
          <cell r="F210">
            <v>7.2</v>
          </cell>
          <cell r="G210">
            <v>18</v>
          </cell>
          <cell r="H210"/>
          <cell r="I210"/>
        </row>
        <row r="211">
          <cell r="A211" t="str">
            <v>Сыр "Пармезан" 40% кусок 180 гр  ОСТАНКИНО</v>
          </cell>
          <cell r="B211"/>
          <cell r="C211"/>
          <cell r="D211" t="str">
            <v>00-00008903</v>
          </cell>
          <cell r="E211"/>
          <cell r="F211">
            <v>18.899999999999999</v>
          </cell>
          <cell r="G211">
            <v>105</v>
          </cell>
          <cell r="H211">
            <v>0.54</v>
          </cell>
          <cell r="I211">
            <v>3</v>
          </cell>
        </row>
        <row r="212">
          <cell r="A212" t="str">
            <v>Сыр Боккончини копченый 40% 100 гр.  ОСТАНКИНО</v>
          </cell>
          <cell r="B212"/>
          <cell r="C212"/>
          <cell r="D212" t="str">
            <v>00-00008885</v>
          </cell>
          <cell r="E212"/>
          <cell r="F212">
            <v>2.5</v>
          </cell>
          <cell r="G212">
            <v>25</v>
          </cell>
          <cell r="H212">
            <v>0.1</v>
          </cell>
          <cell r="I212">
            <v>1</v>
          </cell>
        </row>
        <row r="213">
          <cell r="A213" t="str">
            <v>Сыр ПАПА МОЖЕТ "Гауда Голд" 45 % 180 гр (10шт) Останкино</v>
          </cell>
          <cell r="B213"/>
          <cell r="C213"/>
          <cell r="D213" t="str">
            <v>00-ko009386</v>
          </cell>
          <cell r="E213"/>
          <cell r="F213">
            <v>36.9</v>
          </cell>
          <cell r="G213">
            <v>205</v>
          </cell>
          <cell r="H213">
            <v>0.18</v>
          </cell>
          <cell r="I213">
            <v>1</v>
          </cell>
        </row>
        <row r="214">
          <cell r="A214" t="str">
            <v>Сыр ПАПА МОЖЕТ "Голландский традиционный" 45% 180 гр (10шт)  Останкино</v>
          </cell>
          <cell r="B214"/>
          <cell r="C214"/>
          <cell r="D214" t="str">
            <v>00-ko009387</v>
          </cell>
          <cell r="E214"/>
          <cell r="F214">
            <v>32.4</v>
          </cell>
          <cell r="G214">
            <v>180</v>
          </cell>
          <cell r="H214">
            <v>0.18</v>
          </cell>
          <cell r="I214">
            <v>1</v>
          </cell>
        </row>
        <row r="215">
          <cell r="A215" t="str">
            <v>Сыр ПАПА МОЖЕТ "Министерский" 180 г фасованный массовая  Останкино</v>
          </cell>
          <cell r="B215"/>
          <cell r="C215"/>
          <cell r="D215" t="str">
            <v>00-ko009670</v>
          </cell>
          <cell r="E215"/>
          <cell r="F215">
            <v>4.68</v>
          </cell>
          <cell r="G215">
            <v>26</v>
          </cell>
          <cell r="H215">
            <v>0.18</v>
          </cell>
          <cell r="I215">
            <v>1</v>
          </cell>
        </row>
        <row r="216">
          <cell r="A216" t="str">
            <v>Сыр ПАПА МОЖЕТ "Папин завтрак"  45% 180 г  Останкино</v>
          </cell>
          <cell r="B216"/>
          <cell r="C216"/>
          <cell r="D216" t="str">
            <v>00-ko009687</v>
          </cell>
          <cell r="E216"/>
          <cell r="F216">
            <v>15.84</v>
          </cell>
          <cell r="G216">
            <v>88</v>
          </cell>
          <cell r="H216">
            <v>0.72</v>
          </cell>
          <cell r="I216">
            <v>4</v>
          </cell>
        </row>
        <row r="217">
          <cell r="A217" t="str">
            <v>Сыр ПАПА МОЖЕТ "Российский традиционный"45 % 180 г Останкино</v>
          </cell>
          <cell r="B217"/>
          <cell r="C217"/>
          <cell r="D217" t="str">
            <v>00-ko009434</v>
          </cell>
          <cell r="E217"/>
          <cell r="F217">
            <v>61.74</v>
          </cell>
          <cell r="G217">
            <v>343</v>
          </cell>
          <cell r="H217"/>
          <cell r="I217"/>
        </row>
        <row r="218">
          <cell r="A218" t="str">
            <v>Сыр ПАПА МОЖЕТ "Тильзитер" фасованный массовая доля жира в сухом веществе 45%, 180г  Останкино</v>
          </cell>
          <cell r="B218"/>
          <cell r="C218"/>
          <cell r="D218" t="str">
            <v>00-ko009520</v>
          </cell>
          <cell r="E218"/>
          <cell r="F218">
            <v>5.58</v>
          </cell>
          <cell r="G218">
            <v>31</v>
          </cell>
          <cell r="H218"/>
          <cell r="I218"/>
        </row>
        <row r="219">
          <cell r="A219" t="str">
            <v>Сыр плавленный Сливочный ж.45% 180г ТМ Папа может (16шт)  Останкино</v>
          </cell>
          <cell r="B219"/>
          <cell r="C219"/>
          <cell r="D219" t="str">
            <v>00-ko009626</v>
          </cell>
          <cell r="E219"/>
          <cell r="F219">
            <v>17.64</v>
          </cell>
          <cell r="G219">
            <v>98</v>
          </cell>
          <cell r="H219"/>
          <cell r="I219"/>
        </row>
        <row r="220">
          <cell r="A220" t="str">
            <v>Сыр полутвердый "Сметанковый", с масс долей жира в пересчете на сухое вещес50%, брус  Останкино</v>
          </cell>
          <cell r="B220"/>
          <cell r="C220"/>
          <cell r="D220" t="str">
            <v>00-ko009524</v>
          </cell>
          <cell r="E220"/>
          <cell r="F220">
            <v>31.72</v>
          </cell>
          <cell r="G220">
            <v>31.72</v>
          </cell>
          <cell r="H220"/>
          <cell r="I220"/>
        </row>
        <row r="221">
          <cell r="A221" t="str">
            <v>Сыр рассольный жирный Чечил 45% 100 гр  ОСТАНКИНО</v>
          </cell>
          <cell r="B221"/>
          <cell r="C221"/>
          <cell r="D221" t="str">
            <v>00-00008886</v>
          </cell>
          <cell r="E221"/>
          <cell r="F221">
            <v>32.299999999999997</v>
          </cell>
          <cell r="G221">
            <v>323</v>
          </cell>
          <cell r="H221">
            <v>0.6</v>
          </cell>
          <cell r="I221">
            <v>6</v>
          </cell>
        </row>
        <row r="222">
          <cell r="A222" t="str">
            <v>Сыр рассольный жирный Чечил копченый 43% 100 гр  Останкино</v>
          </cell>
          <cell r="B222"/>
          <cell r="C222"/>
          <cell r="D222" t="str">
            <v>00-00009171</v>
          </cell>
          <cell r="E222"/>
          <cell r="F222">
            <v>20.5</v>
          </cell>
          <cell r="G222">
            <v>205</v>
          </cell>
          <cell r="H222">
            <v>0.3</v>
          </cell>
          <cell r="I222">
            <v>3</v>
          </cell>
        </row>
        <row r="223">
          <cell r="A223" t="str">
            <v>Сыр Скаморца свежий 100 гр.  ОСТАНКИНО</v>
          </cell>
          <cell r="B223"/>
          <cell r="C223"/>
          <cell r="D223" t="str">
            <v>00-00008887</v>
          </cell>
          <cell r="E223"/>
          <cell r="F223">
            <v>0.8</v>
          </cell>
          <cell r="G223">
            <v>8</v>
          </cell>
          <cell r="H223">
            <v>0.3</v>
          </cell>
          <cell r="I223">
            <v>3</v>
          </cell>
        </row>
        <row r="224">
          <cell r="A224" t="str">
            <v>Сыр Сливочный со вкусом топленого молока 45% ти Папа Может, брус (2 шт)  Останкино</v>
          </cell>
          <cell r="B224"/>
          <cell r="C224"/>
          <cell r="D224" t="str">
            <v>00-ko009796</v>
          </cell>
          <cell r="E224"/>
          <cell r="F224">
            <v>169.482</v>
          </cell>
          <cell r="G224">
            <v>169.482</v>
          </cell>
          <cell r="H224"/>
          <cell r="I224"/>
        </row>
        <row r="225">
          <cell r="A225" t="str">
            <v>Сыр Творожный с зеленью 60% Папа может 140 гр.  Останкино</v>
          </cell>
          <cell r="B225"/>
          <cell r="C225"/>
          <cell r="D225" t="str">
            <v>00-ko009290</v>
          </cell>
          <cell r="E225"/>
          <cell r="F225">
            <v>4.62</v>
          </cell>
          <cell r="G225">
            <v>33</v>
          </cell>
          <cell r="H225"/>
          <cell r="I225"/>
        </row>
        <row r="226">
          <cell r="A226" t="str">
            <v>Сыч/Прод Коровино Российский 50% 200г СЗМЖ  Останкино</v>
          </cell>
          <cell r="B226"/>
          <cell r="C226"/>
          <cell r="D226" t="str">
            <v>00-00007977</v>
          </cell>
          <cell r="E226"/>
          <cell r="F226">
            <v>12</v>
          </cell>
          <cell r="G226">
            <v>60</v>
          </cell>
          <cell r="H226"/>
          <cell r="I226"/>
        </row>
        <row r="227">
          <cell r="A227" t="str">
            <v>Сыч/Прод Коровино Российский Оригин 50% ВЕС (3,5 кг)  Останкино</v>
          </cell>
          <cell r="B227"/>
          <cell r="C227"/>
          <cell r="D227" t="str">
            <v>00-ko009390</v>
          </cell>
          <cell r="E227"/>
          <cell r="F227">
            <v>129.82300000000001</v>
          </cell>
          <cell r="G227">
            <v>129.82300000000001</v>
          </cell>
          <cell r="H227"/>
          <cell r="I227"/>
        </row>
        <row r="228">
          <cell r="A228" t="str">
            <v>Сыч/Прод Коровино Российский Оригин 50% ВЕС (5 кг)  ОСТАНКИНО</v>
          </cell>
          <cell r="B228"/>
          <cell r="C228"/>
          <cell r="D228" t="str">
            <v>00-00007916</v>
          </cell>
          <cell r="E228"/>
          <cell r="F228">
            <v>19.545000000000002</v>
          </cell>
          <cell r="G228">
            <v>19.545000000000002</v>
          </cell>
          <cell r="H228"/>
          <cell r="I228"/>
        </row>
        <row r="229">
          <cell r="A229" t="str">
            <v>Сыч/Прод Коровино Тильзитер 50% 200г СЗМЖ  ОСТАНКИНО</v>
          </cell>
          <cell r="B229"/>
          <cell r="C229"/>
          <cell r="D229" t="str">
            <v>00-00007918</v>
          </cell>
          <cell r="E229"/>
          <cell r="F229">
            <v>17.2</v>
          </cell>
          <cell r="G229">
            <v>86</v>
          </cell>
          <cell r="H229"/>
          <cell r="I229"/>
        </row>
        <row r="230">
          <cell r="A230" t="str">
            <v>Сыч/Прод Коровино Тильзитер Оригин 50% ВЕС (3,5 кг брус) СЗМЖ  Останкино</v>
          </cell>
          <cell r="B230"/>
          <cell r="C230"/>
          <cell r="D230" t="str">
            <v>00-ko009389</v>
          </cell>
          <cell r="E230"/>
          <cell r="F230">
            <v>142.91900000000001</v>
          </cell>
          <cell r="G230">
            <v>142.91900000000001</v>
          </cell>
          <cell r="H230"/>
          <cell r="I230"/>
        </row>
        <row r="231">
          <cell r="A231" t="str">
            <v>Сыч/Прод Коровино Тильзитер Оригин 50% ВЕС (5 кг брус) СЗМЖ  ОСТАНКИНО</v>
          </cell>
          <cell r="B231"/>
          <cell r="C231"/>
          <cell r="D231" t="str">
            <v>00-00007917</v>
          </cell>
          <cell r="E231"/>
          <cell r="F231">
            <v>21.213999999999999</v>
          </cell>
          <cell r="G231">
            <v>21.213999999999999</v>
          </cell>
          <cell r="H231"/>
          <cell r="I231"/>
        </row>
        <row r="232">
          <cell r="A232" t="str">
            <v>ПОКОМ Логистический Партнер</v>
          </cell>
          <cell r="B232"/>
          <cell r="C232"/>
          <cell r="D232" t="str">
            <v>00-ko000869</v>
          </cell>
          <cell r="E232"/>
          <cell r="F232">
            <v>12054.939</v>
          </cell>
          <cell r="G232">
            <v>17890.708999999999</v>
          </cell>
          <cell r="H232">
            <v>72.09</v>
          </cell>
          <cell r="I232">
            <v>120.09</v>
          </cell>
        </row>
        <row r="233">
          <cell r="A233" t="str">
            <v>Вязанка Логистический Партнер(Кг)</v>
          </cell>
          <cell r="B233"/>
          <cell r="C233"/>
          <cell r="D233" t="str">
            <v>00-00003640</v>
          </cell>
          <cell r="E233"/>
          <cell r="F233">
            <v>475.95699999999999</v>
          </cell>
          <cell r="G233">
            <v>475.95699999999999</v>
          </cell>
          <cell r="H233">
            <v>4.3819999999999997</v>
          </cell>
          <cell r="I233">
            <v>4.3819999999999997</v>
          </cell>
        </row>
        <row r="234">
          <cell r="A234" t="str">
            <v xml:space="preserve"> 005  Колбаса Докторская ГОСТ, Вязанка вектор,ВЕС. ПОКОМ</v>
          </cell>
          <cell r="B234"/>
          <cell r="C234"/>
          <cell r="D234" t="str">
            <v>00-00000923</v>
          </cell>
          <cell r="E234"/>
          <cell r="F234">
            <v>69.988</v>
          </cell>
          <cell r="G234">
            <v>69.988</v>
          </cell>
          <cell r="H234">
            <v>1.1399999999999999</v>
          </cell>
          <cell r="I234">
            <v>1.1399999999999999</v>
          </cell>
        </row>
        <row r="235">
          <cell r="A235" t="str">
            <v xml:space="preserve"> 016  Сосиски Вязанка Молочные, Вязанка вискофан  ВЕС.ПОКОМ</v>
          </cell>
          <cell r="B235"/>
          <cell r="C235"/>
          <cell r="D235" t="str">
            <v>00-00000894</v>
          </cell>
          <cell r="E235"/>
          <cell r="F235">
            <v>26.338000000000001</v>
          </cell>
          <cell r="G235">
            <v>26.338000000000001</v>
          </cell>
          <cell r="H235"/>
          <cell r="I235"/>
        </row>
        <row r="236">
          <cell r="A236" t="str">
            <v xml:space="preserve"> 017  Сосиски Вязанка Сливочные, Вязанка амицел ВЕС.ПОКОМ</v>
          </cell>
          <cell r="B236"/>
          <cell r="C236"/>
          <cell r="D236" t="str">
            <v>00-00000895</v>
          </cell>
          <cell r="E236"/>
          <cell r="F236">
            <v>99.652000000000001</v>
          </cell>
          <cell r="G236">
            <v>99.652000000000001</v>
          </cell>
          <cell r="H236"/>
          <cell r="I236"/>
        </row>
        <row r="237">
          <cell r="A237" t="str">
            <v xml:space="preserve"> 312  Ветчина Филейская ВЕС ТМ  Вязанка ТС Столичная  ПОКОМ</v>
          </cell>
          <cell r="B237"/>
          <cell r="C237"/>
          <cell r="D237" t="str">
            <v>00-00007957</v>
          </cell>
          <cell r="E237"/>
          <cell r="F237">
            <v>74.62</v>
          </cell>
          <cell r="G237">
            <v>74.62</v>
          </cell>
          <cell r="H237">
            <v>2.0920000000000001</v>
          </cell>
          <cell r="I237">
            <v>2.0920000000000001</v>
          </cell>
        </row>
        <row r="238">
          <cell r="A238" t="str">
            <v xml:space="preserve"> 315  Колбаса вареная Молокуша ТМ Вязанка ВЕС, ПОКОМ</v>
          </cell>
          <cell r="B238"/>
          <cell r="C238"/>
          <cell r="D238" t="str">
            <v>00-00008011</v>
          </cell>
          <cell r="E238"/>
          <cell r="F238">
            <v>77.906999999999996</v>
          </cell>
          <cell r="G238">
            <v>77.906999999999996</v>
          </cell>
          <cell r="H238">
            <v>1.1499999999999999</v>
          </cell>
          <cell r="I238">
            <v>1.1499999999999999</v>
          </cell>
        </row>
        <row r="239">
          <cell r="A239" t="str">
            <v xml:space="preserve"> 335  Колбаса Сливушка ТМ Вязанка. ВЕС.  ПОКОМ </v>
          </cell>
          <cell r="B239"/>
          <cell r="C239"/>
          <cell r="D239" t="str">
            <v>00-00008855</v>
          </cell>
          <cell r="E239"/>
          <cell r="F239">
            <v>90.813999999999993</v>
          </cell>
          <cell r="G239">
            <v>90.813999999999993</v>
          </cell>
          <cell r="H239"/>
          <cell r="I239"/>
        </row>
        <row r="240">
          <cell r="A240" t="str">
            <v xml:space="preserve"> 336  Ветчина Сливушка с индейкой ТМ Вязанка. ВЕС  ПОКОМ</v>
          </cell>
          <cell r="B240"/>
          <cell r="C240"/>
          <cell r="D240" t="str">
            <v>00-00008856</v>
          </cell>
          <cell r="E240"/>
          <cell r="F240">
            <v>27.295999999999999</v>
          </cell>
          <cell r="G240">
            <v>27.295999999999999</v>
          </cell>
          <cell r="H240"/>
          <cell r="I240"/>
        </row>
        <row r="241">
          <cell r="A241" t="str">
            <v>501 Сосиски Филейские по-ганноверски ТМ Вязанка.в оболочке амицел в м.г.с ВЕС. ПОКОМ</v>
          </cell>
          <cell r="B241"/>
          <cell r="C241"/>
          <cell r="D241" t="str">
            <v>00-ko009961</v>
          </cell>
          <cell r="E241"/>
          <cell r="F241">
            <v>9.3420000000000005</v>
          </cell>
          <cell r="G241">
            <v>9.3420000000000005</v>
          </cell>
          <cell r="H241"/>
          <cell r="I241"/>
        </row>
        <row r="242">
          <cell r="A242" t="str">
            <v>Вязанка Логистический Партнер(Шт)</v>
          </cell>
          <cell r="B242"/>
          <cell r="C242"/>
          <cell r="D242" t="str">
            <v>00-00003652</v>
          </cell>
          <cell r="E242"/>
          <cell r="F242">
            <v>126.5</v>
          </cell>
          <cell r="G242">
            <v>288</v>
          </cell>
          <cell r="H242">
            <v>6.1</v>
          </cell>
          <cell r="I242">
            <v>17</v>
          </cell>
        </row>
        <row r="243">
          <cell r="A243" t="str">
            <v xml:space="preserve"> 030  Сосиски Вязанка Молочные, Вязанка вискофан МГС, 0.45кг, ПОКОМ</v>
          </cell>
          <cell r="B243"/>
          <cell r="C243"/>
          <cell r="D243" t="str">
            <v>00-00000967</v>
          </cell>
          <cell r="E243"/>
          <cell r="F243">
            <v>11.7</v>
          </cell>
          <cell r="G243">
            <v>26</v>
          </cell>
          <cell r="H243">
            <v>2.7</v>
          </cell>
          <cell r="I243">
            <v>6</v>
          </cell>
        </row>
        <row r="244">
          <cell r="A244" t="str">
            <v xml:space="preserve"> 032  Сосиски Вязанка Сливочные, Вязанка амицел МГС, 0.45кг, ПОКОМ</v>
          </cell>
          <cell r="B244"/>
          <cell r="C244"/>
          <cell r="D244" t="str">
            <v>00-00000968</v>
          </cell>
          <cell r="E244"/>
          <cell r="F244">
            <v>38.700000000000003</v>
          </cell>
          <cell r="G244">
            <v>86</v>
          </cell>
          <cell r="H244"/>
          <cell r="I244"/>
        </row>
        <row r="245">
          <cell r="A245" t="str">
            <v xml:space="preserve"> 276  Колбаса Сливушка ТМ Вязанка в оболочке полиамид 0,45 кг  ПОКОМ</v>
          </cell>
          <cell r="B245"/>
          <cell r="C245"/>
          <cell r="D245" t="str">
            <v>00-00007904</v>
          </cell>
          <cell r="E245"/>
          <cell r="F245">
            <v>22.05</v>
          </cell>
          <cell r="G245">
            <v>49</v>
          </cell>
          <cell r="H245"/>
          <cell r="I245"/>
        </row>
        <row r="246">
          <cell r="A246" t="str">
            <v xml:space="preserve"> 284  Сосиски Молокуши миникушай ТМ Вязанка, 0.45кг, ПОКОМ</v>
          </cell>
          <cell r="B246"/>
          <cell r="C246"/>
          <cell r="D246" t="str">
            <v>00-00008451</v>
          </cell>
          <cell r="E246"/>
          <cell r="F246">
            <v>7.65</v>
          </cell>
          <cell r="G246">
            <v>17</v>
          </cell>
          <cell r="H246"/>
          <cell r="I246"/>
        </row>
        <row r="247">
          <cell r="A247" t="str">
            <v xml:space="preserve"> 322  Колбаса вареная Молокуша 0,45кг ТМ Вязанка  ПОКОМ</v>
          </cell>
          <cell r="B247"/>
          <cell r="C247"/>
          <cell r="D247" t="str">
            <v>00-00008752</v>
          </cell>
          <cell r="E247"/>
          <cell r="F247">
            <v>25.2</v>
          </cell>
          <cell r="G247">
            <v>56</v>
          </cell>
          <cell r="H247"/>
          <cell r="I247"/>
        </row>
        <row r="248">
          <cell r="A248" t="str">
            <v xml:space="preserve"> 339  Колбаса вареная Филейская ТМ Вязанка ТС Классическая, 0,40 кг.  ПОКОМ</v>
          </cell>
          <cell r="B248"/>
          <cell r="C248"/>
          <cell r="D248" t="str">
            <v>00-00008397</v>
          </cell>
          <cell r="E248"/>
          <cell r="F248">
            <v>12.8</v>
          </cell>
          <cell r="G248">
            <v>32</v>
          </cell>
          <cell r="H248">
            <v>0.4</v>
          </cell>
          <cell r="I248">
            <v>1</v>
          </cell>
        </row>
        <row r="249">
          <cell r="A249" t="str">
            <v xml:space="preserve"> 408  Ветчина Сливушка с индейкой ТМ Вязанка, 0,4кг  ПОКОМ</v>
          </cell>
          <cell r="B249"/>
          <cell r="C249"/>
          <cell r="D249" t="str">
            <v>00-00009082</v>
          </cell>
          <cell r="E249"/>
          <cell r="F249">
            <v>7.2</v>
          </cell>
          <cell r="G249">
            <v>18</v>
          </cell>
          <cell r="H249"/>
          <cell r="I249"/>
        </row>
        <row r="250">
          <cell r="A250" t="str">
            <v xml:space="preserve"> 490  Колбаса Сервелат Филейский ТМ Вязанка  0,3 кг. срез  ПОКОМ</v>
          </cell>
          <cell r="B250"/>
          <cell r="C250"/>
          <cell r="D250" t="str">
            <v>00-ko009853</v>
          </cell>
          <cell r="E250"/>
          <cell r="F250">
            <v>0.3</v>
          </cell>
          <cell r="G250">
            <v>1</v>
          </cell>
          <cell r="H250">
            <v>1.2</v>
          </cell>
          <cell r="I250">
            <v>4</v>
          </cell>
        </row>
        <row r="251">
          <cell r="A251" t="str">
            <v xml:space="preserve"> 491  Колбаса Филейская Рубленая ТМ Вязанка  0,3 кг. срез.  ПОКОМ</v>
          </cell>
          <cell r="B251"/>
          <cell r="C251"/>
          <cell r="D251" t="str">
            <v>00-ko009854</v>
          </cell>
          <cell r="E251"/>
          <cell r="F251">
            <v>0.9</v>
          </cell>
          <cell r="G251">
            <v>3</v>
          </cell>
          <cell r="H251">
            <v>1.8</v>
          </cell>
          <cell r="I251">
            <v>6</v>
          </cell>
        </row>
        <row r="252">
          <cell r="A252" t="str">
            <v>Заморозка Зареченские Логистический партнер (кг)</v>
          </cell>
          <cell r="B252"/>
          <cell r="C252"/>
          <cell r="D252" t="str">
            <v>00-ko009783</v>
          </cell>
          <cell r="E252"/>
          <cell r="F252">
            <v>492.7</v>
          </cell>
          <cell r="G252">
            <v>492.7</v>
          </cell>
          <cell r="H252"/>
          <cell r="I252"/>
        </row>
        <row r="253">
          <cell r="A253" t="str">
            <v>Мини-сосиски в тесте "Фрайпики" 3,7кг ВЕС, ТМ Зареченские  ПОКОМ</v>
          </cell>
          <cell r="B253"/>
          <cell r="C253"/>
          <cell r="D253" t="str">
            <v>00-00009292</v>
          </cell>
          <cell r="E253"/>
          <cell r="F253">
            <v>3.7</v>
          </cell>
          <cell r="G253">
            <v>3.7</v>
          </cell>
          <cell r="H253"/>
          <cell r="I253"/>
        </row>
        <row r="254">
          <cell r="A254" t="str">
            <v>Мини-сосиски в тесте ТМ Зареченские . ВЕС  Поком</v>
          </cell>
          <cell r="B254"/>
          <cell r="C254"/>
          <cell r="D254" t="str">
            <v>00-ko009778</v>
          </cell>
          <cell r="E254"/>
          <cell r="F254">
            <v>99.9</v>
          </cell>
          <cell r="G254">
            <v>99.9</v>
          </cell>
          <cell r="H254"/>
          <cell r="I254"/>
        </row>
        <row r="255">
          <cell r="A255" t="str">
            <v>Наггетсы Хрустящие ТМ Зареченские ТС Зареченские продукты. Поком</v>
          </cell>
          <cell r="B255"/>
          <cell r="C255"/>
          <cell r="D255" t="str">
            <v>00-00009290</v>
          </cell>
          <cell r="E255"/>
          <cell r="F255">
            <v>174</v>
          </cell>
          <cell r="G255">
            <v>174</v>
          </cell>
          <cell r="H255"/>
          <cell r="I255"/>
        </row>
        <row r="256">
          <cell r="A256" t="str">
            <v>Хрустящие крылышки ТМ Зареченские ТС Зареченские продукты.   Поком</v>
          </cell>
          <cell r="B256"/>
          <cell r="C256"/>
          <cell r="D256" t="str">
            <v>00-00009294</v>
          </cell>
          <cell r="E256"/>
          <cell r="F256">
            <v>82.8</v>
          </cell>
          <cell r="G256">
            <v>82.8</v>
          </cell>
          <cell r="H256"/>
          <cell r="I256"/>
        </row>
        <row r="257">
          <cell r="A257" t="str">
            <v>Чебуреки Мясные вес 2,7 кг ТМ Зареченские ТС Зареченские продукты   Поком</v>
          </cell>
          <cell r="B257"/>
          <cell r="C257"/>
          <cell r="D257" t="str">
            <v>00-ko009121</v>
          </cell>
          <cell r="E257"/>
          <cell r="F257">
            <v>27.3</v>
          </cell>
          <cell r="G257">
            <v>27.3</v>
          </cell>
          <cell r="H257"/>
          <cell r="I257"/>
        </row>
        <row r="258">
          <cell r="A258" t="str">
            <v>Чебуреки сочные ТМ Зареченские ТС Зареченские продукты.  Поком</v>
          </cell>
          <cell r="B258"/>
          <cell r="C258"/>
          <cell r="D258" t="str">
            <v>00-00009291</v>
          </cell>
          <cell r="E258"/>
          <cell r="F258">
            <v>105</v>
          </cell>
          <cell r="G258">
            <v>105</v>
          </cell>
          <cell r="H258"/>
          <cell r="I258"/>
        </row>
        <row r="259">
          <cell r="A259" t="str">
            <v>Заморозка Зареченские Логистический партнер (шт)</v>
          </cell>
          <cell r="B259"/>
          <cell r="C259"/>
          <cell r="D259" t="str">
            <v>00-ko009782</v>
          </cell>
          <cell r="E259"/>
          <cell r="F259">
            <v>201.8</v>
          </cell>
          <cell r="G259">
            <v>293</v>
          </cell>
          <cell r="H259"/>
          <cell r="I259"/>
        </row>
        <row r="260">
          <cell r="A260" t="str">
            <v>Мини-сосиски в тесте ТМ Зареченские ТС Зареченские продукты флоу-пак 0,3 кг.  Поком</v>
          </cell>
          <cell r="B260"/>
          <cell r="C260"/>
          <cell r="D260" t="str">
            <v>00-ko009740</v>
          </cell>
          <cell r="E260"/>
          <cell r="F260">
            <v>5.7</v>
          </cell>
          <cell r="G260">
            <v>19</v>
          </cell>
          <cell r="H260"/>
          <cell r="I260"/>
        </row>
        <row r="261">
          <cell r="A261" t="str">
            <v>Мини-чебуречки с мясом  ТМ Зареченские ТС Зареченские продукты флоу-пак 0,3 кг.  Поком</v>
          </cell>
          <cell r="B261"/>
          <cell r="C261"/>
          <cell r="D261" t="str">
            <v>00-ko009741</v>
          </cell>
          <cell r="E261"/>
          <cell r="F261">
            <v>4.8</v>
          </cell>
          <cell r="G261">
            <v>16</v>
          </cell>
          <cell r="H261"/>
          <cell r="I261"/>
        </row>
        <row r="262">
          <cell r="A262" t="str">
            <v>Мини-чебуречки с сыром и ветчиной  ТМ Зареченские ТС Зареченские продукты флоу-пак 0,3 кг.  Поком</v>
          </cell>
          <cell r="B262"/>
          <cell r="C262"/>
          <cell r="D262" t="str">
            <v>00-ko009742</v>
          </cell>
          <cell r="E262"/>
          <cell r="F262">
            <v>3</v>
          </cell>
          <cell r="G262">
            <v>10</v>
          </cell>
          <cell r="H262"/>
          <cell r="I262"/>
        </row>
        <row r="263">
          <cell r="A263" t="str">
            <v>Пельмени Домашние со сливочным маслом ТМ Зареченские  продукты флоу-пак сфера 0,7 кг.  Поком</v>
          </cell>
          <cell r="B263"/>
          <cell r="C263"/>
          <cell r="D263" t="str">
            <v>00-ko009737</v>
          </cell>
          <cell r="E263"/>
          <cell r="F263">
            <v>139.30000000000001</v>
          </cell>
          <cell r="G263">
            <v>199</v>
          </cell>
          <cell r="H263"/>
          <cell r="I263"/>
        </row>
        <row r="264">
          <cell r="A264" t="str">
            <v>Пельмени Жемчужные ТМ Зареченские ТС Зареченские продукты флоу-пак сфера 1,0 кг.  Поком</v>
          </cell>
          <cell r="B264"/>
          <cell r="C264"/>
          <cell r="D264" t="str">
            <v>00-ko009739</v>
          </cell>
          <cell r="E264"/>
          <cell r="F264">
            <v>49</v>
          </cell>
          <cell r="G264">
            <v>49</v>
          </cell>
          <cell r="H264"/>
          <cell r="I264"/>
        </row>
        <row r="265">
          <cell r="A265" t="str">
            <v>Зареченские Логистический Партнер (кг)</v>
          </cell>
          <cell r="B265"/>
          <cell r="C265"/>
          <cell r="D265" t="str">
            <v>00-ko009784</v>
          </cell>
          <cell r="E265"/>
          <cell r="F265">
            <v>64.524000000000001</v>
          </cell>
          <cell r="G265">
            <v>64.524000000000001</v>
          </cell>
          <cell r="H265"/>
          <cell r="I265"/>
        </row>
        <row r="266">
          <cell r="A266" t="str">
            <v xml:space="preserve"> 318  Сосиски Датские ТМ Зареченские, ВЕС  ПОКОМ</v>
          </cell>
          <cell r="B266"/>
          <cell r="C266"/>
          <cell r="D266" t="str">
            <v>00-00008108</v>
          </cell>
          <cell r="E266"/>
          <cell r="F266">
            <v>64.524000000000001</v>
          </cell>
          <cell r="G266">
            <v>64.524000000000001</v>
          </cell>
          <cell r="H266"/>
          <cell r="I266"/>
        </row>
        <row r="267">
          <cell r="A267" t="str">
            <v>Логистический Партнер кг</v>
          </cell>
          <cell r="B267"/>
          <cell r="C267"/>
          <cell r="D267" t="str">
            <v>00-00000870</v>
          </cell>
          <cell r="E267"/>
          <cell r="F267">
            <v>5094.5280000000002</v>
          </cell>
          <cell r="G267">
            <v>5094.5280000000002</v>
          </cell>
          <cell r="H267">
            <v>40.707999999999998</v>
          </cell>
          <cell r="I267">
            <v>40.707999999999998</v>
          </cell>
        </row>
        <row r="268">
          <cell r="A268" t="str">
            <v xml:space="preserve"> 200  Ветчина Дугушка ТМ Стародворье, вектор в/у    ПОКОМ</v>
          </cell>
          <cell r="B268"/>
          <cell r="C268"/>
          <cell r="D268" t="str">
            <v>00-00006605</v>
          </cell>
          <cell r="E268"/>
          <cell r="F268">
            <v>98.152000000000001</v>
          </cell>
          <cell r="G268">
            <v>98.152000000000001</v>
          </cell>
          <cell r="H268">
            <v>1.3220000000000001</v>
          </cell>
          <cell r="I268">
            <v>1.3220000000000001</v>
          </cell>
        </row>
        <row r="269">
          <cell r="A269" t="str">
            <v xml:space="preserve"> 201  Ветчина Нежная ТМ Особый рецепт, (2,5кг), ПОКОМ</v>
          </cell>
          <cell r="B269"/>
          <cell r="C269"/>
          <cell r="D269" t="str">
            <v>00-00005832</v>
          </cell>
          <cell r="E269"/>
          <cell r="F269">
            <v>909.22</v>
          </cell>
          <cell r="G269">
            <v>909.22</v>
          </cell>
          <cell r="H269">
            <v>0.52</v>
          </cell>
          <cell r="I269">
            <v>0.52</v>
          </cell>
        </row>
        <row r="270">
          <cell r="A270" t="str">
            <v xml:space="preserve"> 215  Колбаса Докторская ГОСТ Дугушка, ВЕС, ТМ Стародворье ПОКОМ</v>
          </cell>
          <cell r="B270"/>
          <cell r="C270"/>
          <cell r="D270" t="str">
            <v>00-00005273</v>
          </cell>
          <cell r="E270"/>
          <cell r="F270">
            <v>28.074999999999999</v>
          </cell>
          <cell r="G270">
            <v>28.074999999999999</v>
          </cell>
          <cell r="H270">
            <v>0.875</v>
          </cell>
          <cell r="I270">
            <v>0.875</v>
          </cell>
        </row>
        <row r="271">
          <cell r="A271" t="str">
            <v xml:space="preserve"> 219  Колбаса Докторская Особая ТМ Особый рецепт, ВЕС  ПОКОМ</v>
          </cell>
          <cell r="B271"/>
          <cell r="C271"/>
          <cell r="D271" t="str">
            <v>00-00005821</v>
          </cell>
          <cell r="E271"/>
          <cell r="F271">
            <v>463.19400000000002</v>
          </cell>
          <cell r="G271">
            <v>463.19400000000002</v>
          </cell>
          <cell r="H271"/>
          <cell r="I271"/>
        </row>
        <row r="272">
          <cell r="A272" t="str">
            <v xml:space="preserve"> 225  Колбаса Дугушка со шпиком, ВЕС, ТМ Стародворье   ПОКОМ</v>
          </cell>
          <cell r="B272"/>
          <cell r="C272"/>
          <cell r="D272" t="str">
            <v>00-00005969</v>
          </cell>
          <cell r="E272"/>
          <cell r="F272">
            <v>22.024000000000001</v>
          </cell>
          <cell r="G272">
            <v>22.024000000000001</v>
          </cell>
          <cell r="H272">
            <v>0.89600000000000002</v>
          </cell>
          <cell r="I272">
            <v>0.89600000000000002</v>
          </cell>
        </row>
        <row r="273">
          <cell r="A273" t="str">
            <v xml:space="preserve"> 229  Колбаса Молочная Дугушка, в/у, ВЕС, ТМ Стародворье   ПОКОМ</v>
          </cell>
          <cell r="B273"/>
          <cell r="C273"/>
          <cell r="D273" t="str">
            <v>00-00005274</v>
          </cell>
          <cell r="E273"/>
          <cell r="F273">
            <v>150.125</v>
          </cell>
          <cell r="G273">
            <v>150.125</v>
          </cell>
          <cell r="H273">
            <v>0.85399999999999998</v>
          </cell>
          <cell r="I273">
            <v>0.85399999999999998</v>
          </cell>
        </row>
        <row r="274">
          <cell r="A274" t="str">
            <v xml:space="preserve"> 236  Колбаса Рубленая ЗАПЕЧ. Дугушка ТМ Стародворье, вектор, в/к    ПОКОМ</v>
          </cell>
          <cell r="B274"/>
          <cell r="C274"/>
          <cell r="D274" t="str">
            <v>00-00005635</v>
          </cell>
          <cell r="E274"/>
          <cell r="F274">
            <v>71.965999999999994</v>
          </cell>
          <cell r="G274">
            <v>71.965999999999994</v>
          </cell>
          <cell r="H274">
            <v>1.76</v>
          </cell>
          <cell r="I274">
            <v>1.76</v>
          </cell>
        </row>
        <row r="275">
          <cell r="A275" t="str">
            <v xml:space="preserve"> 239  Колбаса Салями запеч Дугушка, оболочка вектор, ВЕС, ТМ Стародворье  ПОКОМ</v>
          </cell>
          <cell r="B275"/>
          <cell r="C275"/>
          <cell r="D275" t="str">
            <v>00-00005603</v>
          </cell>
          <cell r="E275"/>
          <cell r="F275">
            <v>54.347000000000001</v>
          </cell>
          <cell r="G275">
            <v>54.347000000000001</v>
          </cell>
          <cell r="H275">
            <v>2.6269999999999998</v>
          </cell>
          <cell r="I275">
            <v>2.6269999999999998</v>
          </cell>
        </row>
        <row r="276">
          <cell r="A276" t="str">
            <v xml:space="preserve"> 242  Колбаса Сервелат ЗАПЕЧ.Дугушка ТМ Стародворье, вектор, в/к     ПОКОМ</v>
          </cell>
          <cell r="B276"/>
          <cell r="C276"/>
          <cell r="D276" t="str">
            <v>00-00005636</v>
          </cell>
          <cell r="E276"/>
          <cell r="F276">
            <v>51.018000000000001</v>
          </cell>
          <cell r="G276">
            <v>51.018000000000001</v>
          </cell>
          <cell r="H276">
            <v>1.734</v>
          </cell>
          <cell r="I276">
            <v>1.734</v>
          </cell>
        </row>
        <row r="277">
          <cell r="A277" t="str">
            <v xml:space="preserve"> 248  Сардельки Сочные ТМ Особый рецепт,   ПОКОМ</v>
          </cell>
          <cell r="B277"/>
          <cell r="C277"/>
          <cell r="D277" t="str">
            <v>00-00006239</v>
          </cell>
          <cell r="E277"/>
          <cell r="F277">
            <v>129.821</v>
          </cell>
          <cell r="G277">
            <v>129.821</v>
          </cell>
          <cell r="H277">
            <v>0.53500000000000003</v>
          </cell>
          <cell r="I277">
            <v>0.53500000000000003</v>
          </cell>
        </row>
        <row r="278">
          <cell r="A278" t="str">
            <v xml:space="preserve"> 250  Сардельки стародворские с говядиной в обол. NDX, ВЕС. ПОКОМ</v>
          </cell>
          <cell r="B278"/>
          <cell r="C278"/>
          <cell r="D278" t="str">
            <v>00-00006052</v>
          </cell>
          <cell r="E278"/>
          <cell r="F278">
            <v>58.6</v>
          </cell>
          <cell r="G278">
            <v>58.6</v>
          </cell>
          <cell r="H278">
            <v>6.5869999999999997</v>
          </cell>
          <cell r="I278">
            <v>6.5869999999999997</v>
          </cell>
        </row>
        <row r="279">
          <cell r="A279" t="str">
            <v xml:space="preserve"> 257  Сосиски Молочные оригинальные ТМ Особый рецепт, ВЕС.   ПОКОМ</v>
          </cell>
          <cell r="B279"/>
          <cell r="C279"/>
          <cell r="D279" t="str">
            <v>00-00005822</v>
          </cell>
          <cell r="E279"/>
          <cell r="F279">
            <v>40.436999999999998</v>
          </cell>
          <cell r="G279">
            <v>40.436999999999998</v>
          </cell>
          <cell r="H279"/>
          <cell r="I279"/>
        </row>
        <row r="280">
          <cell r="A280" t="str">
            <v xml:space="preserve"> 263  Шпикачки Стародворские, ВЕС.  ПОКОМ</v>
          </cell>
          <cell r="B280"/>
          <cell r="C280"/>
          <cell r="D280" t="str">
            <v>00-00000899</v>
          </cell>
          <cell r="E280"/>
          <cell r="F280">
            <v>10.611000000000001</v>
          </cell>
          <cell r="G280">
            <v>10.611000000000001</v>
          </cell>
          <cell r="H280">
            <v>1.7649999999999999</v>
          </cell>
          <cell r="I280">
            <v>1.7649999999999999</v>
          </cell>
        </row>
        <row r="281">
          <cell r="A281" t="str">
            <v xml:space="preserve"> 265  Колбаса Балыкбургская, ВЕС, ТМ Баварушка  ПОКОМ</v>
          </cell>
          <cell r="B281"/>
          <cell r="C281"/>
          <cell r="D281" t="str">
            <v>00-00006426</v>
          </cell>
          <cell r="E281"/>
          <cell r="F281">
            <v>66.347999999999999</v>
          </cell>
          <cell r="G281">
            <v>66.347999999999999</v>
          </cell>
          <cell r="H281">
            <v>4.5830000000000002</v>
          </cell>
          <cell r="I281">
            <v>4.5830000000000002</v>
          </cell>
        </row>
        <row r="282">
          <cell r="A282" t="str">
            <v xml:space="preserve"> 267  Колбаса Салями Филейбургская зернистая, оболочка фиброуз, ВЕС, ТМ Баварушка  ПОКОМ</v>
          </cell>
          <cell r="B282"/>
          <cell r="C282"/>
          <cell r="D282" t="str">
            <v>00-00006480</v>
          </cell>
          <cell r="E282"/>
          <cell r="F282">
            <v>47.694000000000003</v>
          </cell>
          <cell r="G282">
            <v>47.694000000000003</v>
          </cell>
          <cell r="H282">
            <v>1.835</v>
          </cell>
          <cell r="I282">
            <v>1.835</v>
          </cell>
        </row>
        <row r="283">
          <cell r="A283" t="str">
            <v xml:space="preserve"> 283  Сосиски Сочинки, ВЕС, ТМ Стародворье ПОКОМ</v>
          </cell>
          <cell r="B283"/>
          <cell r="C283"/>
          <cell r="D283" t="str">
            <v>00-00007182</v>
          </cell>
          <cell r="E283"/>
          <cell r="F283">
            <v>8.3559999999999999</v>
          </cell>
          <cell r="G283">
            <v>8.3559999999999999</v>
          </cell>
          <cell r="H283"/>
          <cell r="I283"/>
        </row>
        <row r="284">
          <cell r="A284" t="str">
            <v xml:space="preserve"> 297  Колбаса Мясорубская с рубленой грудинкой ВЕС ТМ Стародворье  ПОКОМ</v>
          </cell>
          <cell r="B284"/>
          <cell r="C284"/>
          <cell r="D284" t="str">
            <v>00-00007882</v>
          </cell>
          <cell r="E284"/>
          <cell r="F284">
            <v>93.542000000000002</v>
          </cell>
          <cell r="G284">
            <v>93.542000000000002</v>
          </cell>
          <cell r="H284">
            <v>2.8759999999999999</v>
          </cell>
          <cell r="I284">
            <v>2.8759999999999999</v>
          </cell>
        </row>
        <row r="285">
          <cell r="A285" t="str">
            <v xml:space="preserve"> 305  Колбаса Сервелат Мясорубский с мелкорубленным окороком в/у  ТМ Стародворье ВЕС   ПОКОМ</v>
          </cell>
          <cell r="B285"/>
          <cell r="C285"/>
          <cell r="D285" t="str">
            <v>00-00008651</v>
          </cell>
          <cell r="E285"/>
          <cell r="F285">
            <v>123.548</v>
          </cell>
          <cell r="G285">
            <v>123.548</v>
          </cell>
          <cell r="H285"/>
          <cell r="I285"/>
        </row>
        <row r="286">
          <cell r="A286" t="str">
            <v xml:space="preserve"> 327  Сосиски Сочинки с сыром ТМ Стародворье, ВЕС ПОКОМ</v>
          </cell>
          <cell r="B286"/>
          <cell r="C286"/>
          <cell r="D286" t="str">
            <v>00-00008168</v>
          </cell>
          <cell r="E286"/>
          <cell r="F286">
            <v>7.8460000000000001</v>
          </cell>
          <cell r="G286">
            <v>7.8460000000000001</v>
          </cell>
          <cell r="H286"/>
          <cell r="I286"/>
        </row>
        <row r="287">
          <cell r="A287" t="str">
            <v xml:space="preserve"> 344  Колбаса Сочинка по-европейски с сочной грудинкой ТМ Стародворье, ВЕС ПОКОМ</v>
          </cell>
          <cell r="B287"/>
          <cell r="C287"/>
          <cell r="D287" t="str">
            <v>00-00008906</v>
          </cell>
          <cell r="E287"/>
          <cell r="F287">
            <v>137.482</v>
          </cell>
          <cell r="G287">
            <v>137.482</v>
          </cell>
          <cell r="H287"/>
          <cell r="I287"/>
        </row>
        <row r="288">
          <cell r="A288" t="str">
            <v xml:space="preserve"> 345  Колбаса Сочинка по-фински с сочным окроком ТМ Стародворье ВЕС ПОКОМ</v>
          </cell>
          <cell r="B288"/>
          <cell r="C288"/>
          <cell r="D288" t="str">
            <v>00-00008907</v>
          </cell>
          <cell r="E288"/>
          <cell r="F288">
            <v>100.086</v>
          </cell>
          <cell r="G288">
            <v>100.086</v>
          </cell>
          <cell r="H288">
            <v>2.8889999999999998</v>
          </cell>
          <cell r="I288">
            <v>2.8889999999999998</v>
          </cell>
        </row>
        <row r="289">
          <cell r="A289" t="str">
            <v xml:space="preserve"> 347  Колбаса Сочинка рубленая с сочным окороком ТМ Стародворье ВЕС ПОКОМ</v>
          </cell>
          <cell r="B289"/>
          <cell r="C289"/>
          <cell r="D289" t="str">
            <v>00-00009321</v>
          </cell>
          <cell r="E289"/>
          <cell r="F289">
            <v>37.771000000000001</v>
          </cell>
          <cell r="G289">
            <v>37.771000000000001</v>
          </cell>
          <cell r="H289">
            <v>0.81299999999999994</v>
          </cell>
          <cell r="I289">
            <v>0.81299999999999994</v>
          </cell>
        </row>
        <row r="290">
          <cell r="A290" t="str">
            <v xml:space="preserve"> 436  Колбаса Молочная стародворская с молоком, ВЕС, ТМ Стародворье  ПОКОМ</v>
          </cell>
          <cell r="B290"/>
          <cell r="C290"/>
          <cell r="D290" t="str">
            <v>00-ko009364</v>
          </cell>
          <cell r="E290"/>
          <cell r="F290">
            <v>14.419</v>
          </cell>
          <cell r="G290">
            <v>14.419</v>
          </cell>
          <cell r="H290"/>
          <cell r="I290"/>
        </row>
        <row r="291">
          <cell r="A291" t="str">
            <v xml:space="preserve"> 449  Колбаса Дугушка Стародворская ВЕС ТС Дугушка ПОКОМ</v>
          </cell>
          <cell r="B291"/>
          <cell r="C291"/>
          <cell r="D291" t="str">
            <v>00-ko009715</v>
          </cell>
          <cell r="E291"/>
          <cell r="F291">
            <v>73.846000000000004</v>
          </cell>
          <cell r="G291">
            <v>73.846000000000004</v>
          </cell>
          <cell r="H291">
            <v>0.85199999999999998</v>
          </cell>
          <cell r="I291">
            <v>0.85199999999999998</v>
          </cell>
        </row>
        <row r="292">
          <cell r="A292" t="str">
            <v xml:space="preserve"> 452  Колбаса Со шпиком ВЕС большой батон ТМ Особый рецепт  ПОКОМ</v>
          </cell>
          <cell r="B292"/>
          <cell r="C292"/>
          <cell r="D292" t="str">
            <v>00-ko009574</v>
          </cell>
          <cell r="E292"/>
          <cell r="F292">
            <v>685.798</v>
          </cell>
          <cell r="G292">
            <v>685.798</v>
          </cell>
          <cell r="H292">
            <v>0.55600000000000005</v>
          </cell>
          <cell r="I292">
            <v>0.55600000000000005</v>
          </cell>
        </row>
        <row r="293">
          <cell r="A293" t="str">
            <v xml:space="preserve"> 456  Колбаса Филейная ТМ Особый рецепт ВЕС большой батон  ПОКОМ</v>
          </cell>
          <cell r="B293"/>
          <cell r="C293"/>
          <cell r="D293" t="str">
            <v>00-ko009644</v>
          </cell>
          <cell r="E293"/>
          <cell r="F293">
            <v>491.62</v>
          </cell>
          <cell r="G293">
            <v>491.62</v>
          </cell>
          <cell r="H293"/>
          <cell r="I293"/>
        </row>
        <row r="294">
          <cell r="A294" t="str">
            <v xml:space="preserve"> 457  Колбаса Молочная ТМ Особый рецепт ВЕС большой батон  ПОКОМ</v>
          </cell>
          <cell r="B294"/>
          <cell r="C294"/>
          <cell r="D294" t="str">
            <v>00-ko009646</v>
          </cell>
          <cell r="E294"/>
          <cell r="F294">
            <v>761.47799999999995</v>
          </cell>
          <cell r="G294">
            <v>761.47799999999995</v>
          </cell>
          <cell r="H294">
            <v>5.0019999999999998</v>
          </cell>
          <cell r="I294">
            <v>5.0019999999999998</v>
          </cell>
        </row>
        <row r="295">
          <cell r="A295" t="str">
            <v xml:space="preserve"> 460  Колбаса Стародворская Традиционная ВЕС ТМ Стародворье в оболочке полиамид. ПОКОМ</v>
          </cell>
          <cell r="B295"/>
          <cell r="C295"/>
          <cell r="D295" t="str">
            <v>00-ko009790</v>
          </cell>
          <cell r="E295"/>
          <cell r="F295">
            <v>5.4359999999999999</v>
          </cell>
          <cell r="G295">
            <v>5.4359999999999999</v>
          </cell>
          <cell r="H295"/>
          <cell r="I295"/>
        </row>
        <row r="296">
          <cell r="A296" t="str">
            <v xml:space="preserve"> 463  Колбаса Молочная Традиционнаяв оболочке полиамид.ТМ Стародворье. ВЕС ПОКОМ</v>
          </cell>
          <cell r="B296"/>
          <cell r="C296"/>
          <cell r="D296" t="str">
            <v>00-ko009793</v>
          </cell>
          <cell r="E296"/>
          <cell r="F296">
            <v>5.3570000000000002</v>
          </cell>
          <cell r="G296">
            <v>5.3570000000000002</v>
          </cell>
          <cell r="H296"/>
          <cell r="I296"/>
        </row>
        <row r="297">
          <cell r="A297" t="str">
            <v xml:space="preserve"> 464  Колбаса Стародворская Традиционная со шпиком оболочке полиамид ТМ Стародворье.</v>
          </cell>
          <cell r="B297"/>
          <cell r="C297"/>
          <cell r="D297" t="str">
            <v>00-ko009794</v>
          </cell>
          <cell r="E297"/>
          <cell r="F297">
            <v>2.7160000000000002</v>
          </cell>
          <cell r="G297">
            <v>2.7160000000000002</v>
          </cell>
          <cell r="H297"/>
          <cell r="I297"/>
        </row>
        <row r="298">
          <cell r="A298" t="str">
            <v>255  Сосиски Молочные для завтрака ТМ Особый рецепт, п/а МГС, ВЕС, ТМ Стародворье  ПОКОМ</v>
          </cell>
          <cell r="B298"/>
          <cell r="C298"/>
          <cell r="D298" t="str">
            <v>00-00006302</v>
          </cell>
          <cell r="E298"/>
          <cell r="F298">
            <v>343.59500000000003</v>
          </cell>
          <cell r="G298">
            <v>343.59500000000003</v>
          </cell>
          <cell r="H298">
            <v>1.827</v>
          </cell>
          <cell r="I298">
            <v>1.827</v>
          </cell>
        </row>
        <row r="299">
          <cell r="A299" t="str">
            <v>Логистический Партнер Шт</v>
          </cell>
          <cell r="B299"/>
          <cell r="C299"/>
          <cell r="D299" t="str">
            <v>00-00000935</v>
          </cell>
          <cell r="E299"/>
          <cell r="F299">
            <v>552.96</v>
          </cell>
          <cell r="G299">
            <v>1434</v>
          </cell>
          <cell r="H299">
            <v>20.9</v>
          </cell>
          <cell r="I299">
            <v>58</v>
          </cell>
        </row>
        <row r="300">
          <cell r="A300" t="str">
            <v xml:space="preserve"> 047  Кол Баварская, белков.обол. в термоусад. пакете 0.17 кг, ТМ Стародворье  ПОКОМ</v>
          </cell>
          <cell r="B300"/>
          <cell r="C300"/>
          <cell r="D300" t="str">
            <v>00-00005538</v>
          </cell>
          <cell r="E300"/>
          <cell r="F300">
            <v>0.17</v>
          </cell>
          <cell r="G300">
            <v>1</v>
          </cell>
          <cell r="H300"/>
          <cell r="I300"/>
        </row>
        <row r="301">
          <cell r="A301" t="str">
            <v xml:space="preserve"> 062  Колбаса Кракушка пряная с сальцем, 0.3кг в/у п/к, БАВАРУШКА ПОКОМ</v>
          </cell>
          <cell r="B301"/>
          <cell r="C301"/>
          <cell r="D301" t="str">
            <v>00-00005820</v>
          </cell>
          <cell r="E301"/>
          <cell r="F301">
            <v>3.3</v>
          </cell>
          <cell r="G301">
            <v>11</v>
          </cell>
          <cell r="H301"/>
          <cell r="I301"/>
        </row>
        <row r="302">
          <cell r="A302" t="str">
            <v xml:space="preserve"> 083  Колбаса Швейцарская 0,17 кг., ШТ., сырокопченая   ПОКОМ</v>
          </cell>
          <cell r="B302"/>
          <cell r="C302"/>
          <cell r="D302" t="str">
            <v>00-00000953</v>
          </cell>
          <cell r="E302"/>
          <cell r="F302">
            <v>2.21</v>
          </cell>
          <cell r="G302">
            <v>13</v>
          </cell>
          <cell r="H302"/>
          <cell r="I302"/>
        </row>
        <row r="303">
          <cell r="A303" t="str">
            <v xml:space="preserve"> 117  Колбаса Сервелат Филейбургский с ароматными пряностями, в/у 0,35 кг срез, БАВАРУШКА ПОКОМ</v>
          </cell>
          <cell r="B303"/>
          <cell r="C303"/>
          <cell r="D303" t="str">
            <v>00-00007292</v>
          </cell>
          <cell r="E303"/>
          <cell r="F303">
            <v>0.35</v>
          </cell>
          <cell r="G303">
            <v>1</v>
          </cell>
          <cell r="H303">
            <v>0.35</v>
          </cell>
          <cell r="I303">
            <v>1</v>
          </cell>
        </row>
        <row r="304">
          <cell r="A304" t="str">
            <v xml:space="preserve"> 118  Колбаса Сервелат Филейбургский с филе сочного окорока, в/у 0,35 кг срез, БАВАРУШКА ПОКОМ</v>
          </cell>
          <cell r="B304"/>
          <cell r="C304"/>
          <cell r="D304" t="str">
            <v>00-00007291</v>
          </cell>
          <cell r="E304"/>
          <cell r="F304">
            <v>1.05</v>
          </cell>
          <cell r="G304">
            <v>3</v>
          </cell>
          <cell r="H304">
            <v>0.7</v>
          </cell>
          <cell r="I304">
            <v>2</v>
          </cell>
        </row>
        <row r="305">
          <cell r="A305" t="str">
            <v xml:space="preserve"> 273  Сосиски Сочинки с сочной грудинкой, МГС 0.4кг,   ПОКОМ</v>
          </cell>
          <cell r="B305"/>
          <cell r="C305"/>
          <cell r="D305" t="str">
            <v>00-00007884</v>
          </cell>
          <cell r="E305"/>
          <cell r="F305">
            <v>72.8</v>
          </cell>
          <cell r="G305">
            <v>182</v>
          </cell>
          <cell r="H305">
            <v>3.6</v>
          </cell>
          <cell r="I305">
            <v>9</v>
          </cell>
        </row>
        <row r="306">
          <cell r="A306" t="str">
            <v xml:space="preserve"> 278  Сосиски Сочинки с сочным окороком, МГС 0.4кг,   ПОКОМ</v>
          </cell>
          <cell r="B306"/>
          <cell r="C306"/>
          <cell r="D306" t="str">
            <v>00-00008111</v>
          </cell>
          <cell r="E306"/>
          <cell r="F306">
            <v>60.8</v>
          </cell>
          <cell r="G306">
            <v>152</v>
          </cell>
          <cell r="H306">
            <v>2.8</v>
          </cell>
          <cell r="I306">
            <v>7</v>
          </cell>
        </row>
        <row r="307">
          <cell r="A307" t="str">
            <v xml:space="preserve"> 296  Колбаса Мясорубская с рубленой грудинкой 0,35кг срез ТМ Стародворье  ПОКОМ</v>
          </cell>
          <cell r="B307"/>
          <cell r="C307"/>
          <cell r="D307" t="str">
            <v>00-00007883</v>
          </cell>
          <cell r="E307"/>
          <cell r="F307">
            <v>17.850000000000001</v>
          </cell>
          <cell r="G307">
            <v>51</v>
          </cell>
          <cell r="H307">
            <v>1.4</v>
          </cell>
          <cell r="I307">
            <v>4</v>
          </cell>
        </row>
        <row r="308">
          <cell r="A308" t="str">
            <v xml:space="preserve"> 301  Сосиски Сочинки по-баварски с сыром,  0.4кг, ТМ Стародворье  ПОКОМ</v>
          </cell>
          <cell r="B308"/>
          <cell r="C308"/>
          <cell r="D308" t="str">
            <v>00-00007885</v>
          </cell>
          <cell r="E308"/>
          <cell r="F308">
            <v>22.4</v>
          </cell>
          <cell r="G308">
            <v>56</v>
          </cell>
          <cell r="H308"/>
          <cell r="I308"/>
        </row>
        <row r="309">
          <cell r="A309" t="str">
            <v xml:space="preserve"> 302  Сосиски Сочинки по-баварски,  0.4кг, ТМ Стародворье  ПОКОМ</v>
          </cell>
          <cell r="B309"/>
          <cell r="C309"/>
          <cell r="D309" t="str">
            <v>00-00007886</v>
          </cell>
          <cell r="E309"/>
          <cell r="F309">
            <v>33.6</v>
          </cell>
          <cell r="G309">
            <v>84</v>
          </cell>
          <cell r="H309">
            <v>0.8</v>
          </cell>
          <cell r="I309">
            <v>2</v>
          </cell>
        </row>
        <row r="310">
          <cell r="A310" t="str">
            <v xml:space="preserve"> 307  Колбаса Сервелат Мясорубский с мелкорубленным окороком 0,35 кг срез ТМ Стародворье   Поком</v>
          </cell>
          <cell r="B310"/>
          <cell r="C310"/>
          <cell r="D310" t="str">
            <v>00-00008268</v>
          </cell>
          <cell r="E310"/>
          <cell r="F310">
            <v>19.95</v>
          </cell>
          <cell r="G310">
            <v>57</v>
          </cell>
          <cell r="H310">
            <v>3.15</v>
          </cell>
          <cell r="I310">
            <v>9</v>
          </cell>
        </row>
        <row r="311">
          <cell r="A311" t="str">
            <v xml:space="preserve"> 309  Сосиски Сочинки с сыром 0,4 кг ТМ Стародворье  ПОКОМ</v>
          </cell>
          <cell r="B311"/>
          <cell r="C311"/>
          <cell r="D311" t="str">
            <v>00-00008169</v>
          </cell>
          <cell r="E311"/>
          <cell r="F311">
            <v>115.2</v>
          </cell>
          <cell r="G311">
            <v>288</v>
          </cell>
          <cell r="H311">
            <v>0.8</v>
          </cell>
          <cell r="I311">
            <v>2</v>
          </cell>
        </row>
        <row r="312">
          <cell r="A312" t="str">
            <v xml:space="preserve"> 328  Сардельки Сочинки Стародворье ТМ  0,4 кг ПОКОМ</v>
          </cell>
          <cell r="B312"/>
          <cell r="C312"/>
          <cell r="D312" t="str">
            <v>00-00008901</v>
          </cell>
          <cell r="E312"/>
          <cell r="F312">
            <v>9.6</v>
          </cell>
          <cell r="G312">
            <v>24</v>
          </cell>
          <cell r="H312"/>
          <cell r="I312"/>
        </row>
        <row r="313">
          <cell r="A313" t="str">
            <v xml:space="preserve"> 342 Сосиски Сочинки Молочные ТМ Стародворье 0,4 кг ПОКОМ</v>
          </cell>
          <cell r="B313"/>
          <cell r="C313"/>
          <cell r="D313" t="str">
            <v>00-00008857</v>
          </cell>
          <cell r="E313"/>
          <cell r="F313">
            <v>93.6</v>
          </cell>
          <cell r="G313">
            <v>234</v>
          </cell>
          <cell r="H313">
            <v>0.8</v>
          </cell>
          <cell r="I313">
            <v>2</v>
          </cell>
        </row>
        <row r="314">
          <cell r="A314" t="str">
            <v xml:space="preserve"> 343 Сосиски Сочинки Сливочные ТМ Стародворье  0,4 кг</v>
          </cell>
          <cell r="B314"/>
          <cell r="C314"/>
          <cell r="D314" t="str">
            <v>00-00008858</v>
          </cell>
          <cell r="E314"/>
          <cell r="F314">
            <v>69.2</v>
          </cell>
          <cell r="G314">
            <v>173</v>
          </cell>
          <cell r="H314">
            <v>2.4</v>
          </cell>
          <cell r="I314">
            <v>6</v>
          </cell>
        </row>
        <row r="315">
          <cell r="A315" t="str">
            <v xml:space="preserve"> 414  Колбаса Филейбургская с филе сочного окорока 0,11 кг ТМ Баварушка ПОКОМ</v>
          </cell>
          <cell r="B315"/>
          <cell r="C315"/>
          <cell r="D315" t="str">
            <v>00-ko009296</v>
          </cell>
          <cell r="E315"/>
          <cell r="F315">
            <v>0.22</v>
          </cell>
          <cell r="G315">
            <v>2</v>
          </cell>
          <cell r="H315"/>
          <cell r="I315"/>
        </row>
        <row r="316">
          <cell r="A316" t="str">
            <v xml:space="preserve"> 445  Колбаса Краковюрст ТМ Баварушка рубленая в оболочке черева в в.у 0,2 кг ПОКОМ</v>
          </cell>
          <cell r="B316"/>
          <cell r="C316"/>
          <cell r="D316" t="str">
            <v>00-ko009962</v>
          </cell>
          <cell r="E316"/>
          <cell r="F316">
            <v>0.8</v>
          </cell>
          <cell r="G316">
            <v>4</v>
          </cell>
          <cell r="H316"/>
          <cell r="I316"/>
        </row>
        <row r="317">
          <cell r="A317" t="str">
            <v xml:space="preserve"> 447  Колбаски Краковюрст ТМ Баварушка с изысканными пряностями в оболочке NDX в в.у 0,2 кг. ПОКОМ </v>
          </cell>
          <cell r="B317"/>
          <cell r="C317"/>
          <cell r="D317" t="str">
            <v>00-ko009963</v>
          </cell>
          <cell r="E317"/>
          <cell r="F317">
            <v>-0.2</v>
          </cell>
          <cell r="G317">
            <v>-1</v>
          </cell>
          <cell r="H317">
            <v>0.2</v>
          </cell>
          <cell r="I317">
            <v>1</v>
          </cell>
        </row>
        <row r="318">
          <cell r="A318" t="str">
            <v xml:space="preserve"> 498  Колбаса Сочинка рубленая с сочным окороком 0,3кг ТМ Стародворье  ПОКОМ</v>
          </cell>
          <cell r="B318"/>
          <cell r="C318"/>
          <cell r="D318" t="str">
            <v>00-ko010045</v>
          </cell>
          <cell r="E318"/>
          <cell r="F318">
            <v>7.8</v>
          </cell>
          <cell r="G318">
            <v>26</v>
          </cell>
          <cell r="H318">
            <v>1.5</v>
          </cell>
          <cell r="I318">
            <v>5</v>
          </cell>
        </row>
        <row r="319">
          <cell r="A319" t="str">
            <v>495  Колбаса Сочинка по-европейски с сочной грудинкой 0,3кг ТМ Стародворье  ПОКОМ</v>
          </cell>
          <cell r="B319"/>
          <cell r="C319"/>
          <cell r="D319" t="str">
            <v>00-ko010043</v>
          </cell>
          <cell r="E319"/>
          <cell r="F319">
            <v>6</v>
          </cell>
          <cell r="G319">
            <v>20</v>
          </cell>
          <cell r="H319">
            <v>1.2</v>
          </cell>
          <cell r="I319">
            <v>4</v>
          </cell>
        </row>
        <row r="320">
          <cell r="A320" t="str">
            <v>496  Колбаса Сочинка по-фински с сочным окроком 0,3кг ТМ Стародворье  ПОКОМ</v>
          </cell>
          <cell r="B320"/>
          <cell r="C320"/>
          <cell r="D320" t="str">
            <v>00-ko010044</v>
          </cell>
          <cell r="E320"/>
          <cell r="F320">
            <v>12.3</v>
          </cell>
          <cell r="G320">
            <v>41</v>
          </cell>
          <cell r="H320">
            <v>1.2</v>
          </cell>
          <cell r="I320">
            <v>4</v>
          </cell>
        </row>
        <row r="321">
          <cell r="A321" t="str">
            <v>504  Ветчина Мясорубская с окороком 0,33кг срез ТМ Стародворье  ПОКОМ</v>
          </cell>
          <cell r="B321"/>
          <cell r="C321"/>
          <cell r="D321" t="str">
            <v>00-ko010008</v>
          </cell>
          <cell r="E321"/>
          <cell r="F321">
            <v>3.96</v>
          </cell>
          <cell r="G321">
            <v>12</v>
          </cell>
          <cell r="H321"/>
          <cell r="I321"/>
        </row>
        <row r="322">
          <cell r="A322" t="str">
            <v>ПОКОМ Логистический Партнер Заморозка</v>
          </cell>
          <cell r="B322"/>
          <cell r="C322"/>
          <cell r="D322" t="str">
            <v>00-00000988</v>
          </cell>
          <cell r="E322"/>
          <cell r="F322">
            <v>5045.97</v>
          </cell>
          <cell r="G322">
            <v>9748</v>
          </cell>
          <cell r="H322"/>
          <cell r="I322"/>
        </row>
        <row r="323">
          <cell r="A323" t="str">
            <v>Вареники замороженные постные Благолепные с картофелем и луком классическая форма, ВЕС,  ПОКОМ</v>
          </cell>
          <cell r="B323"/>
          <cell r="C323"/>
          <cell r="D323" t="str">
            <v>00-ko009112</v>
          </cell>
          <cell r="E323"/>
          <cell r="F323">
            <v>55</v>
          </cell>
          <cell r="G323">
            <v>55</v>
          </cell>
          <cell r="H323"/>
          <cell r="I323"/>
        </row>
        <row r="324">
          <cell r="A324" t="str">
            <v>Готовые бельмеши сочные с мясом ТМ Горячая штучка 0,3кг зам  ПОКОМ</v>
          </cell>
          <cell r="B324"/>
          <cell r="C324"/>
          <cell r="D324" t="str">
            <v>00-00000996</v>
          </cell>
          <cell r="E324"/>
          <cell r="F324">
            <v>47.4</v>
          </cell>
          <cell r="G324">
            <v>158</v>
          </cell>
          <cell r="H324"/>
          <cell r="I324"/>
        </row>
        <row r="325">
          <cell r="A325" t="str">
            <v>Готовые чебупели острые с мясом Горячая штучка 0,3 кг зам  ПОКОМ</v>
          </cell>
          <cell r="B325"/>
          <cell r="C325"/>
          <cell r="D325" t="str">
            <v>00-00000993</v>
          </cell>
          <cell r="E325"/>
          <cell r="F325">
            <v>89.1</v>
          </cell>
          <cell r="G325">
            <v>297</v>
          </cell>
          <cell r="H325"/>
          <cell r="I325"/>
        </row>
        <row r="326">
          <cell r="A326" t="str">
            <v>Готовые чебупели с ветчиной и сыром Горячая штучка 0,3кг зам  ПОКОМ</v>
          </cell>
          <cell r="B326"/>
          <cell r="C326"/>
          <cell r="D326" t="str">
            <v>00-00000994</v>
          </cell>
          <cell r="E326"/>
          <cell r="F326">
            <v>72.599999999999994</v>
          </cell>
          <cell r="G326">
            <v>242</v>
          </cell>
          <cell r="H326"/>
          <cell r="I326"/>
        </row>
        <row r="327">
          <cell r="A327" t="str">
            <v>Готовые чебупели с мясом ТМ Горячая штучка Без свинины 0,3 кг  ПОКОМ</v>
          </cell>
          <cell r="B327"/>
          <cell r="C327"/>
          <cell r="D327" t="str">
            <v>00-00008519</v>
          </cell>
          <cell r="E327"/>
          <cell r="F327">
            <v>78.599999999999994</v>
          </cell>
          <cell r="G327">
            <v>262</v>
          </cell>
          <cell r="H327"/>
          <cell r="I327"/>
        </row>
        <row r="328">
          <cell r="A328" t="str">
            <v>Готовые чебупели сочные с мясом ТМ Горячая штучка  0,3кг зам  ПОКОМ</v>
          </cell>
          <cell r="B328"/>
          <cell r="C328"/>
          <cell r="D328" t="str">
            <v>00-00000995</v>
          </cell>
          <cell r="E328"/>
          <cell r="F328">
            <v>99.3</v>
          </cell>
          <cell r="G328">
            <v>331</v>
          </cell>
          <cell r="H328"/>
          <cell r="I328"/>
        </row>
        <row r="329">
          <cell r="A329" t="str">
            <v>Готовые чебуреки с мясом ТМ Горячая штучка 0,09 кг флоу-пак ПОКОМ</v>
          </cell>
          <cell r="B329"/>
          <cell r="C329"/>
          <cell r="D329" t="str">
            <v>00-00005599</v>
          </cell>
          <cell r="E329"/>
          <cell r="F329">
            <v>2.52</v>
          </cell>
          <cell r="G329">
            <v>28</v>
          </cell>
          <cell r="H329"/>
          <cell r="I329"/>
        </row>
        <row r="330">
          <cell r="A330" t="str">
            <v>Готовые чебуреки со свининой и говядиной ТМ Горячая штучка ТС Базовый ассортимент 0,36 кг  ПОКОМ</v>
          </cell>
          <cell r="B330"/>
          <cell r="C330"/>
          <cell r="D330" t="str">
            <v>00-00008520</v>
          </cell>
          <cell r="E330"/>
          <cell r="F330">
            <v>12.24</v>
          </cell>
          <cell r="G330">
            <v>34</v>
          </cell>
          <cell r="H330"/>
          <cell r="I330"/>
        </row>
        <row r="331">
          <cell r="A331" t="str">
            <v>ЖАР-ладушки с клубникой и вишней ТМ Стародворье 0,2 кг.  Поком</v>
          </cell>
          <cell r="B331"/>
          <cell r="C331"/>
          <cell r="D331" t="str">
            <v>00-ko010034</v>
          </cell>
          <cell r="E331"/>
          <cell r="F331">
            <v>5.2</v>
          </cell>
          <cell r="G331">
            <v>26</v>
          </cell>
          <cell r="H331"/>
          <cell r="I331"/>
        </row>
        <row r="332">
          <cell r="A332" t="str">
            <v>ЖАР-ладушки с мясом ТМ Стародворье 0,2 кг.  Поком</v>
          </cell>
          <cell r="B332"/>
          <cell r="C332"/>
          <cell r="D332" t="str">
            <v>00-ko010027</v>
          </cell>
          <cell r="E332"/>
          <cell r="F332">
            <v>6</v>
          </cell>
          <cell r="G332">
            <v>30</v>
          </cell>
          <cell r="H332"/>
          <cell r="I332"/>
        </row>
        <row r="333">
          <cell r="A333" t="str">
            <v>ЖАР-ладушки с яблоком и грушей ТМ Стародворье 0,2 кг.  Поком</v>
          </cell>
          <cell r="B333"/>
          <cell r="C333"/>
          <cell r="D333" t="str">
            <v>00-ko010035</v>
          </cell>
          <cell r="E333"/>
          <cell r="F333">
            <v>2.2000000000000002</v>
          </cell>
          <cell r="G333">
            <v>11</v>
          </cell>
          <cell r="H333"/>
          <cell r="I333"/>
        </row>
        <row r="334">
          <cell r="A334" t="str">
            <v>Круггетсы с сырным соусом ТМ Горячая штучка 0,25 кг зам  ПОКОМ</v>
          </cell>
          <cell r="B334"/>
          <cell r="C334"/>
          <cell r="D334" t="str">
            <v>00-00001004</v>
          </cell>
          <cell r="E334"/>
          <cell r="F334">
            <v>41.5</v>
          </cell>
          <cell r="G334">
            <v>166</v>
          </cell>
          <cell r="H334"/>
          <cell r="I334"/>
        </row>
        <row r="335">
          <cell r="A335" t="str">
            <v>Круггетсы сочные ТМ Горячая штучка ТС Круггетсы 0,25 кг зам  ПОКОМ</v>
          </cell>
          <cell r="B335"/>
          <cell r="C335"/>
          <cell r="D335" t="str">
            <v>00-00001003</v>
          </cell>
          <cell r="E335"/>
          <cell r="F335">
            <v>38.25</v>
          </cell>
          <cell r="G335">
            <v>153</v>
          </cell>
          <cell r="H335"/>
          <cell r="I335"/>
        </row>
        <row r="336">
          <cell r="A336" t="str">
            <v>Мини-чебуреки с мясом ТМ Зареченские ТС Зареченские продукты ПОКОМ</v>
          </cell>
          <cell r="B336"/>
          <cell r="C336"/>
          <cell r="D336" t="str">
            <v>00-ko009820</v>
          </cell>
          <cell r="E336"/>
          <cell r="F336">
            <v>33</v>
          </cell>
          <cell r="G336">
            <v>33</v>
          </cell>
          <cell r="H336"/>
          <cell r="I336"/>
        </row>
        <row r="337">
          <cell r="A337" t="str">
            <v>Наггетсы из печи 0,25кг ТМ Вязанка замор.  ПОКОМ</v>
          </cell>
          <cell r="B337"/>
          <cell r="C337"/>
          <cell r="D337" t="str">
            <v>00-00006147</v>
          </cell>
          <cell r="E337"/>
          <cell r="F337">
            <v>47</v>
          </cell>
          <cell r="G337">
            <v>188</v>
          </cell>
          <cell r="H337"/>
          <cell r="I337"/>
        </row>
        <row r="338">
          <cell r="A338" t="str">
            <v>Наггетсы Нагетосы Сочная курочка в хруст панир со сметаной и зеленью ТМ Горячая штучка 0,25 ПОКОМ</v>
          </cell>
          <cell r="B338"/>
          <cell r="C338"/>
          <cell r="D338" t="str">
            <v>00-00008522</v>
          </cell>
          <cell r="E338"/>
          <cell r="F338">
            <v>29.75</v>
          </cell>
          <cell r="G338">
            <v>119</v>
          </cell>
          <cell r="H338"/>
          <cell r="I338"/>
        </row>
        <row r="339">
          <cell r="A339" t="str">
            <v>Наггетсы Нагетосы Сочная курочка со сладкой паприкой ТМ Горячая штучка ф/в 0,25 кг  ПОКОМ</v>
          </cell>
          <cell r="B339"/>
          <cell r="C339"/>
          <cell r="D339" t="str">
            <v>00-00008521</v>
          </cell>
          <cell r="E339"/>
          <cell r="F339">
            <v>34</v>
          </cell>
          <cell r="G339">
            <v>136</v>
          </cell>
          <cell r="H339"/>
          <cell r="I339"/>
        </row>
        <row r="340">
          <cell r="A340" t="str">
            <v>Наггетсы Нагетосы Сочная курочка ТМ Горячая штучка 0,25 кг зам  ПОКОМ</v>
          </cell>
          <cell r="B340"/>
          <cell r="C340"/>
          <cell r="D340" t="str">
            <v>00-00006204</v>
          </cell>
          <cell r="E340"/>
          <cell r="F340">
            <v>67</v>
          </cell>
          <cell r="G340">
            <v>268</v>
          </cell>
          <cell r="H340"/>
          <cell r="I340"/>
        </row>
        <row r="341">
          <cell r="A341" t="str">
            <v>Наггетсы с индейкой 0,25кг ТМ Вязанка ТС Из печи Сливушки ПОКОМ</v>
          </cell>
          <cell r="B341"/>
          <cell r="C341"/>
          <cell r="D341" t="str">
            <v>00-ko009536</v>
          </cell>
          <cell r="E341"/>
          <cell r="F341">
            <v>59</v>
          </cell>
          <cell r="G341">
            <v>236</v>
          </cell>
          <cell r="H341"/>
          <cell r="I341"/>
        </row>
        <row r="342">
          <cell r="A342" t="str">
            <v>Наггетсы с куриным филе и сыром ТМ Вязанка ТС Из печи Сливушки 0,25 кг.  Поком</v>
          </cell>
          <cell r="B342"/>
          <cell r="C342"/>
          <cell r="D342" t="str">
            <v>00-ko009301</v>
          </cell>
          <cell r="E342"/>
          <cell r="F342">
            <v>50.5</v>
          </cell>
          <cell r="G342">
            <v>202</v>
          </cell>
          <cell r="H342"/>
          <cell r="I342"/>
        </row>
        <row r="343">
          <cell r="A343" t="str">
            <v>Нагетосы Сочная курочка в хрустящей панировке Наггетсы ГШ Фикс.вес 0,25 Лоток Горячая штучка Поком</v>
          </cell>
          <cell r="B343"/>
          <cell r="C343"/>
          <cell r="D343" t="str">
            <v>00-ko009098</v>
          </cell>
          <cell r="E343"/>
          <cell r="F343">
            <v>20.5</v>
          </cell>
          <cell r="G343">
            <v>82</v>
          </cell>
          <cell r="H343"/>
          <cell r="I343"/>
        </row>
        <row r="344">
          <cell r="A344" t="str">
            <v>Пекерсы с индейкой в сливочном соусе ТМ Горячая штучка 0,25 кг зам  ПОКОМ</v>
          </cell>
          <cell r="B344"/>
          <cell r="C344"/>
          <cell r="D344" t="str">
            <v>00-00005722</v>
          </cell>
          <cell r="E344"/>
          <cell r="F344">
            <v>31.25</v>
          </cell>
          <cell r="G344">
            <v>125</v>
          </cell>
          <cell r="H344"/>
          <cell r="I344"/>
        </row>
        <row r="345">
          <cell r="A345" t="str">
            <v>Пельмени Grandmeni с говядиной и свининой ТМ Горячаяштучка флоу-па классическая форма 0,7 кг.  Поком</v>
          </cell>
          <cell r="B345"/>
          <cell r="C345"/>
          <cell r="D345" t="str">
            <v>00-ko010309</v>
          </cell>
          <cell r="E345"/>
          <cell r="F345">
            <v>21</v>
          </cell>
          <cell r="G345">
            <v>30</v>
          </cell>
          <cell r="H345"/>
          <cell r="I345"/>
        </row>
        <row r="346">
          <cell r="A346" t="str">
            <v>Пельмени Grandmeni с говядиной ТМ Горячаяштучка флоу-пак сфера 0,7 кг.  Поком</v>
          </cell>
          <cell r="B346"/>
          <cell r="C346"/>
          <cell r="D346" t="str">
            <v>00-ko010308</v>
          </cell>
          <cell r="E346"/>
          <cell r="F346">
            <v>19.600000000000001</v>
          </cell>
          <cell r="G346">
            <v>28</v>
          </cell>
          <cell r="H346"/>
          <cell r="I346"/>
        </row>
        <row r="347">
          <cell r="A347" t="str">
            <v>Пельмени Grandmeni со сливочным маслом  ТМ Горячая штучка флоу-пак сфера 0,7 кг.  Поком</v>
          </cell>
          <cell r="B347"/>
          <cell r="C347"/>
          <cell r="D347" t="str">
            <v>00-ko010310</v>
          </cell>
          <cell r="E347"/>
          <cell r="F347">
            <v>26.6</v>
          </cell>
          <cell r="G347">
            <v>38</v>
          </cell>
          <cell r="H347"/>
          <cell r="I347"/>
        </row>
        <row r="348">
          <cell r="A348" t="str">
            <v>Пельмени Grandmeni со сливочным маслом Горячая штучка 0,75 кг ПОКОМ</v>
          </cell>
          <cell r="B348"/>
          <cell r="C348"/>
          <cell r="D348" t="str">
            <v>00-00006287</v>
          </cell>
          <cell r="E348"/>
          <cell r="F348">
            <v>4.5</v>
          </cell>
          <cell r="G348">
            <v>6</v>
          </cell>
          <cell r="H348"/>
          <cell r="I348"/>
        </row>
        <row r="349">
          <cell r="A349" t="str">
            <v>Пельмени Бигбули #МЕГАВКУСИЩЕ с сочной грудинкой  ТМ Горячая штучка  флоу-пак сфера 0,7 кг.  Поком</v>
          </cell>
          <cell r="B349"/>
          <cell r="C349"/>
          <cell r="D349" t="str">
            <v>00-ko009913</v>
          </cell>
          <cell r="E349"/>
          <cell r="F349">
            <v>36.4</v>
          </cell>
          <cell r="G349">
            <v>52</v>
          </cell>
          <cell r="H349"/>
          <cell r="I349"/>
        </row>
        <row r="350">
          <cell r="A350" t="str">
            <v>Пельмени Бигбули с мясом ТМ Горячая штучка БУЛЬМЕНИ ТС Бигбули ГШ  флоу-пак сфера 0,7.   Поком</v>
          </cell>
          <cell r="B350"/>
          <cell r="C350"/>
          <cell r="D350" t="str">
            <v>00-ko010165</v>
          </cell>
          <cell r="E350"/>
          <cell r="F350">
            <v>75.599999999999994</v>
          </cell>
          <cell r="G350">
            <v>108</v>
          </cell>
          <cell r="H350"/>
          <cell r="I350"/>
        </row>
        <row r="351">
          <cell r="A351" t="str">
            <v>Пельмени Бигбули со слив.маслом 0,9 кг   Поком</v>
          </cell>
          <cell r="B351"/>
          <cell r="C351"/>
          <cell r="D351" t="str">
            <v>00-00008699</v>
          </cell>
          <cell r="E351"/>
          <cell r="F351">
            <v>315.89999999999998</v>
          </cell>
          <cell r="G351">
            <v>351</v>
          </cell>
          <cell r="H351"/>
          <cell r="I351"/>
        </row>
        <row r="352">
          <cell r="A352" t="str">
            <v>Пельмени Бигбули со сливочным маслом  ТС Бигбули ГШ#МЕГАМАСЛИЩЕ флоу-пак сфера 0,7.  Поком</v>
          </cell>
          <cell r="B352"/>
          <cell r="C352"/>
          <cell r="D352" t="str">
            <v>00-ko010164</v>
          </cell>
          <cell r="E352"/>
          <cell r="F352">
            <v>63.7</v>
          </cell>
          <cell r="G352">
            <v>91</v>
          </cell>
          <cell r="H352"/>
          <cell r="I352"/>
        </row>
        <row r="353">
          <cell r="A353" t="str">
            <v>Пельмени Бигбули со сливочным маслом ТМ Горячая штучка  флоу-пак сфера 0,4.  Поком</v>
          </cell>
          <cell r="B353"/>
          <cell r="C353"/>
          <cell r="D353" t="str">
            <v>00-ko009911</v>
          </cell>
          <cell r="E353"/>
          <cell r="F353">
            <v>7.6</v>
          </cell>
          <cell r="G353">
            <v>19</v>
          </cell>
          <cell r="H353"/>
          <cell r="I353"/>
        </row>
        <row r="354">
          <cell r="A354" t="str">
            <v>Пельмени Бульмени с говядиной и свининой Наваристые Горячая штучка ВЕС  ПОКОМ</v>
          </cell>
          <cell r="B354"/>
          <cell r="C354"/>
          <cell r="D354" t="str">
            <v>00-00006393</v>
          </cell>
          <cell r="E354"/>
          <cell r="F354">
            <v>555</v>
          </cell>
          <cell r="G354">
            <v>555</v>
          </cell>
          <cell r="H354"/>
          <cell r="I354"/>
        </row>
        <row r="355">
          <cell r="A355" t="str">
            <v>Пельмени Бульмени с говядиной и свининой ТМ Горячая штучка  флоу-пак сфера 0,4 кг  Поком</v>
          </cell>
          <cell r="B355"/>
          <cell r="C355"/>
          <cell r="D355" t="str">
            <v>00-ko009907</v>
          </cell>
          <cell r="E355"/>
          <cell r="F355">
            <v>18.399999999999999</v>
          </cell>
          <cell r="G355">
            <v>46</v>
          </cell>
          <cell r="H355"/>
          <cell r="I355"/>
        </row>
        <row r="356">
          <cell r="A356" t="str">
            <v>Пельмени Бульмени с говядиной и свининой ТМ Горячая штучка БУЛЬМЕНИ  флоу-пак сфера 0,7 кг.  Поком</v>
          </cell>
          <cell r="B356"/>
          <cell r="C356"/>
          <cell r="D356" t="str">
            <v>00-ko009908</v>
          </cell>
          <cell r="E356"/>
          <cell r="F356">
            <v>167.3</v>
          </cell>
          <cell r="G356">
            <v>239</v>
          </cell>
          <cell r="H356"/>
          <cell r="I356"/>
        </row>
        <row r="357">
          <cell r="A357" t="str">
            <v>Пельмени Бульмени со сливочным маслом ТМ Горячая штучка  флоу-пак сфера 0,4 кг .  Поком</v>
          </cell>
          <cell r="B357"/>
          <cell r="C357"/>
          <cell r="D357" t="str">
            <v>00-ko009909</v>
          </cell>
          <cell r="E357"/>
          <cell r="F357">
            <v>49.6</v>
          </cell>
          <cell r="G357">
            <v>124</v>
          </cell>
          <cell r="H357"/>
          <cell r="I357"/>
        </row>
        <row r="358">
          <cell r="A358" t="str">
            <v>Пельмени Бульмени со сливочным маслом ТМ Горячая штучка флоу-пак сфера 0,7 кг .  Поком</v>
          </cell>
          <cell r="B358"/>
          <cell r="C358"/>
          <cell r="D358" t="str">
            <v>00-ko009910</v>
          </cell>
          <cell r="E358"/>
          <cell r="F358">
            <v>492.8</v>
          </cell>
          <cell r="G358">
            <v>704</v>
          </cell>
          <cell r="H358"/>
          <cell r="I358"/>
        </row>
        <row r="359">
          <cell r="A359" t="str">
            <v>Пельмени Медвежьи ушки с фермерскими сливками ТМ Стародв флоу-пак классическая форма 0,7 кг.  Поком</v>
          </cell>
          <cell r="B359"/>
          <cell r="C359"/>
          <cell r="D359" t="str">
            <v>00-ko009490</v>
          </cell>
          <cell r="E359"/>
          <cell r="F359">
            <v>27.3</v>
          </cell>
          <cell r="G359">
            <v>39</v>
          </cell>
          <cell r="H359"/>
          <cell r="I359"/>
        </row>
        <row r="360">
          <cell r="A360" t="str">
            <v>Пельмени Медвежьи ушки с фермерской свининой и говядиной Большие флоу-пак класс 0,7 кг  Поком</v>
          </cell>
          <cell r="B360"/>
          <cell r="C360"/>
          <cell r="D360" t="str">
            <v>00-ko009491</v>
          </cell>
          <cell r="E360"/>
          <cell r="F360">
            <v>23.8</v>
          </cell>
          <cell r="G360">
            <v>34</v>
          </cell>
          <cell r="H360"/>
          <cell r="I360"/>
        </row>
        <row r="361">
          <cell r="A361" t="str">
            <v>Пельмени Медвежьи ушки с фермерской свининой и говядиной Малые флоу-пак классическая 0,7 кг  Поком</v>
          </cell>
          <cell r="B361"/>
          <cell r="C361"/>
          <cell r="D361" t="str">
            <v>00-ko009492</v>
          </cell>
          <cell r="E361"/>
          <cell r="F361">
            <v>21.7</v>
          </cell>
          <cell r="G361">
            <v>31</v>
          </cell>
          <cell r="H361"/>
          <cell r="I361"/>
        </row>
        <row r="362">
          <cell r="A362" t="str">
            <v>Пельмени Мясорубские ТМ Стародворье фоу-пак равиоли 0,7 кг.  Поком</v>
          </cell>
          <cell r="B362"/>
          <cell r="C362"/>
          <cell r="D362" t="str">
            <v>00-00008751</v>
          </cell>
          <cell r="E362"/>
          <cell r="F362">
            <v>295.39999999999998</v>
          </cell>
          <cell r="G362">
            <v>422</v>
          </cell>
          <cell r="H362"/>
          <cell r="I362"/>
        </row>
        <row r="363">
          <cell r="A363" t="str">
            <v>Пельмени Отборные из свинины и говядины 0,9 кг ТМ Стародворье ТС Медвежье ушко  ПОКОМ</v>
          </cell>
          <cell r="B363"/>
          <cell r="C363"/>
          <cell r="D363" t="str">
            <v>00-00005724</v>
          </cell>
          <cell r="E363"/>
          <cell r="F363">
            <v>28.8</v>
          </cell>
          <cell r="G363">
            <v>32</v>
          </cell>
          <cell r="H363"/>
          <cell r="I363"/>
        </row>
        <row r="364">
          <cell r="A364" t="str">
            <v>Пельмени Отборные с говядиной 0,9 кг НОВА ТМ Стародворье ТС Медвежье ушко  ПОКОМ</v>
          </cell>
          <cell r="B364"/>
          <cell r="C364"/>
          <cell r="D364" t="str">
            <v>00-00006296</v>
          </cell>
          <cell r="E364"/>
          <cell r="F364">
            <v>38.700000000000003</v>
          </cell>
          <cell r="G364">
            <v>43</v>
          </cell>
          <cell r="H364"/>
          <cell r="I364"/>
        </row>
        <row r="365">
          <cell r="A365" t="str">
            <v>Пельмени С говядиной и свининой, ВЕС, ТМ Славница сфера пуговки  ПОКОМ</v>
          </cell>
          <cell r="B365"/>
          <cell r="C365"/>
          <cell r="D365" t="str">
            <v>00-00005600</v>
          </cell>
          <cell r="E365"/>
          <cell r="F365">
            <v>765</v>
          </cell>
          <cell r="G365">
            <v>765</v>
          </cell>
          <cell r="H365"/>
          <cell r="I365"/>
        </row>
        <row r="366">
          <cell r="A366" t="str">
            <v>Пельмени Со свининой и говядиной ТМ Особый рецепт Любимая ложка 1,0 кг  ПОКОМ</v>
          </cell>
          <cell r="B366"/>
          <cell r="C366"/>
          <cell r="D366" t="str">
            <v>00-00006247</v>
          </cell>
          <cell r="E366"/>
          <cell r="F366">
            <v>81</v>
          </cell>
          <cell r="G366">
            <v>81</v>
          </cell>
          <cell r="H366"/>
          <cell r="I366"/>
        </row>
        <row r="367">
          <cell r="A367" t="str">
            <v>Хот-догстер ТМ Горячая штучка ТС Хот-Догстер флоу-пак 0,09 кг.  Поком</v>
          </cell>
          <cell r="B367"/>
          <cell r="C367"/>
          <cell r="D367" t="str">
            <v>00-ko010163</v>
          </cell>
          <cell r="E367"/>
          <cell r="F367">
            <v>9.4499999999999993</v>
          </cell>
          <cell r="G367">
            <v>105</v>
          </cell>
          <cell r="H367"/>
          <cell r="I367"/>
        </row>
        <row r="368">
          <cell r="A368" t="str">
            <v>Хотстеры с сыром ТМ Горячая штучка ТС Хотстеры 0,25кг.  Поком</v>
          </cell>
          <cell r="B368"/>
          <cell r="C368"/>
          <cell r="D368" t="str">
            <v>00-ko009756</v>
          </cell>
          <cell r="E368"/>
          <cell r="F368">
            <v>22</v>
          </cell>
          <cell r="G368">
            <v>88</v>
          </cell>
          <cell r="H368"/>
          <cell r="I368"/>
        </row>
        <row r="369">
          <cell r="A369" t="str">
            <v>Хотстеры ТМ Горячая штучка ТС Хотстеры 0,25 кг зам  ПОКОМ</v>
          </cell>
          <cell r="B369"/>
          <cell r="C369"/>
          <cell r="D369" t="str">
            <v>00-00001002</v>
          </cell>
          <cell r="E369"/>
          <cell r="F369">
            <v>61.25</v>
          </cell>
          <cell r="G369">
            <v>245</v>
          </cell>
          <cell r="H369"/>
          <cell r="I369"/>
        </row>
        <row r="370">
          <cell r="A370" t="str">
            <v>Хрустипай с ветчиной и сыром 0,07кг ТМ Горячая штучка  ПОКОМ</v>
          </cell>
          <cell r="B370"/>
          <cell r="C370"/>
          <cell r="D370" t="str">
            <v>00-ko010179</v>
          </cell>
          <cell r="E370"/>
          <cell r="F370">
            <v>1.54</v>
          </cell>
          <cell r="G370">
            <v>22</v>
          </cell>
          <cell r="H370"/>
          <cell r="I370"/>
        </row>
        <row r="371">
          <cell r="A371" t="str">
            <v>Хрустящие крылышки острые к пиву ТМ Горячая штучка 0,3кг зам  ПОКОМ</v>
          </cell>
          <cell r="B371"/>
          <cell r="C371"/>
          <cell r="D371" t="str">
            <v>00-00000998</v>
          </cell>
          <cell r="E371"/>
          <cell r="F371">
            <v>136.5</v>
          </cell>
          <cell r="G371">
            <v>455</v>
          </cell>
          <cell r="H371"/>
          <cell r="I371"/>
        </row>
        <row r="372">
          <cell r="A372" t="str">
            <v>Хрустящие крылышки ТМ Горячая штучка 0,3 кг зам  ПОКОМ</v>
          </cell>
          <cell r="B372"/>
          <cell r="C372"/>
          <cell r="D372" t="str">
            <v>00-00000997</v>
          </cell>
          <cell r="E372"/>
          <cell r="F372">
            <v>81</v>
          </cell>
          <cell r="G372">
            <v>270</v>
          </cell>
          <cell r="H372"/>
          <cell r="I372"/>
        </row>
        <row r="373">
          <cell r="A373" t="str">
            <v>Чебупели Курочка гриль Базовый ассортимент Фикс.вес 0,3 Пакет Горячая штучка  Поком</v>
          </cell>
          <cell r="B373"/>
          <cell r="C373"/>
          <cell r="D373" t="str">
            <v>00-ko009099</v>
          </cell>
          <cell r="E373"/>
          <cell r="F373">
            <v>8.6999999999999993</v>
          </cell>
          <cell r="G373">
            <v>29</v>
          </cell>
          <cell r="H373"/>
          <cell r="I373"/>
        </row>
        <row r="374">
          <cell r="A374" t="str">
            <v>Чебупели с мясом Базовый ассортимент Фикс.вес 0,48 Лоток Горячая штучка ХХЛ  Поком</v>
          </cell>
          <cell r="B374"/>
          <cell r="C374"/>
          <cell r="D374" t="str">
            <v>00-00009332</v>
          </cell>
          <cell r="E374"/>
          <cell r="F374">
            <v>57.12</v>
          </cell>
          <cell r="G374">
            <v>119</v>
          </cell>
          <cell r="H374"/>
          <cell r="I374"/>
        </row>
        <row r="375">
          <cell r="A375" t="str">
            <v>Чебупицца курочка по-итальянски Горячая штучка 0,25 кг зам  ПОКОМ</v>
          </cell>
          <cell r="B375"/>
          <cell r="C375"/>
          <cell r="D375" t="str">
            <v>00-00001000</v>
          </cell>
          <cell r="E375"/>
          <cell r="F375">
            <v>98</v>
          </cell>
          <cell r="G375">
            <v>392</v>
          </cell>
          <cell r="H375"/>
          <cell r="I375"/>
        </row>
        <row r="376">
          <cell r="A376" t="str">
            <v>Чебупицца Пепперони ТМ Горячая штучка ТС Чебупицца 0.25кг зам  ПОКОМ</v>
          </cell>
          <cell r="B376"/>
          <cell r="C376"/>
          <cell r="D376" t="str">
            <v>00-00000999</v>
          </cell>
          <cell r="E376"/>
          <cell r="F376">
            <v>64.5</v>
          </cell>
          <cell r="G376">
            <v>258</v>
          </cell>
          <cell r="H376"/>
          <cell r="I376"/>
        </row>
        <row r="377">
          <cell r="A377" t="str">
            <v>Чебуреки сочные, ВЕС, куриные жарен. зам  ПОКОМ</v>
          </cell>
          <cell r="B377"/>
          <cell r="C377"/>
          <cell r="D377" t="str">
            <v>00-00005601</v>
          </cell>
          <cell r="E377"/>
          <cell r="F377">
            <v>400</v>
          </cell>
          <cell r="G377">
            <v>400</v>
          </cell>
          <cell r="H377"/>
          <cell r="I377"/>
        </row>
        <row r="378">
          <cell r="A378" t="str">
            <v>Чебуречище горячая штучка 0,14кг Поком</v>
          </cell>
          <cell r="B378"/>
          <cell r="C378"/>
          <cell r="D378" t="str">
            <v>00-00008700</v>
          </cell>
          <cell r="E378"/>
          <cell r="F378">
            <v>48.3</v>
          </cell>
          <cell r="G378">
            <v>345</v>
          </cell>
          <cell r="H378"/>
          <cell r="I378"/>
        </row>
        <row r="379">
          <cell r="A379" t="str">
            <v>Ресурс-Юг (Мир колбас)</v>
          </cell>
          <cell r="B379"/>
          <cell r="C379"/>
          <cell r="D379" t="str">
            <v>00-00006722</v>
          </cell>
          <cell r="E379"/>
          <cell r="F379">
            <v>608.82299999999998</v>
          </cell>
          <cell r="G379">
            <v>608.82299999999998</v>
          </cell>
          <cell r="H379"/>
          <cell r="I379"/>
        </row>
        <row r="380">
          <cell r="A380" t="str">
            <v>Продукты убоя цыплят-бройлеров.части тушек:Бедро с хребтом замороженный весовой, 12кг(м995)  Ресурс-</v>
          </cell>
          <cell r="B380"/>
          <cell r="C380"/>
          <cell r="D380" t="str">
            <v>00-ko009372</v>
          </cell>
          <cell r="E380"/>
          <cell r="F380">
            <v>180</v>
          </cell>
          <cell r="G380">
            <v>180</v>
          </cell>
          <cell r="H380"/>
          <cell r="I380"/>
        </row>
        <row r="381">
          <cell r="A381" t="str">
            <v>Продукты убоя цыплят-бройлеров.части тушек:Окорочок с хребтом заморожен весо 12кг(м1005)  Ресурс-Юг</v>
          </cell>
          <cell r="B381"/>
          <cell r="C381"/>
          <cell r="D381" t="str">
            <v>00-ko009370</v>
          </cell>
          <cell r="E381"/>
          <cell r="F381">
            <v>108</v>
          </cell>
          <cell r="G381">
            <v>108</v>
          </cell>
          <cell r="H381"/>
          <cell r="I381"/>
        </row>
        <row r="382">
          <cell r="A382" t="str">
            <v>Тушка цыплят-бройлера "Благояр"замороженная  потрошеная, Пакет, 1 сорт (м916)  Ресурс-Юг</v>
          </cell>
          <cell r="B382"/>
          <cell r="C382"/>
          <cell r="D382" t="str">
            <v>00-ko009373</v>
          </cell>
          <cell r="E382"/>
          <cell r="F382">
            <v>320.82299999999998</v>
          </cell>
          <cell r="G382">
            <v>320.82299999999998</v>
          </cell>
          <cell r="H382"/>
          <cell r="I382"/>
        </row>
        <row r="383">
          <cell r="A383" t="str">
            <v>Сибирская Продовольственная Компания</v>
          </cell>
          <cell r="B383"/>
          <cell r="C383"/>
          <cell r="D383" t="str">
            <v>00-ko005778</v>
          </cell>
          <cell r="E383"/>
          <cell r="F383">
            <v>249.26400000000001</v>
          </cell>
          <cell r="G383">
            <v>562.279</v>
          </cell>
          <cell r="H383">
            <v>3.51</v>
          </cell>
          <cell r="I383">
            <v>6.09</v>
          </cell>
        </row>
        <row r="384">
          <cell r="A384" t="str">
            <v>СибПродКомп (ВЕС)</v>
          </cell>
          <cell r="B384"/>
          <cell r="C384"/>
          <cell r="D384" t="str">
            <v>00-00005779</v>
          </cell>
          <cell r="E384"/>
          <cell r="F384">
            <v>162.279</v>
          </cell>
          <cell r="G384">
            <v>162.279</v>
          </cell>
          <cell r="H384">
            <v>3.09</v>
          </cell>
          <cell r="I384">
            <v>3.09</v>
          </cell>
        </row>
        <row r="385">
          <cell r="A385" t="str">
            <v>Докторская вареная термоус.пак. "Высокий вкус"  СПК</v>
          </cell>
          <cell r="B385"/>
          <cell r="C385"/>
          <cell r="D385" t="str">
            <v>00-00005782</v>
          </cell>
          <cell r="E385"/>
          <cell r="F385">
            <v>20.23</v>
          </cell>
          <cell r="G385">
            <v>20.23</v>
          </cell>
          <cell r="H385"/>
          <cell r="I385"/>
        </row>
        <row r="386">
          <cell r="A386" t="str">
            <v>Мусульманская вареная "Просто выгодно"  СПК</v>
          </cell>
          <cell r="B386"/>
          <cell r="C386"/>
          <cell r="D386" t="str">
            <v>00-ko009872</v>
          </cell>
          <cell r="E386"/>
          <cell r="F386">
            <v>-1.002</v>
          </cell>
          <cell r="G386">
            <v>-1.002</v>
          </cell>
          <cell r="H386">
            <v>1.002</v>
          </cell>
          <cell r="I386">
            <v>1.002</v>
          </cell>
        </row>
        <row r="387">
          <cell r="A387" t="str">
            <v>Оригинальная с перцем с/к  СПК</v>
          </cell>
          <cell r="B387"/>
          <cell r="C387"/>
          <cell r="D387" t="str">
            <v>00-00005784</v>
          </cell>
          <cell r="E387"/>
          <cell r="F387">
            <v>101.76</v>
          </cell>
          <cell r="G387">
            <v>101.76</v>
          </cell>
          <cell r="H387">
            <v>2.0880000000000001</v>
          </cell>
          <cell r="I387">
            <v>2.0880000000000001</v>
          </cell>
        </row>
        <row r="388">
          <cell r="A388" t="str">
            <v>Сардельки "Докторские" (черева) ( в ср.защ.атм.) 1.0 кг. "Высокий вкус"  СПК</v>
          </cell>
          <cell r="B388"/>
          <cell r="C388"/>
          <cell r="D388" t="str">
            <v>00-00005785</v>
          </cell>
          <cell r="E388"/>
          <cell r="F388">
            <v>17.988</v>
          </cell>
          <cell r="G388">
            <v>17.988</v>
          </cell>
          <cell r="H388"/>
          <cell r="I388"/>
        </row>
        <row r="389">
          <cell r="A389" t="str">
            <v>Сардельки с говядиной (черева) (в ср.защ.атм.) "Высокий вкус"  СПК</v>
          </cell>
          <cell r="B389"/>
          <cell r="C389"/>
          <cell r="D389" t="str">
            <v>00-ko010073</v>
          </cell>
          <cell r="E389"/>
          <cell r="F389">
            <v>19.600999999999999</v>
          </cell>
          <cell r="G389">
            <v>19.600999999999999</v>
          </cell>
          <cell r="H389"/>
          <cell r="I389"/>
        </row>
        <row r="390">
          <cell r="A390" t="str">
            <v>Сосиски Мусульманские "Просто выгодно" (в ср.защ.атм.)  СПК</v>
          </cell>
          <cell r="B390"/>
          <cell r="C390"/>
          <cell r="D390" t="str">
            <v>00-00006252</v>
          </cell>
          <cell r="E390"/>
          <cell r="F390">
            <v>2.492</v>
          </cell>
          <cell r="G390">
            <v>2.492</v>
          </cell>
          <cell r="H390"/>
          <cell r="I390"/>
        </row>
        <row r="391">
          <cell r="A391" t="str">
            <v>Фестивальная пора с/к термоус.пак.  СПК</v>
          </cell>
          <cell r="B391"/>
          <cell r="C391"/>
          <cell r="D391" t="str">
            <v>00-ko010270</v>
          </cell>
          <cell r="E391"/>
          <cell r="F391">
            <v>1.21</v>
          </cell>
          <cell r="G391">
            <v>1.21</v>
          </cell>
          <cell r="H391"/>
          <cell r="I391"/>
        </row>
        <row r="392">
          <cell r="A392" t="str">
            <v>СибПродКомп (ШТ)</v>
          </cell>
          <cell r="B392"/>
          <cell r="C392"/>
          <cell r="D392" t="str">
            <v>00-00005780</v>
          </cell>
          <cell r="E392"/>
          <cell r="F392">
            <v>86.984999999999999</v>
          </cell>
          <cell r="G392">
            <v>400</v>
          </cell>
          <cell r="H392">
            <v>0.42</v>
          </cell>
          <cell r="I392">
            <v>3</v>
          </cell>
        </row>
        <row r="393">
          <cell r="A393" t="str">
            <v>Балык свиной с/к "Эликатессе" 0,10 кг.шт. нарезка (лоток с ср.защ.атм.)  СПК</v>
          </cell>
          <cell r="B393"/>
          <cell r="C393"/>
          <cell r="D393" t="str">
            <v>00-00005791</v>
          </cell>
          <cell r="E393"/>
          <cell r="F393">
            <v>3.5</v>
          </cell>
          <cell r="G393">
            <v>35</v>
          </cell>
          <cell r="H393">
            <v>0.1</v>
          </cell>
          <cell r="I393">
            <v>1</v>
          </cell>
        </row>
        <row r="394">
          <cell r="A394" t="str">
            <v>Гуцульская с/к "КолбасГрад" 160 гр.шт. термоус.пак  СПК</v>
          </cell>
          <cell r="B394"/>
          <cell r="C394"/>
          <cell r="D394" t="str">
            <v>00-ko009699</v>
          </cell>
          <cell r="E394"/>
          <cell r="F394">
            <v>2.56</v>
          </cell>
          <cell r="G394">
            <v>16</v>
          </cell>
          <cell r="H394">
            <v>0.32</v>
          </cell>
          <cell r="I394">
            <v>2</v>
          </cell>
        </row>
        <row r="395">
          <cell r="A395" t="str">
            <v>Деревенская с чесночком и сальцем п/к (черева) 390 гр.шт.термоус.пак  СПК</v>
          </cell>
          <cell r="B395"/>
          <cell r="C395"/>
          <cell r="D395" t="str">
            <v>00-ko010268</v>
          </cell>
          <cell r="E395"/>
          <cell r="F395">
            <v>0.78</v>
          </cell>
          <cell r="G395">
            <v>2</v>
          </cell>
          <cell r="H395"/>
          <cell r="I395"/>
        </row>
        <row r="396">
          <cell r="A396" t="str">
            <v>Ричеза с/к 230 гр.шт.  СПК</v>
          </cell>
          <cell r="B396"/>
          <cell r="C396"/>
          <cell r="D396" t="str">
            <v>00-ko009697</v>
          </cell>
          <cell r="E396"/>
          <cell r="F396">
            <v>3.45</v>
          </cell>
          <cell r="G396">
            <v>15</v>
          </cell>
          <cell r="H396"/>
          <cell r="I396"/>
        </row>
        <row r="397">
          <cell r="A397" t="str">
            <v>Сальчетти с/к 230 гр.шт.  СПК</v>
          </cell>
          <cell r="B397"/>
          <cell r="C397"/>
          <cell r="D397" t="str">
            <v>00-ko009698</v>
          </cell>
          <cell r="E397"/>
          <cell r="F397">
            <v>9.1999999999999993</v>
          </cell>
          <cell r="G397">
            <v>40</v>
          </cell>
          <cell r="H397"/>
          <cell r="I397"/>
        </row>
        <row r="398">
          <cell r="A398" t="str">
            <v>Салями с перчиком с/к "КолбасГрад" 160 гр.шт. термоус.пак  СПК</v>
          </cell>
          <cell r="B398"/>
          <cell r="C398"/>
          <cell r="D398" t="str">
            <v>00-ko009700</v>
          </cell>
          <cell r="E398"/>
          <cell r="F398">
            <v>2.2400000000000002</v>
          </cell>
          <cell r="G398">
            <v>14</v>
          </cell>
          <cell r="H398"/>
          <cell r="I398"/>
        </row>
        <row r="399">
          <cell r="A399" t="str">
            <v>Сибирская особая с/к 0,235 кг шт.  СПК</v>
          </cell>
          <cell r="B399"/>
          <cell r="C399"/>
          <cell r="D399" t="str">
            <v>00-00005993</v>
          </cell>
          <cell r="E399"/>
          <cell r="F399">
            <v>16.215</v>
          </cell>
          <cell r="G399">
            <v>69</v>
          </cell>
          <cell r="H399"/>
          <cell r="I399"/>
        </row>
        <row r="400">
          <cell r="A400" t="str">
            <v>Фестивальная пора с/к 0,235 гр.шт.  СПК</v>
          </cell>
          <cell r="B400"/>
          <cell r="C400"/>
          <cell r="D400" t="str">
            <v>00-ko009197</v>
          </cell>
          <cell r="E400"/>
          <cell r="F400">
            <v>42.77</v>
          </cell>
          <cell r="G400">
            <v>182</v>
          </cell>
          <cell r="H400"/>
          <cell r="I400"/>
        </row>
        <row r="401">
          <cell r="A401" t="str">
            <v>Фузт с/в "Эликатессе" 160 тр.шт.  СПК</v>
          </cell>
          <cell r="B401"/>
          <cell r="C401"/>
          <cell r="D401" t="str">
            <v>00-ko009036</v>
          </cell>
          <cell r="E401"/>
          <cell r="F401">
            <v>0.16</v>
          </cell>
          <cell r="G401">
            <v>1</v>
          </cell>
          <cell r="H401"/>
          <cell r="I401"/>
        </row>
        <row r="402">
          <cell r="A402" t="str">
            <v>Юбилейная с/к 0,235 кг.шт.  СПК</v>
          </cell>
          <cell r="B402"/>
          <cell r="C402"/>
          <cell r="D402" t="str">
            <v>00-00005806</v>
          </cell>
          <cell r="E402"/>
          <cell r="F402">
            <v>6.11</v>
          </cell>
          <cell r="G402">
            <v>26</v>
          </cell>
          <cell r="H402"/>
          <cell r="I402"/>
        </row>
        <row r="403">
          <cell r="A403" t="str">
            <v>Итого</v>
          </cell>
          <cell r="B403"/>
          <cell r="C403"/>
          <cell r="D403"/>
          <cell r="E403"/>
          <cell r="F403">
            <v>19994.585999999999</v>
          </cell>
          <cell r="G403">
            <v>40045.461000000003</v>
          </cell>
          <cell r="H403">
            <v>163.77000000000001</v>
          </cell>
          <cell r="I403">
            <v>345.39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J4" sqref="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0.5703125" customWidth="1"/>
    <col min="9" max="9" width="9.28515625" bestFit="1" customWidth="1"/>
    <col min="10" max="10" width="9.28515625" customWidth="1"/>
    <col min="11" max="12" width="7" customWidth="1"/>
    <col min="13" max="15" width="0.5703125" customWidth="1"/>
    <col min="16" max="18" width="7" customWidth="1"/>
    <col min="19" max="19" width="21" customWidth="1"/>
    <col min="20" max="21" width="5" customWidth="1"/>
    <col min="22" max="31" width="6" customWidth="1"/>
    <col min="32" max="32" width="45.710937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0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41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/>
      <c r="R4" s="1"/>
      <c r="S4" s="1"/>
      <c r="T4" s="1"/>
      <c r="U4" s="1"/>
      <c r="V4" s="10" t="s">
        <v>38</v>
      </c>
      <c r="W4" s="10" t="s">
        <v>39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714.79600000000005</v>
      </c>
      <c r="F5" s="4">
        <f>SUM(F6:F499)</f>
        <v>3150.9780000000001</v>
      </c>
      <c r="G5" s="7"/>
      <c r="H5" s="1"/>
      <c r="I5" s="1"/>
      <c r="J5" s="1"/>
      <c r="K5" s="4">
        <f t="shared" ref="K5:R5" si="0">SUM(K6:K499)</f>
        <v>687</v>
      </c>
      <c r="L5" s="4">
        <f t="shared" si="0"/>
        <v>27.795999999999992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142.95920000000001</v>
      </c>
      <c r="Q5" s="4">
        <f t="shared" si="0"/>
        <v>1919.002</v>
      </c>
      <c r="R5" s="4">
        <f t="shared" si="0"/>
        <v>0</v>
      </c>
      <c r="S5" s="1"/>
      <c r="T5" s="1"/>
      <c r="U5" s="1"/>
      <c r="V5" s="4">
        <f t="shared" ref="V5:AE5" si="1">SUM(V6:V499)</f>
        <v>111.49160000000001</v>
      </c>
      <c r="W5" s="4">
        <f t="shared" si="1"/>
        <v>121.7646</v>
      </c>
      <c r="X5" s="4">
        <f t="shared" si="1"/>
        <v>1.6194</v>
      </c>
      <c r="Y5" s="4">
        <f t="shared" si="1"/>
        <v>0</v>
      </c>
      <c r="Z5" s="4">
        <f t="shared" si="1"/>
        <v>127.619</v>
      </c>
      <c r="AA5" s="4">
        <f t="shared" si="1"/>
        <v>50.114199999999997</v>
      </c>
      <c r="AB5" s="4">
        <f t="shared" si="1"/>
        <v>83.209199999999996</v>
      </c>
      <c r="AC5" s="4">
        <f t="shared" si="1"/>
        <v>97.345799999999997</v>
      </c>
      <c r="AD5" s="4">
        <f t="shared" si="1"/>
        <v>113.5872</v>
      </c>
      <c r="AE5" s="4">
        <f t="shared" si="1"/>
        <v>107.39840000000001</v>
      </c>
      <c r="AF5" s="1"/>
      <c r="AG5" s="4">
        <f>SUM(AG6:AG499)</f>
        <v>1919.002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1620</v>
      </c>
      <c r="D6" s="1"/>
      <c r="E6" s="1">
        <v>276</v>
      </c>
      <c r="F6" s="1">
        <v>1344</v>
      </c>
      <c r="G6" s="7">
        <v>1</v>
      </c>
      <c r="H6" s="1"/>
      <c r="I6" s="1"/>
      <c r="J6" s="1"/>
      <c r="K6" s="1">
        <v>291</v>
      </c>
      <c r="L6" s="1">
        <f>E6-K6</f>
        <v>-15</v>
      </c>
      <c r="M6" s="1"/>
      <c r="N6" s="1"/>
      <c r="O6" s="1"/>
      <c r="P6" s="1">
        <f>E6/5</f>
        <v>55.2</v>
      </c>
      <c r="Q6" s="5"/>
      <c r="R6" s="5"/>
      <c r="S6" s="1"/>
      <c r="T6" s="1">
        <f>(F6+Q6)/P6</f>
        <v>24.34782608695652</v>
      </c>
      <c r="U6" s="1">
        <f>F6/P6</f>
        <v>24.34782608695652</v>
      </c>
      <c r="V6" s="1">
        <f>VLOOKUP(A6,[1]TDSheet!$A:$S,7,0)/5</f>
        <v>31.2</v>
      </c>
      <c r="W6" s="1">
        <f>VLOOKUP(A6,[2]TDSheet!$A:$S,7,0)/5</f>
        <v>36</v>
      </c>
      <c r="X6" s="1">
        <v>0</v>
      </c>
      <c r="Y6" s="1">
        <v>0</v>
      </c>
      <c r="Z6" s="1">
        <v>0</v>
      </c>
      <c r="AA6" s="1">
        <v>4.8</v>
      </c>
      <c r="AB6" s="1">
        <v>52.8</v>
      </c>
      <c r="AC6" s="1">
        <v>60</v>
      </c>
      <c r="AD6" s="1">
        <v>38.4</v>
      </c>
      <c r="AE6" s="1">
        <v>16.8</v>
      </c>
      <c r="AF6" s="1"/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34</v>
      </c>
      <c r="C7" s="1"/>
      <c r="D7" s="1"/>
      <c r="E7" s="1"/>
      <c r="F7" s="1"/>
      <c r="G7" s="7">
        <v>1</v>
      </c>
      <c r="H7" s="1"/>
      <c r="I7" s="1"/>
      <c r="J7" s="1"/>
      <c r="K7" s="1"/>
      <c r="L7" s="1">
        <f>E7-K7</f>
        <v>0</v>
      </c>
      <c r="M7" s="1"/>
      <c r="N7" s="1"/>
      <c r="O7" s="1"/>
      <c r="P7" s="1">
        <f t="shared" ref="P7:P9" si="2">E7/5</f>
        <v>0</v>
      </c>
      <c r="Q7" s="5">
        <v>500</v>
      </c>
      <c r="R7" s="5"/>
      <c r="S7" s="1"/>
      <c r="T7" s="1" t="e">
        <f t="shared" ref="T7:T9" si="3">(F7+Q7)/P7</f>
        <v>#DIV/0!</v>
      </c>
      <c r="U7" s="1" t="e">
        <f t="shared" ref="U7:U9" si="4">F7/P7</f>
        <v>#DIV/0!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2.4</v>
      </c>
      <c r="AE7" s="1">
        <v>9.6</v>
      </c>
      <c r="AF7" s="1"/>
      <c r="AG7" s="1">
        <f>G7*Q7</f>
        <v>500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34</v>
      </c>
      <c r="C8" s="1">
        <v>1608</v>
      </c>
      <c r="D8" s="1"/>
      <c r="E8" s="1">
        <v>96</v>
      </c>
      <c r="F8" s="1">
        <v>1512</v>
      </c>
      <c r="G8" s="7">
        <v>1</v>
      </c>
      <c r="H8" s="1"/>
      <c r="I8" s="1"/>
      <c r="J8" s="1"/>
      <c r="K8" s="1">
        <v>96</v>
      </c>
      <c r="L8" s="1">
        <f>E8-K8</f>
        <v>0</v>
      </c>
      <c r="M8" s="1"/>
      <c r="N8" s="1"/>
      <c r="O8" s="1"/>
      <c r="P8" s="1">
        <f t="shared" si="2"/>
        <v>19.2</v>
      </c>
      <c r="Q8" s="5"/>
      <c r="R8" s="5"/>
      <c r="S8" s="1"/>
      <c r="T8" s="1">
        <f t="shared" si="3"/>
        <v>78.75</v>
      </c>
      <c r="U8" s="1">
        <f t="shared" si="4"/>
        <v>78.75</v>
      </c>
      <c r="V8" s="1">
        <f>VLOOKUP(A8,[1]TDSheet!$A:$S,7,0)/5</f>
        <v>19.2</v>
      </c>
      <c r="W8" s="1">
        <f>VLOOKUP(A8,[2]TDSheet!$A:$S,7,0)/5</f>
        <v>21.6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1" t="s">
        <v>40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34</v>
      </c>
      <c r="C9" s="1">
        <v>33.994</v>
      </c>
      <c r="D9" s="1">
        <v>603.78</v>
      </c>
      <c r="E9" s="1">
        <v>342.79599999999999</v>
      </c>
      <c r="F9" s="1">
        <v>294.97800000000001</v>
      </c>
      <c r="G9" s="7">
        <v>1</v>
      </c>
      <c r="H9" s="1"/>
      <c r="I9" s="1"/>
      <c r="J9" s="1"/>
      <c r="K9" s="1">
        <v>300</v>
      </c>
      <c r="L9" s="1">
        <f>E9-K9</f>
        <v>42.795999999999992</v>
      </c>
      <c r="M9" s="1"/>
      <c r="N9" s="1"/>
      <c r="O9" s="1"/>
      <c r="P9" s="1">
        <f t="shared" si="2"/>
        <v>68.559200000000004</v>
      </c>
      <c r="Q9" s="5">
        <f>25*P9-F9</f>
        <v>1419.002</v>
      </c>
      <c r="R9" s="5"/>
      <c r="S9" s="1"/>
      <c r="T9" s="1">
        <f t="shared" si="3"/>
        <v>25</v>
      </c>
      <c r="U9" s="1">
        <f t="shared" si="4"/>
        <v>4.3025297844782315</v>
      </c>
      <c r="V9" s="1">
        <f>VLOOKUP(A9,[1]TDSheet!$A:$S,7,0)/5</f>
        <v>61.091600000000007</v>
      </c>
      <c r="W9" s="1">
        <f>VLOOKUP(A9,[2]TDSheet!$A:$S,7,0)/5</f>
        <v>64.164599999999993</v>
      </c>
      <c r="X9" s="1">
        <v>1.6194</v>
      </c>
      <c r="Y9" s="1">
        <v>0</v>
      </c>
      <c r="Z9" s="1">
        <v>127.619</v>
      </c>
      <c r="AA9" s="1">
        <v>45.3142</v>
      </c>
      <c r="AB9" s="1">
        <v>30.409199999999998</v>
      </c>
      <c r="AC9" s="1">
        <v>37.345799999999997</v>
      </c>
      <c r="AD9" s="1">
        <v>72.787199999999999</v>
      </c>
      <c r="AE9" s="1">
        <v>80.998400000000004</v>
      </c>
      <c r="AF9" s="1"/>
      <c r="AG9" s="1">
        <f>G9*Q9</f>
        <v>1419.002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/>
      <c r="B10" s="1"/>
      <c r="C10" s="1"/>
      <c r="D10" s="1"/>
      <c r="E10" s="1"/>
      <c r="F10" s="1"/>
      <c r="G10" s="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/>
      <c r="B11" s="1"/>
      <c r="C11" s="1"/>
      <c r="D11" s="1"/>
      <c r="E11" s="1"/>
      <c r="F11" s="1"/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/>
      <c r="B12" s="1"/>
      <c r="C12" s="1"/>
      <c r="D12" s="1"/>
      <c r="E12" s="1"/>
      <c r="F12" s="1"/>
      <c r="G12" s="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/>
      <c r="B13" s="1"/>
      <c r="C13" s="1"/>
      <c r="D13" s="1"/>
      <c r="E13" s="1"/>
      <c r="F13" s="1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/>
      <c r="B14" s="1"/>
      <c r="C14" s="1"/>
      <c r="D14" s="1"/>
      <c r="E14" s="1"/>
      <c r="F14" s="1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/>
      <c r="B15" s="1"/>
      <c r="C15" s="1"/>
      <c r="D15" s="1"/>
      <c r="E15" s="1"/>
      <c r="F15" s="1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/>
      <c r="B16" s="1"/>
      <c r="C16" s="1"/>
      <c r="D16" s="1"/>
      <c r="E16" s="1"/>
      <c r="F16" s="1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/>
      <c r="B17" s="1"/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/>
      <c r="B18" s="1"/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9" xr:uid="{DDE2858A-0F1F-4AB0-B338-03A5091CA2A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2025-03-10T13:53:03Z</dcterms:created>
  <dcterms:modified xsi:type="dcterms:W3CDTF">2025-06-29T07:09:30Z</dcterms:modified>
</cp:coreProperties>
</file>