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Ресурс Юг\2025\03,25\10,03,25 Ресурс Юг\"/>
    </mc:Choice>
  </mc:AlternateContent>
  <xr:revisionPtr revIDLastSave="0" documentId="13_ncr:1_{515321B5-53CA-4F2F-9D07-3D8CD0808F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U9" i="1" l="1"/>
  <c r="P7" i="1"/>
  <c r="T7" i="1" s="1"/>
  <c r="P8" i="1"/>
  <c r="T8" i="1" s="1"/>
  <c r="P9" i="1"/>
  <c r="Q9" i="1" s="1"/>
  <c r="T9" i="1" s="1"/>
  <c r="P6" i="1"/>
  <c r="P5" i="1" s="1"/>
  <c r="V8" i="1"/>
  <c r="V9" i="1"/>
  <c r="V6" i="1"/>
  <c r="W8" i="1"/>
  <c r="W9" i="1"/>
  <c r="W6" i="1"/>
  <c r="L9" i="1"/>
  <c r="AG8" i="1"/>
  <c r="L8" i="1"/>
  <c r="AG7" i="1"/>
  <c r="L7" i="1"/>
  <c r="L6" i="1"/>
  <c r="AE5" i="1"/>
  <c r="AD5" i="1"/>
  <c r="AC5" i="1"/>
  <c r="AB5" i="1"/>
  <c r="AA5" i="1"/>
  <c r="Z5" i="1"/>
  <c r="Y5" i="1"/>
  <c r="X5" i="1"/>
  <c r="R5" i="1"/>
  <c r="O5" i="1"/>
  <c r="N5" i="1"/>
  <c r="M5" i="1"/>
  <c r="K5" i="1"/>
  <c r="F5" i="1"/>
  <c r="E5" i="1"/>
  <c r="W5" i="1" l="1"/>
  <c r="U7" i="1"/>
  <c r="Q6" i="1"/>
  <c r="AG9" i="1"/>
  <c r="U6" i="1"/>
  <c r="L5" i="1"/>
  <c r="U8" i="1"/>
  <c r="Q5" i="1"/>
  <c r="V5" i="1"/>
  <c r="AG6" i="1" l="1"/>
  <c r="AG5" i="1" s="1"/>
  <c r="T6" i="1"/>
</calcChain>
</file>

<file path=xl/sharedStrings.xml><?xml version="1.0" encoding="utf-8"?>
<sst xmlns="http://schemas.openxmlformats.org/spreadsheetml/2006/main" count="54" uniqueCount="42">
  <si>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</si>
  <si>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</si>
  <si>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</si>
  <si>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</si>
  <si>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</si>
  <si>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</si>
  <si>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</si>
  <si>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</si>
  <si>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</si>
  <si>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</si>
  <si>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</si>
  <si>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</si>
  <si>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</si>
  <si>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</si>
  <si>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</si>
  <si>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</si>
  <si>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</si>
  <si>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</si>
  <si>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</si>
  <si>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</si>
  <si>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</si>
  <si>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</si>
  <si>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</si>
  <si>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</si>
  <si>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10,03,</t>
  </si>
  <si>
    <t>10,01,</t>
  </si>
  <si>
    <t>03,01,</t>
  </si>
  <si>
    <t>27,12,</t>
  </si>
  <si>
    <t>17,12,</t>
  </si>
  <si>
    <t>10,12,</t>
  </si>
  <si>
    <t>03,12,</t>
  </si>
  <si>
    <t>11,10,</t>
  </si>
  <si>
    <t>04,10,</t>
  </si>
  <si>
    <t>Продукты убоя цыплят-бройлеров.части тушек:Бедро с хребтом замороженный весовой, 12кг(м995)  Ресурс-</t>
  </si>
  <si>
    <t>кг</t>
  </si>
  <si>
    <t>Продукты убоя цыплят-бройлеров.части тушек:Грудка замороженный весовой, 12кг(м998)  Ресурс-Юг</t>
  </si>
  <si>
    <t>Продукты убоя цыплят-бройлеров.части тушек:Окорочок с хребтом заморожен весо 12кг(м1005)  Ресурс-Юг</t>
  </si>
  <si>
    <t>Тушка цыплят-бройлера "Благояр"замороженная  потрошеная, Пакет, 1 сорт (м916)  Ресурс-Юг</t>
  </si>
  <si>
    <t>03,03,</t>
  </si>
  <si>
    <t>24,02,</t>
  </si>
  <si>
    <t>нужно увеличить продажи / или 15кг(м1004)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</si>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</sst>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87;&#1088;&#1086;&#1076;&#1072;&#1078;&#1080;%20&#1052;&#1077;&#1083;&#1080;&#1090;&#1086;&#1087;&#1086;&#1083;&#1100;%2025,02,25-03,03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87;&#1088;&#1086;&#1076;&#1072;&#1078;&#1080;%20&#1052;&#1077;&#1083;&#1080;&#1090;&#1086;&#1087;&#1086;&#1083;&#1100;%2018,02,25-24,02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25.02.2025 - 03.03.2025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"Останкино ООО; ПОКОМ Логистический Партн...; НОРД ООО; Ресурс-Юг (Мир колбас)" И
Партнер Не в группе из списка "18 (4) ИП Арефьев( Филиал...; 1463 (45) МР ИП Ставриенк..." И
Склад / комиссионер  / подразделение В списке "1 КОЛБАСНЫЕ ИЗДЕЛИЯ Мелит...; 2 ЗПФ Мелитополь; 3 БАКАЛЕЯ Мелитополь; 4 БЫТОВАЯ ХИМИЯ Мелитопол..."</v>
          </cell>
          <cell r="D3"/>
          <cell r="E3"/>
          <cell r="F3"/>
          <cell r="G3"/>
        </row>
        <row r="5">
          <cell r="A5" t="str">
            <v>Номенклатура</v>
          </cell>
          <cell r="B5"/>
          <cell r="C5"/>
          <cell r="D5" t="str">
            <v>Номенклатура.Код</v>
          </cell>
          <cell r="E5"/>
          <cell r="F5" t="str">
            <v>кол-во</v>
          </cell>
          <cell r="G5"/>
        </row>
        <row r="6">
          <cell r="A6" t="str">
            <v>Номенклатура</v>
          </cell>
          <cell r="B6"/>
          <cell r="C6"/>
          <cell r="D6" t="str">
            <v>Номенклатура.Код</v>
          </cell>
          <cell r="E6"/>
          <cell r="F6" t="str">
            <v>Вес</v>
          </cell>
          <cell r="G6" t="str">
            <v>Количество</v>
          </cell>
        </row>
        <row r="7">
          <cell r="A7" t="str">
            <v>НОРД ООО</v>
          </cell>
          <cell r="B7"/>
          <cell r="C7"/>
          <cell r="D7" t="str">
            <v>00-00008909</v>
          </cell>
          <cell r="E7"/>
          <cell r="F7">
            <v>1001.15</v>
          </cell>
          <cell r="G7">
            <v>1001.15</v>
          </cell>
        </row>
        <row r="8">
          <cell r="A8" t="str">
            <v>Горбуша б/г "Скит" 1/22  Норд</v>
          </cell>
          <cell r="B8"/>
          <cell r="C8"/>
          <cell r="D8" t="str">
            <v>00-ko010333</v>
          </cell>
          <cell r="E8"/>
          <cell r="F8">
            <v>66</v>
          </cell>
          <cell r="G8">
            <v>66</v>
          </cell>
        </row>
        <row r="9">
          <cell r="A9" t="str">
            <v>Креветка Ваннамей 50/60 1/5  Норд</v>
          </cell>
          <cell r="B9"/>
          <cell r="C9"/>
          <cell r="D9" t="str">
            <v>00-ko009570</v>
          </cell>
          <cell r="E9"/>
          <cell r="F9">
            <v>15</v>
          </cell>
          <cell r="G9">
            <v>15</v>
          </cell>
        </row>
        <row r="10">
          <cell r="A10" t="str">
            <v>Минтай б/г "Кайтес" 30+ 1/24  Норд</v>
          </cell>
          <cell r="B10"/>
          <cell r="C10"/>
          <cell r="D10" t="str">
            <v>00-ko010314</v>
          </cell>
          <cell r="E10"/>
          <cell r="F10">
            <v>96.5</v>
          </cell>
          <cell r="G10">
            <v>96.5</v>
          </cell>
        </row>
        <row r="11">
          <cell r="A11" t="str">
            <v>Минтай б/г "Камчатские промыслы" 30+ 1/24  Норд</v>
          </cell>
          <cell r="B11"/>
          <cell r="C11"/>
          <cell r="D11" t="str">
            <v>00-ko010334</v>
          </cell>
          <cell r="E11"/>
          <cell r="F11">
            <v>48.8</v>
          </cell>
          <cell r="G11">
            <v>48.8</v>
          </cell>
        </row>
        <row r="12">
          <cell r="A12" t="str">
            <v>Минтай б/г 30+ "Укинский лиман" 1/24  Норд</v>
          </cell>
          <cell r="B12"/>
          <cell r="C12"/>
          <cell r="D12" t="str">
            <v>00-ko010176</v>
          </cell>
          <cell r="E12"/>
          <cell r="F12">
            <v>192.8</v>
          </cell>
          <cell r="G12">
            <v>192.8</v>
          </cell>
        </row>
        <row r="13">
          <cell r="A13" t="str">
            <v>Путассу "ВРФ" 1/30  Норд</v>
          </cell>
          <cell r="B13"/>
          <cell r="C13"/>
          <cell r="D13" t="str">
            <v>00-ko010071</v>
          </cell>
          <cell r="E13"/>
          <cell r="F13">
            <v>122.65</v>
          </cell>
          <cell r="G13">
            <v>122.65</v>
          </cell>
        </row>
        <row r="14">
          <cell r="A14" t="str">
            <v>Сельдь н/р ФОР 300+ 1/24  Норд</v>
          </cell>
          <cell r="B14"/>
          <cell r="C14"/>
          <cell r="D14" t="str">
            <v>00-ko010049</v>
          </cell>
          <cell r="E14"/>
          <cell r="F14">
            <v>129.4</v>
          </cell>
          <cell r="G14">
            <v>129.4</v>
          </cell>
        </row>
        <row r="15">
          <cell r="A15" t="str">
            <v>Скумбрия н/р "ВРФ" 300-600 Июль 1/30  Норд</v>
          </cell>
          <cell r="B15"/>
          <cell r="C15"/>
          <cell r="D15" t="str">
            <v>00-ko010072</v>
          </cell>
          <cell r="E15"/>
          <cell r="F15">
            <v>30</v>
          </cell>
          <cell r="G15">
            <v>30</v>
          </cell>
        </row>
        <row r="16">
          <cell r="A16" t="str">
            <v>Скумбрия н/р 500-700 Китай 1/10  Норд</v>
          </cell>
          <cell r="B16"/>
          <cell r="C16"/>
          <cell r="D16" t="str">
            <v>00-ko010373</v>
          </cell>
          <cell r="E16"/>
          <cell r="F16">
            <v>90</v>
          </cell>
          <cell r="G16">
            <v>90</v>
          </cell>
        </row>
        <row r="17">
          <cell r="A17" t="str">
            <v>Филе пангасиуса 220+ 5% 1/10  Норд</v>
          </cell>
          <cell r="B17"/>
          <cell r="C17"/>
          <cell r="D17" t="str">
            <v>00-00009065</v>
          </cell>
          <cell r="E17"/>
          <cell r="F17">
            <v>210</v>
          </cell>
          <cell r="G17">
            <v>210</v>
          </cell>
        </row>
        <row r="18">
          <cell r="A18" t="str">
            <v>Останкино ООО</v>
          </cell>
          <cell r="B18"/>
          <cell r="C18"/>
          <cell r="D18" t="str">
            <v>00-ko000631</v>
          </cell>
          <cell r="E18"/>
          <cell r="F18">
            <v>16360.555</v>
          </cell>
          <cell r="G18">
            <v>31274.445</v>
          </cell>
        </row>
        <row r="19">
          <cell r="A19" t="str">
            <v>ООО Останкино-Краснодар</v>
          </cell>
          <cell r="B19"/>
          <cell r="C19"/>
          <cell r="D19" t="str">
            <v>00-00000632</v>
          </cell>
          <cell r="E19"/>
          <cell r="F19">
            <v>9951.7039999999997</v>
          </cell>
          <cell r="G19">
            <v>9951.7039999999997</v>
          </cell>
        </row>
        <row r="20">
          <cell r="A20" t="str">
            <v>2675 РУССКАЯ ГОСТ вар п/о  Останкино</v>
          </cell>
          <cell r="B20"/>
          <cell r="C20"/>
          <cell r="D20" t="str">
            <v>00-ko010253</v>
          </cell>
          <cell r="E20"/>
          <cell r="F20">
            <v>44.771999999999998</v>
          </cell>
          <cell r="G20">
            <v>44.771999999999998</v>
          </cell>
        </row>
        <row r="21">
          <cell r="A21" t="str">
            <v>3287 САЛЯМИ ИТАЛЬЯНСКАЯ с/к в/у ОСТАНКИНО</v>
          </cell>
          <cell r="B21"/>
          <cell r="C21"/>
          <cell r="D21" t="str">
            <v>00-00000651</v>
          </cell>
          <cell r="E21"/>
          <cell r="F21">
            <v>51.07</v>
          </cell>
          <cell r="G21">
            <v>51.07</v>
          </cell>
        </row>
        <row r="22">
          <cell r="A22" t="str">
            <v>4063 МЯСНАЯ Папа может вар п/о_Л   ОСТАНКИНО</v>
          </cell>
          <cell r="B22"/>
          <cell r="C22"/>
          <cell r="D22" t="str">
            <v>00-00006364</v>
          </cell>
          <cell r="E22"/>
          <cell r="F22">
            <v>883.91899999999998</v>
          </cell>
          <cell r="G22">
            <v>883.91899999999998</v>
          </cell>
        </row>
        <row r="23">
          <cell r="A23" t="str">
            <v>4117 ЭКСТРА Папа может с/к в/у_Л   ОСТАНКИНО</v>
          </cell>
          <cell r="B23"/>
          <cell r="C23"/>
          <cell r="D23" t="str">
            <v>00-00006375</v>
          </cell>
          <cell r="E23"/>
          <cell r="F23">
            <v>26.39</v>
          </cell>
          <cell r="G23">
            <v>26.39</v>
          </cell>
        </row>
        <row r="24">
          <cell r="A24" t="str">
            <v>4558 ДОКТОРСКАЯ ГОСТ вар п/о  Останкино</v>
          </cell>
          <cell r="B24"/>
          <cell r="C24"/>
          <cell r="D24" t="str">
            <v>00-ko009918</v>
          </cell>
          <cell r="E24"/>
          <cell r="F24">
            <v>175.82</v>
          </cell>
          <cell r="G24">
            <v>175.82</v>
          </cell>
        </row>
        <row r="25">
          <cell r="A25" t="str">
            <v>4561 ДОКТОРСКАЯ ГОСТ Папа может вар п/о  ОСТАНКИНО</v>
          </cell>
          <cell r="B25"/>
          <cell r="C25"/>
          <cell r="D25" t="str">
            <v>00-00008872</v>
          </cell>
          <cell r="E25"/>
          <cell r="F25">
            <v>68.655000000000001</v>
          </cell>
          <cell r="G25">
            <v>68.655000000000001</v>
          </cell>
        </row>
        <row r="26">
          <cell r="A26" t="str">
            <v>4574 Мясная со шпиком Папа может вар п/о ОСТАНКИНО</v>
          </cell>
          <cell r="B26"/>
          <cell r="C26"/>
          <cell r="D26" t="str">
            <v>00-00000698</v>
          </cell>
          <cell r="E26"/>
          <cell r="F26">
            <v>48.723999999999997</v>
          </cell>
          <cell r="G26">
            <v>48.723999999999997</v>
          </cell>
        </row>
        <row r="27">
          <cell r="A27" t="str">
            <v>4584 ВЕТЧ.ИЗ ЛОПАТКИ Папа может п/о_HRC  Останкино</v>
          </cell>
          <cell r="B27"/>
          <cell r="C27"/>
          <cell r="D27" t="str">
            <v>00-ko010376</v>
          </cell>
          <cell r="E27"/>
          <cell r="F27">
            <v>30.324999999999999</v>
          </cell>
          <cell r="G27">
            <v>30.324999999999999</v>
          </cell>
        </row>
        <row r="28">
          <cell r="A28" t="str">
            <v>4813 ФИЛЕЙНАЯ Папа может вар п/о_Л   ОСТАНКИНО</v>
          </cell>
          <cell r="B28"/>
          <cell r="C28"/>
          <cell r="D28" t="str">
            <v>00-00006365</v>
          </cell>
          <cell r="E28"/>
          <cell r="F28">
            <v>852.83199999999999</v>
          </cell>
          <cell r="G28">
            <v>852.83199999999999</v>
          </cell>
        </row>
        <row r="29">
          <cell r="A29" t="str">
            <v>5341 СЕРВЕЛАТ ОХОТНИЧИЙ в/к в/у  ОСТАНКИНО</v>
          </cell>
          <cell r="B29"/>
          <cell r="C29"/>
          <cell r="D29" t="str">
            <v>00-00005309</v>
          </cell>
          <cell r="E29"/>
          <cell r="F29">
            <v>736.79600000000005</v>
          </cell>
          <cell r="G29">
            <v>736.79600000000005</v>
          </cell>
        </row>
        <row r="30">
          <cell r="A30" t="str">
            <v>5452 ВЕТЧ.МЯСНАЯ Папа может п/о    ОСТАНКИНО</v>
          </cell>
          <cell r="B30"/>
          <cell r="C30"/>
          <cell r="D30" t="str">
            <v>00-00005378</v>
          </cell>
          <cell r="E30"/>
          <cell r="F30">
            <v>182.45099999999999</v>
          </cell>
          <cell r="G30">
            <v>182.45099999999999</v>
          </cell>
        </row>
        <row r="31">
          <cell r="A31" t="str">
            <v>5489 СЕРВЕЛАТ ЗЕРНИСТЫЙ Папа может в/к в/у  Останкино</v>
          </cell>
          <cell r="B31"/>
          <cell r="C31"/>
          <cell r="D31" t="str">
            <v>00-ko009054</v>
          </cell>
          <cell r="E31"/>
          <cell r="F31">
            <v>375.02199999999999</v>
          </cell>
          <cell r="G31">
            <v>375.02199999999999</v>
          </cell>
        </row>
        <row r="32">
          <cell r="A32" t="str">
            <v>5544 Сервелат Финский в/к в/у_45с НОВАЯ ОСТАНКИНО</v>
          </cell>
          <cell r="B32"/>
          <cell r="C32"/>
          <cell r="D32" t="str">
            <v>00-00005653</v>
          </cell>
          <cell r="E32"/>
          <cell r="F32">
            <v>904.93700000000001</v>
          </cell>
          <cell r="G32">
            <v>904.93700000000001</v>
          </cell>
        </row>
        <row r="33">
          <cell r="A33" t="str">
            <v>5698 СЫТНЫЕ Папа может сар б/о мгс 1*3_Маяк  Останкино</v>
          </cell>
          <cell r="B33"/>
          <cell r="C33"/>
          <cell r="D33" t="str">
            <v>00-ko009708</v>
          </cell>
          <cell r="E33"/>
          <cell r="F33">
            <v>-1</v>
          </cell>
          <cell r="G33">
            <v>-1</v>
          </cell>
        </row>
        <row r="34">
          <cell r="A34" t="str">
            <v>5708 ПОСОЛЬСКАЯ Папа может с/к в/у ОСТАНКИНО</v>
          </cell>
          <cell r="B34"/>
          <cell r="C34"/>
          <cell r="D34" t="str">
            <v>00-00005867</v>
          </cell>
          <cell r="E34"/>
          <cell r="F34">
            <v>30.591000000000001</v>
          </cell>
          <cell r="G34">
            <v>30.591000000000001</v>
          </cell>
        </row>
        <row r="35">
          <cell r="A35" t="str">
            <v>5851 ЭКСТРА Папа может вар п/о   ОСТАНКИНО</v>
          </cell>
          <cell r="B35"/>
          <cell r="C35"/>
          <cell r="D35" t="str">
            <v>00-00006074</v>
          </cell>
          <cell r="E35"/>
          <cell r="F35">
            <v>171.17</v>
          </cell>
          <cell r="G35">
            <v>171.17</v>
          </cell>
        </row>
        <row r="36">
          <cell r="A36" t="str">
            <v>6025 ВЕТЧ.ФИРМЕННАЯ С ИНДЕЙКОЙ п/о   ОСТАНКИНО</v>
          </cell>
          <cell r="B36"/>
          <cell r="C36"/>
          <cell r="D36" t="str">
            <v>00-00006417</v>
          </cell>
          <cell r="E36"/>
          <cell r="F36">
            <v>101.595</v>
          </cell>
          <cell r="G36">
            <v>101.595</v>
          </cell>
        </row>
        <row r="37">
          <cell r="A37" t="str">
            <v>6303 Мясные Папа может сос п/о мгс 1,5*3  Останкино</v>
          </cell>
          <cell r="B37"/>
          <cell r="C37"/>
          <cell r="D37" t="str">
            <v>00-00009145</v>
          </cell>
          <cell r="E37"/>
          <cell r="F37">
            <v>279.07400000000001</v>
          </cell>
          <cell r="G37">
            <v>279.07400000000001</v>
          </cell>
        </row>
        <row r="38">
          <cell r="A38" t="str">
            <v>6461 СОЧНЫЙ ГРИЛЬ ПМ сос п/о мгс 1*6  ОСТАНКИНО</v>
          </cell>
          <cell r="B38"/>
          <cell r="C38"/>
          <cell r="D38" t="str">
            <v>00-00008395</v>
          </cell>
          <cell r="E38"/>
          <cell r="F38">
            <v>-0.254</v>
          </cell>
          <cell r="G38">
            <v>-0.254</v>
          </cell>
        </row>
        <row r="39">
          <cell r="A39" t="str">
            <v>6472 ВЕТЧ.МРАМОРНАЯ в/у_С_45с  Останкино</v>
          </cell>
          <cell r="B39"/>
          <cell r="C39"/>
          <cell r="D39" t="str">
            <v>00-ko010375</v>
          </cell>
          <cell r="E39"/>
          <cell r="F39">
            <v>121.51600000000001</v>
          </cell>
          <cell r="G39">
            <v>121.51600000000001</v>
          </cell>
        </row>
        <row r="40">
          <cell r="A40" t="str">
            <v>6498 МОЛОЧНАЯ Папа может вар п/о  ОСТАНКИНО</v>
          </cell>
          <cell r="B40"/>
          <cell r="C40"/>
          <cell r="D40" t="str">
            <v>00-00008386</v>
          </cell>
          <cell r="E40"/>
          <cell r="F40">
            <v>136.65799999999999</v>
          </cell>
          <cell r="G40">
            <v>136.65799999999999</v>
          </cell>
        </row>
        <row r="41">
          <cell r="A41" t="str">
            <v>6527 ШПИКАЧКИ СОЧНЫЕ ПМ сар б/о мгс 1*3 45с ОСТАНКИНО</v>
          </cell>
          <cell r="B41"/>
          <cell r="C41"/>
          <cell r="D41" t="str">
            <v>00-00008387</v>
          </cell>
          <cell r="E41"/>
          <cell r="F41">
            <v>283.70400000000001</v>
          </cell>
          <cell r="G41">
            <v>283.70400000000001</v>
          </cell>
        </row>
        <row r="42">
          <cell r="A42" t="str">
            <v>6550 МЯСНЫЕ Папа может сар б/о мгс 1*3 О 45с  Останкино</v>
          </cell>
          <cell r="B42"/>
          <cell r="C42"/>
          <cell r="D42" t="str">
            <v>00-ko009350</v>
          </cell>
          <cell r="E42"/>
          <cell r="F42">
            <v>427.38299999999998</v>
          </cell>
          <cell r="G42">
            <v>427.38299999999998</v>
          </cell>
        </row>
        <row r="43">
          <cell r="A43" t="str">
            <v>6608 С ГОВЯДИНОЙ ОРИГИН. сар б/о мгс 1*3_45с  ОСТАНКИНО</v>
          </cell>
          <cell r="B43"/>
          <cell r="C43"/>
          <cell r="D43" t="str">
            <v>00-00008873</v>
          </cell>
          <cell r="E43"/>
          <cell r="F43">
            <v>172.89</v>
          </cell>
          <cell r="G43">
            <v>172.89</v>
          </cell>
        </row>
        <row r="44">
          <cell r="A44" t="str">
            <v>6661 СОЧНЫЙ ГРИЛЬ ПМ сос п/о мгс 1,5*4_Маяк Останкино</v>
          </cell>
          <cell r="B44"/>
          <cell r="C44"/>
          <cell r="D44" t="str">
            <v>00-00009144</v>
          </cell>
          <cell r="E44"/>
          <cell r="F44">
            <v>130.72800000000001</v>
          </cell>
          <cell r="G44">
            <v>130.72800000000001</v>
          </cell>
        </row>
        <row r="45">
          <cell r="A45" t="str">
            <v>6761 МОЛОЧНЫЕ ГОСТ сос ц/о мгс 1*4  Останкино</v>
          </cell>
          <cell r="B45"/>
          <cell r="C45"/>
          <cell r="D45" t="str">
            <v>00-ko009631</v>
          </cell>
          <cell r="E45"/>
          <cell r="F45">
            <v>15.664</v>
          </cell>
          <cell r="G45">
            <v>15.664</v>
          </cell>
        </row>
        <row r="46">
          <cell r="A46" t="str">
            <v>6764 СЛИИВОЧНЫЕ сос ц/о мгс 1*4  Останкино</v>
          </cell>
          <cell r="B46"/>
          <cell r="C46"/>
          <cell r="D46" t="str">
            <v>00-ko009630</v>
          </cell>
          <cell r="E46"/>
          <cell r="F46">
            <v>13.06</v>
          </cell>
          <cell r="G46">
            <v>13.06</v>
          </cell>
        </row>
        <row r="47">
          <cell r="A47" t="str">
            <v>6767 РУБЛЕНЫЕ сос ц/о мгс 1*4  Останкино</v>
          </cell>
          <cell r="B47"/>
          <cell r="C47"/>
          <cell r="D47" t="str">
            <v>00-ko009634</v>
          </cell>
          <cell r="E47"/>
          <cell r="F47">
            <v>45.079000000000001</v>
          </cell>
          <cell r="G47">
            <v>45.079000000000001</v>
          </cell>
        </row>
        <row r="48">
          <cell r="A48" t="str">
            <v>6769 СЕМЕЙНАЯ вар п/о  Останкино</v>
          </cell>
          <cell r="B48"/>
          <cell r="C48"/>
          <cell r="D48" t="str">
            <v>00-ko009528</v>
          </cell>
          <cell r="E48"/>
          <cell r="F48">
            <v>43.651000000000003</v>
          </cell>
          <cell r="G48">
            <v>43.651000000000003</v>
          </cell>
        </row>
        <row r="49">
          <cell r="A49" t="str">
            <v>6790 СЕРВЕЛАТ ЕВРОПЕЙСКИЙ в/к в/у  Останкино</v>
          </cell>
          <cell r="B49"/>
          <cell r="C49"/>
          <cell r="D49" t="str">
            <v>00-ko009560</v>
          </cell>
          <cell r="E49"/>
          <cell r="F49">
            <v>66.132000000000005</v>
          </cell>
          <cell r="G49">
            <v>66.132000000000005</v>
          </cell>
        </row>
        <row r="50">
          <cell r="A50" t="str">
            <v>6792 СЕРВЕЛАТ ПРЕМИУМ в/к в/у  Останкино</v>
          </cell>
          <cell r="B50"/>
          <cell r="C50"/>
          <cell r="D50" t="str">
            <v>00-ko009679</v>
          </cell>
          <cell r="E50"/>
          <cell r="F50">
            <v>2.0059999999999998</v>
          </cell>
          <cell r="G50">
            <v>2.0059999999999998</v>
          </cell>
        </row>
        <row r="51">
          <cell r="A51" t="str">
            <v>6794 БАЛЫКОВАЯ в/к в/у  Останкино</v>
          </cell>
          <cell r="B51"/>
          <cell r="C51"/>
          <cell r="D51" t="str">
            <v>00-ko009563</v>
          </cell>
          <cell r="E51"/>
          <cell r="F51">
            <v>43.225000000000001</v>
          </cell>
          <cell r="G51">
            <v>43.225000000000001</v>
          </cell>
        </row>
        <row r="52">
          <cell r="A52" t="str">
            <v>6796 ОСТАНКИНСКАЯ в/к в/у  Останкино</v>
          </cell>
          <cell r="B52"/>
          <cell r="C52"/>
          <cell r="D52" t="str">
            <v>00-ko009565</v>
          </cell>
          <cell r="E52"/>
          <cell r="F52">
            <v>3.9860000000000002</v>
          </cell>
          <cell r="G52">
            <v>3.9860000000000002</v>
          </cell>
        </row>
        <row r="53">
          <cell r="A53" t="str">
            <v>6829  МОЛОЧНЫЕ КЛАССИЧЕСКИЕ сос п/о мгс 2*4 С  Останккино</v>
          </cell>
          <cell r="B53"/>
          <cell r="C53"/>
          <cell r="D53" t="str">
            <v>00-ko009595</v>
          </cell>
          <cell r="E53"/>
          <cell r="F53">
            <v>1538.884</v>
          </cell>
          <cell r="G53">
            <v>1538.884</v>
          </cell>
        </row>
        <row r="54">
          <cell r="A54" t="str">
            <v>6948 МОЛОЧНЫЕ ПРЕМИУМ ПМ сос п/о мгс 1,5*4_О  Останкино</v>
          </cell>
          <cell r="B54"/>
          <cell r="C54"/>
          <cell r="D54" t="str">
            <v>00-ko010033</v>
          </cell>
          <cell r="E54"/>
          <cell r="F54">
            <v>7.8529999999999998</v>
          </cell>
          <cell r="G54">
            <v>7.8529999999999998</v>
          </cell>
        </row>
        <row r="55">
          <cell r="A55" t="str">
            <v>7001 КЛАССИЧЕСКИЕ Папа может сар б/о мгс 1*3  Останкино</v>
          </cell>
          <cell r="B55"/>
          <cell r="C55"/>
          <cell r="D55" t="str">
            <v>00-ko010285</v>
          </cell>
          <cell r="E55"/>
          <cell r="F55">
            <v>146.37899999999999</v>
          </cell>
          <cell r="G55">
            <v>146.37899999999999</v>
          </cell>
        </row>
        <row r="56">
          <cell r="A56" t="str">
            <v>7070 СОЧНЫЕ ПМ сос п/о 1,5*4_А_50с  Останкино</v>
          </cell>
          <cell r="B56"/>
          <cell r="C56"/>
          <cell r="D56" t="str">
            <v>00-ko010282</v>
          </cell>
          <cell r="E56"/>
          <cell r="F56">
            <v>1097.8420000000001</v>
          </cell>
          <cell r="G56">
            <v>1097.8420000000001</v>
          </cell>
        </row>
        <row r="57">
          <cell r="A57" t="str">
            <v>7075 МОЛОЧ.ПРЕМИУМ ПМ сос п/о мгс 1,5*4_О_50с  Останкино</v>
          </cell>
          <cell r="B57"/>
          <cell r="C57"/>
          <cell r="D57" t="str">
            <v>00-ko010300</v>
          </cell>
          <cell r="E57"/>
          <cell r="F57">
            <v>61.128</v>
          </cell>
          <cell r="G57">
            <v>61.128</v>
          </cell>
        </row>
        <row r="58">
          <cell r="A58" t="str">
            <v>7082 СЛИВОЧНЫЕ ПМ сос п/о мгс 1,5*4_50с  Останкино</v>
          </cell>
          <cell r="B58"/>
          <cell r="C58"/>
          <cell r="D58" t="str">
            <v>00-ko010281</v>
          </cell>
          <cell r="E58"/>
          <cell r="F58">
            <v>617.46299999999997</v>
          </cell>
          <cell r="G58">
            <v>617.46299999999997</v>
          </cell>
        </row>
        <row r="59">
          <cell r="A59" t="str">
            <v>7125 МОЛОЧНАЯ Останкино вар п/о  Останкино</v>
          </cell>
          <cell r="B59"/>
          <cell r="C59"/>
          <cell r="D59" t="str">
            <v>00-ko010352</v>
          </cell>
          <cell r="E59"/>
          <cell r="F59">
            <v>13.584</v>
          </cell>
          <cell r="G59">
            <v>13.584</v>
          </cell>
        </row>
        <row r="60">
          <cell r="A60" t="str">
            <v>ООО Останкино-Краснодар (ШТ)</v>
          </cell>
          <cell r="B60"/>
          <cell r="C60"/>
          <cell r="D60" t="str">
            <v>00-00000700</v>
          </cell>
          <cell r="E60"/>
          <cell r="F60">
            <v>4335.87</v>
          </cell>
          <cell r="G60">
            <v>13558</v>
          </cell>
        </row>
        <row r="61">
          <cell r="A61" t="str">
            <v>3215 ВЕТЧ.МЯСНАЯ Папа может п/о 0.4кг 8шт.    ОСТАНКИНО</v>
          </cell>
          <cell r="B61"/>
          <cell r="C61"/>
          <cell r="D61" t="str">
            <v>00-00005413</v>
          </cell>
          <cell r="E61"/>
          <cell r="F61">
            <v>148.4</v>
          </cell>
          <cell r="G61">
            <v>371</v>
          </cell>
        </row>
        <row r="62">
          <cell r="A62" t="str">
            <v>4993 САЛЯМИ ИТАЛЬЯНСКАЯ с/к в/у 1/250*8_120c ОСТАНКИНО</v>
          </cell>
          <cell r="B62"/>
          <cell r="C62"/>
          <cell r="D62" t="str">
            <v>00-00000753</v>
          </cell>
          <cell r="E62"/>
          <cell r="F62">
            <v>65.75</v>
          </cell>
          <cell r="G62">
            <v>263</v>
          </cell>
        </row>
        <row r="63">
          <cell r="A63" t="str">
            <v>5483 ЭКСТРА Папа может с/к в/у 1/250 8шт.   ОСТАНКИНО</v>
          </cell>
          <cell r="B63"/>
          <cell r="C63"/>
          <cell r="D63" t="str">
            <v>00-00005436</v>
          </cell>
          <cell r="E63"/>
          <cell r="F63">
            <v>94</v>
          </cell>
          <cell r="G63">
            <v>376</v>
          </cell>
        </row>
        <row r="64">
          <cell r="A64" t="str">
            <v>5495 ВЕТЧ.С ИНДЕЙКОЙ Папа может п/о 400*6  Останкино</v>
          </cell>
          <cell r="B64"/>
          <cell r="C64"/>
          <cell r="D64" t="str">
            <v>00-ko009672</v>
          </cell>
          <cell r="E64"/>
          <cell r="F64">
            <v>30.4</v>
          </cell>
          <cell r="G64">
            <v>76</v>
          </cell>
        </row>
        <row r="65">
          <cell r="A65" t="str">
            <v>5679 САЛЯМИ ИТАЛЬЯНСКАЯ с/к в/у 1/150_60с ОСТАНКИНО</v>
          </cell>
          <cell r="B65"/>
          <cell r="C65"/>
          <cell r="D65" t="str">
            <v>00-00005827</v>
          </cell>
          <cell r="E65"/>
          <cell r="F65">
            <v>6</v>
          </cell>
          <cell r="G65">
            <v>40</v>
          </cell>
        </row>
        <row r="66">
          <cell r="A66" t="str">
            <v>5682 САЛЯМИ МЕЛКОЗЕРНЕНАЯ с/к в/у 1/120_60с   ОСТАНКИНО</v>
          </cell>
          <cell r="B66"/>
          <cell r="C66"/>
          <cell r="D66" t="str">
            <v>00-00005807</v>
          </cell>
          <cell r="E66"/>
          <cell r="F66">
            <v>39.840000000000003</v>
          </cell>
          <cell r="G66">
            <v>332</v>
          </cell>
        </row>
        <row r="67">
          <cell r="A67" t="str">
            <v>5706 АРОМАТНАЯ Папа может с/к в/у 1/250 8шт.  ОСТАНКИНО</v>
          </cell>
          <cell r="B67"/>
          <cell r="C67"/>
          <cell r="D67" t="str">
            <v>00-00005868</v>
          </cell>
          <cell r="E67"/>
          <cell r="F67">
            <v>108</v>
          </cell>
          <cell r="G67">
            <v>432</v>
          </cell>
        </row>
        <row r="68">
          <cell r="A68" t="str">
            <v>5707 ЮБИЛЕЙНАЯ Папа может с/к в/у 1/250 8шт.    ОСТАНКИНО</v>
          </cell>
          <cell r="B68"/>
          <cell r="C68"/>
          <cell r="D68" t="str">
            <v>00-00005864</v>
          </cell>
          <cell r="E68"/>
          <cell r="F68">
            <v>12</v>
          </cell>
          <cell r="G68">
            <v>48</v>
          </cell>
        </row>
        <row r="69">
          <cell r="A69" t="str">
            <v>5819 Сосиски Папа может 400г Мясные  ОСТАНКИНО</v>
          </cell>
          <cell r="B69"/>
          <cell r="C69"/>
          <cell r="D69" t="str">
            <v>00-00009307</v>
          </cell>
          <cell r="E69"/>
          <cell r="F69">
            <v>126.4</v>
          </cell>
          <cell r="G69">
            <v>316</v>
          </cell>
        </row>
        <row r="70">
          <cell r="A70" t="str">
            <v>5931 ОХОТНИЧЬЯ Папа может с/к в/у 1/220 8шт.   ОСТАНКИНО</v>
          </cell>
          <cell r="B70"/>
          <cell r="C70"/>
          <cell r="D70" t="str">
            <v>00-00006294</v>
          </cell>
          <cell r="E70"/>
          <cell r="F70">
            <v>28.38</v>
          </cell>
          <cell r="G70">
            <v>129</v>
          </cell>
        </row>
        <row r="71">
          <cell r="A71" t="str">
            <v>6069 ФИЛЕЙНЫЕ Папа может сос ц/о мгс 0,33кг  Останкино</v>
          </cell>
          <cell r="B71"/>
          <cell r="C71"/>
          <cell r="D71" t="str">
            <v>00-ko009725</v>
          </cell>
          <cell r="E71"/>
          <cell r="F71">
            <v>36.630000000000003</v>
          </cell>
          <cell r="G71">
            <v>111</v>
          </cell>
        </row>
        <row r="72">
          <cell r="A72" t="str">
            <v>6206 СВИНИНА ПО-ДОМАШНЕМУ к/в мл/к в/у 0,3кг  Останкино</v>
          </cell>
          <cell r="B72"/>
          <cell r="C72"/>
          <cell r="D72" t="str">
            <v>00-ko009633</v>
          </cell>
          <cell r="E72"/>
          <cell r="F72">
            <v>30</v>
          </cell>
          <cell r="G72">
            <v>100</v>
          </cell>
        </row>
        <row r="73">
          <cell r="A73" t="str">
            <v>6208 ДЫМОВИЦА ИЗ ЛОПАТКИ ПМ к/в с/н в/у 1/150  Останкино</v>
          </cell>
          <cell r="B73"/>
          <cell r="C73"/>
          <cell r="D73" t="str">
            <v>00-ko010377</v>
          </cell>
          <cell r="E73"/>
          <cell r="F73">
            <v>7.5</v>
          </cell>
          <cell r="G73">
            <v>50</v>
          </cell>
        </row>
        <row r="74">
          <cell r="A74" t="str">
            <v>6221 НЕОПОЛИТАНСКИЙ ДУЭТ с/к с/н мгс 1/90  Останкино</v>
          </cell>
          <cell r="B74"/>
          <cell r="C74"/>
          <cell r="D74" t="str">
            <v>00-ko010380</v>
          </cell>
          <cell r="E74"/>
          <cell r="F74">
            <v>9</v>
          </cell>
          <cell r="G74">
            <v>100</v>
          </cell>
        </row>
        <row r="75">
          <cell r="A75" t="str">
            <v>6228 МЯСНОЕ АССОРТИ к/з с/н мгс 1/90 10шт  Останкино</v>
          </cell>
          <cell r="B75"/>
          <cell r="C75"/>
          <cell r="D75" t="str">
            <v>00-ko009215</v>
          </cell>
          <cell r="E75"/>
          <cell r="F75">
            <v>3.87</v>
          </cell>
          <cell r="G75">
            <v>43</v>
          </cell>
        </row>
        <row r="76">
          <cell r="A76" t="str">
            <v>6324 ДОКТОРСКАЯ ГОСТ вар п/о 0,4кг 8шт  Останкино</v>
          </cell>
          <cell r="B76"/>
          <cell r="C76"/>
          <cell r="D76" t="str">
            <v>00-ko009919</v>
          </cell>
          <cell r="E76"/>
          <cell r="F76">
            <v>16.399999999999999</v>
          </cell>
          <cell r="G76">
            <v>41</v>
          </cell>
        </row>
        <row r="77">
          <cell r="A77" t="str">
            <v>6333 МЯСНАЯ Папа может вар п/о 0.4кг 8шт.  ОСТАНКИНО</v>
          </cell>
          <cell r="B77"/>
          <cell r="C77"/>
          <cell r="D77" t="str">
            <v>00-00007020</v>
          </cell>
          <cell r="E77"/>
          <cell r="F77">
            <v>175.2</v>
          </cell>
          <cell r="G77">
            <v>438</v>
          </cell>
        </row>
        <row r="78">
          <cell r="A78" t="str">
            <v>6353 ЭКСТРА Папа может вар п/о 0.4кг 8шт.  ОСТАНКИНО</v>
          </cell>
          <cell r="B78"/>
          <cell r="C78"/>
          <cell r="D78" t="str">
            <v>00-00007022</v>
          </cell>
          <cell r="E78"/>
          <cell r="F78">
            <v>222</v>
          </cell>
          <cell r="G78">
            <v>555</v>
          </cell>
        </row>
        <row r="79">
          <cell r="A79" t="str">
            <v>6392 ФИЛЕЙНАЯ Папа может вар п/о 0,4кг  ОСТАНКИНО</v>
          </cell>
          <cell r="B79"/>
          <cell r="C79"/>
          <cell r="D79" t="str">
            <v>00-00008829</v>
          </cell>
          <cell r="E79"/>
          <cell r="F79">
            <v>163.19999999999999</v>
          </cell>
          <cell r="G79">
            <v>408</v>
          </cell>
        </row>
        <row r="80">
          <cell r="A80" t="str">
            <v>6448 Свинина Останкино 100г Мадера с/к в/у нарезка  ОСТАНКИНО</v>
          </cell>
          <cell r="B80"/>
          <cell r="C80"/>
          <cell r="D80" t="str">
            <v>00-00009306</v>
          </cell>
          <cell r="E80"/>
          <cell r="F80">
            <v>11.1</v>
          </cell>
          <cell r="G80">
            <v>111</v>
          </cell>
        </row>
        <row r="81">
          <cell r="A81" t="str">
            <v>6453 ЭКСТРА Папа может с/к с/н в/у 1/100 14шт.   ОСТАНКИНО</v>
          </cell>
          <cell r="B81"/>
          <cell r="C81"/>
          <cell r="D81" t="str">
            <v>00-00007953</v>
          </cell>
          <cell r="E81"/>
          <cell r="F81">
            <v>16.399999999999999</v>
          </cell>
          <cell r="G81">
            <v>164</v>
          </cell>
        </row>
        <row r="82">
          <cell r="A82" t="str">
            <v>6454 АРОМАТНАЯ с/к с/н в/у 1/100 10шт.  ОСТАНКИНО</v>
          </cell>
          <cell r="B82"/>
          <cell r="C82"/>
          <cell r="D82" t="str">
            <v>00-00007952</v>
          </cell>
          <cell r="E82"/>
          <cell r="F82">
            <v>8.1</v>
          </cell>
          <cell r="G82">
            <v>81</v>
          </cell>
        </row>
        <row r="83">
          <cell r="A83" t="str">
            <v>6475 Сосиски Папа может 400г С сыром  ОСТАНКИНО</v>
          </cell>
          <cell r="B83"/>
          <cell r="C83"/>
          <cell r="D83" t="str">
            <v>00-00009308</v>
          </cell>
          <cell r="E83"/>
          <cell r="F83">
            <v>175.6</v>
          </cell>
          <cell r="G83">
            <v>439</v>
          </cell>
        </row>
        <row r="84">
          <cell r="A84" t="str">
            <v>6495 ВЕТЧ.МРАМОРНАЯ в/у срез 0,3кг 6шт_45с  Останкино</v>
          </cell>
          <cell r="B84"/>
          <cell r="C84"/>
          <cell r="D84" t="str">
            <v>00-ko009959</v>
          </cell>
          <cell r="E84"/>
          <cell r="F84">
            <v>22.5</v>
          </cell>
          <cell r="G84">
            <v>75</v>
          </cell>
        </row>
        <row r="85">
          <cell r="A85" t="str">
            <v>6557 ОХОТНИЧЬЯ ПМ с/к с/н в/у 1/100 10шт  Останкино</v>
          </cell>
          <cell r="B85"/>
          <cell r="C85"/>
          <cell r="D85" t="str">
            <v>00-ko010381</v>
          </cell>
          <cell r="E85"/>
          <cell r="F85">
            <v>5</v>
          </cell>
          <cell r="G85">
            <v>50</v>
          </cell>
        </row>
        <row r="86">
          <cell r="A86" t="str">
            <v>6564 СЕРВЕЛАТ ОРЕХОВЫЙ ПМ в/к в/у 0,31кг 8шт  Останкино</v>
          </cell>
          <cell r="B86"/>
          <cell r="C86"/>
          <cell r="D86" t="str">
            <v>00-ko010383</v>
          </cell>
          <cell r="E86"/>
          <cell r="F86">
            <v>22.32</v>
          </cell>
          <cell r="G86">
            <v>72</v>
          </cell>
        </row>
        <row r="87">
          <cell r="A87" t="str">
            <v>6586 МРАМОРНАЯ И БАЛЫКОВАЯ в/к с/н мгс 1/90  Останкино</v>
          </cell>
          <cell r="B87"/>
          <cell r="C87"/>
          <cell r="D87" t="str">
            <v>00-ko009355</v>
          </cell>
          <cell r="E87"/>
          <cell r="F87">
            <v>0.9</v>
          </cell>
          <cell r="G87">
            <v>10</v>
          </cell>
        </row>
        <row r="88">
          <cell r="A88" t="str">
            <v>6665 БАЛЫКОВАЯ Папа Может п/к в/у 0,31кг 8шт  Останкино</v>
          </cell>
          <cell r="B88"/>
          <cell r="C88"/>
          <cell r="D88" t="str">
            <v>00-ko010378</v>
          </cell>
          <cell r="E88"/>
          <cell r="F88">
            <v>44.64</v>
          </cell>
          <cell r="G88">
            <v>144</v>
          </cell>
        </row>
        <row r="89">
          <cell r="A89" t="str">
            <v>6666 БОЯNСКАЯ Папа может п/к в/у 0,28кг 8шт  ОСТАНКИНО</v>
          </cell>
          <cell r="B89"/>
          <cell r="C89"/>
          <cell r="D89" t="str">
            <v>00-00008786</v>
          </cell>
          <cell r="E89"/>
          <cell r="F89">
            <v>183.68</v>
          </cell>
          <cell r="G89">
            <v>656</v>
          </cell>
        </row>
        <row r="90">
          <cell r="A90" t="str">
            <v>6676 ЧЕСНОЧНАЯ Папа может п/к в/у 0,35кг 8шт  Останкино</v>
          </cell>
          <cell r="B90"/>
          <cell r="C90"/>
          <cell r="D90" t="str">
            <v>00-ko010382</v>
          </cell>
          <cell r="E90"/>
          <cell r="F90">
            <v>16.8</v>
          </cell>
          <cell r="G90">
            <v>48</v>
          </cell>
        </row>
        <row r="91">
          <cell r="A91" t="str">
            <v>6683 СЕРВЕЛАТ ЗЕРНИСТЫЙ ПМ в/к в/у 0,35кг  ОСТАНКИНО</v>
          </cell>
          <cell r="B91"/>
          <cell r="C91"/>
          <cell r="D91" t="str">
            <v>00-00008788</v>
          </cell>
          <cell r="E91"/>
          <cell r="F91">
            <v>255.15</v>
          </cell>
          <cell r="G91">
            <v>729</v>
          </cell>
        </row>
        <row r="92">
          <cell r="A92" t="str">
            <v>6684 СЕРВЕЛАТ КАРЕЛЬСКИЙ ПМ в/к в/у 0,28кг  ОСТАНКИНО</v>
          </cell>
          <cell r="B92"/>
          <cell r="C92"/>
          <cell r="D92" t="str">
            <v>00-00008581</v>
          </cell>
          <cell r="E92"/>
          <cell r="F92">
            <v>212.8</v>
          </cell>
          <cell r="G92">
            <v>760</v>
          </cell>
        </row>
        <row r="93">
          <cell r="A93" t="str">
            <v>6689 СЕРВЕЛАТ ОХОТНИЧИЙ ПМ в/к в/у 0,35кг 8шт  ОСТАНКИНО</v>
          </cell>
          <cell r="B93"/>
          <cell r="C93"/>
          <cell r="D93" t="str">
            <v>00-00008582</v>
          </cell>
          <cell r="E93"/>
          <cell r="F93">
            <v>267.75</v>
          </cell>
          <cell r="G93">
            <v>765</v>
          </cell>
        </row>
        <row r="94">
          <cell r="A94" t="str">
            <v>6697 СЕРВЕЛАТ ФИНСКИЙ ПМ в/к в/у 0,35кг 8шт  ОСТАНКИНО</v>
          </cell>
          <cell r="B94"/>
          <cell r="C94"/>
          <cell r="D94" t="str">
            <v>00-00008789</v>
          </cell>
          <cell r="E94"/>
          <cell r="F94">
            <v>282.10000000000002</v>
          </cell>
          <cell r="G94">
            <v>806</v>
          </cell>
        </row>
        <row r="95">
          <cell r="A95" t="str">
            <v>6701 СЕРВЕЛАТ ШВАРЦЕР ПМ в/к в/у 0.28кг 8шт.  ОСТАНКИНО</v>
          </cell>
          <cell r="B95"/>
          <cell r="C95"/>
          <cell r="D95" t="str">
            <v>00-00008511</v>
          </cell>
          <cell r="E95"/>
          <cell r="F95">
            <v>63</v>
          </cell>
          <cell r="G95">
            <v>225</v>
          </cell>
        </row>
        <row r="96">
          <cell r="A96" t="str">
            <v>6713 СОЧНЫЙ ГРИЛЬ ПМ сос п/о мгс 0,41кг 8 шт.  ОСТАНКИНО</v>
          </cell>
          <cell r="B96"/>
          <cell r="C96"/>
          <cell r="D96" t="str">
            <v>00-00009132</v>
          </cell>
          <cell r="E96"/>
          <cell r="F96">
            <v>131.61000000000001</v>
          </cell>
          <cell r="G96">
            <v>321</v>
          </cell>
        </row>
        <row r="97">
          <cell r="A97" t="str">
            <v>6722 СОЧНЫЕ ПМ сос п/о мгс 0,41кг 10шт  ОСТАНКИНО</v>
          </cell>
          <cell r="B97"/>
          <cell r="C97"/>
          <cell r="D97" t="str">
            <v>00-ko009088</v>
          </cell>
          <cell r="E97"/>
          <cell r="F97">
            <v>-0.41</v>
          </cell>
          <cell r="G97">
            <v>-1</v>
          </cell>
        </row>
        <row r="98">
          <cell r="A98" t="str">
            <v>6759 МОЛОЧНЫЕ ГОСТ сос ц/о мгс 0,4кг 7 шт  Останкино</v>
          </cell>
          <cell r="B98"/>
          <cell r="C98"/>
          <cell r="D98" t="str">
            <v>00-ko009678</v>
          </cell>
          <cell r="E98"/>
          <cell r="F98">
            <v>26.8</v>
          </cell>
          <cell r="G98">
            <v>67</v>
          </cell>
        </row>
        <row r="99">
          <cell r="A99" t="str">
            <v>6762 СЛИВОЧНЫЕ сос ц/о мгс 0,41кг 8шт  Останкино</v>
          </cell>
          <cell r="B99"/>
          <cell r="C99"/>
          <cell r="D99" t="str">
            <v>00-ko009676</v>
          </cell>
          <cell r="E99"/>
          <cell r="F99">
            <v>12.3</v>
          </cell>
          <cell r="G99">
            <v>30</v>
          </cell>
        </row>
        <row r="100">
          <cell r="A100" t="str">
            <v>6765 РУБЛЕНЫЕ сос ц/о мгс 0,36кг 6шт  Останкино</v>
          </cell>
          <cell r="B100"/>
          <cell r="C100"/>
          <cell r="D100" t="str">
            <v>00-ko009677</v>
          </cell>
          <cell r="E100"/>
          <cell r="F100">
            <v>66.959999999999994</v>
          </cell>
          <cell r="G100">
            <v>186</v>
          </cell>
        </row>
        <row r="101">
          <cell r="A101" t="str">
            <v>6768 С СЫРОМ сос ц/о мгс 0,41кг 6шт  Останкино</v>
          </cell>
          <cell r="B101"/>
          <cell r="C101"/>
          <cell r="D101" t="str">
            <v>00-ko009675</v>
          </cell>
          <cell r="E101"/>
          <cell r="F101">
            <v>18.86</v>
          </cell>
          <cell r="G101">
            <v>46</v>
          </cell>
        </row>
        <row r="102">
          <cell r="A102" t="str">
            <v>6770 ИСПАНСКИЕ сос ц/о мгс 0,41кг 6шт  Останкино</v>
          </cell>
          <cell r="B102"/>
          <cell r="C102"/>
          <cell r="D102" t="str">
            <v>00-ko009674</v>
          </cell>
          <cell r="E102"/>
          <cell r="F102">
            <v>13.53</v>
          </cell>
          <cell r="G102">
            <v>33</v>
          </cell>
        </row>
        <row r="103">
          <cell r="A103" t="str">
            <v>6773 САЛЯМИ Папа может п/к в/у 0,28кг 8шт  Останкино</v>
          </cell>
          <cell r="B103"/>
          <cell r="C103"/>
          <cell r="D103" t="str">
            <v>00-ko009545</v>
          </cell>
          <cell r="E103"/>
          <cell r="F103">
            <v>145.88</v>
          </cell>
          <cell r="G103">
            <v>521</v>
          </cell>
        </row>
        <row r="104">
          <cell r="A104" t="str">
            <v>6776 ХОТ-ДОГ Папа может сос п/о мгс 0,35кг  Останкино</v>
          </cell>
          <cell r="B104"/>
          <cell r="C104"/>
          <cell r="D104" t="str">
            <v>00-ko009486</v>
          </cell>
          <cell r="E104"/>
          <cell r="F104">
            <v>33.6</v>
          </cell>
          <cell r="G104">
            <v>96</v>
          </cell>
        </row>
        <row r="105">
          <cell r="A105" t="str">
            <v>6777 МЯСНЫЕ С ГОВЯДИНОЙ ПМ сос п/о мгс 0,4кг  Останкино</v>
          </cell>
          <cell r="B105"/>
          <cell r="C105"/>
          <cell r="D105" t="str">
            <v>00-ko009488</v>
          </cell>
          <cell r="E105"/>
          <cell r="F105">
            <v>-0.4</v>
          </cell>
          <cell r="G105">
            <v>-1</v>
          </cell>
        </row>
        <row r="106">
          <cell r="A106" t="str">
            <v>6787 СЕРВЕЛАТ КРЕМЛЕВСКИЙ в/к в/у 0,33кг 8шт  Останкино</v>
          </cell>
          <cell r="B106"/>
          <cell r="C106"/>
          <cell r="D106" t="str">
            <v>00-ko009922</v>
          </cell>
          <cell r="E106"/>
          <cell r="F106">
            <v>4.62</v>
          </cell>
          <cell r="G106">
            <v>14</v>
          </cell>
        </row>
        <row r="107">
          <cell r="A107" t="str">
            <v>6791 СЕРВЕЛАТ ПРЕМИУМ в/к в/у 0,33кг 8шт  Останкино</v>
          </cell>
          <cell r="B107"/>
          <cell r="C107"/>
          <cell r="D107" t="str">
            <v>00-ko009561</v>
          </cell>
          <cell r="E107"/>
          <cell r="F107">
            <v>9.24</v>
          </cell>
          <cell r="G107">
            <v>28</v>
          </cell>
        </row>
        <row r="108">
          <cell r="A108" t="str">
            <v>6793 БАЛЫКОВАЯ в/к в/у 0,33кг 8шт  Останкино</v>
          </cell>
          <cell r="B108"/>
          <cell r="C108"/>
          <cell r="D108" t="str">
            <v>00-ko009562</v>
          </cell>
          <cell r="E108"/>
          <cell r="F108">
            <v>30.69</v>
          </cell>
          <cell r="G108">
            <v>93</v>
          </cell>
        </row>
        <row r="109">
          <cell r="A109" t="str">
            <v>6795 ОСТАНКИНСКАЯ в/к в/у 0,33кг 8шт  Останкино</v>
          </cell>
          <cell r="B109"/>
          <cell r="C109"/>
          <cell r="D109" t="str">
            <v>00-ko009564</v>
          </cell>
          <cell r="E109"/>
          <cell r="F109">
            <v>36.299999999999997</v>
          </cell>
          <cell r="G109">
            <v>110</v>
          </cell>
        </row>
        <row r="110">
          <cell r="A110" t="str">
            <v>6801 ОСТАНКИНСКАЯ вар п/о 0,4кг 8 шт  Останкино</v>
          </cell>
          <cell r="B110"/>
          <cell r="C110"/>
          <cell r="D110" t="str">
            <v>00-ko009917</v>
          </cell>
          <cell r="E110"/>
          <cell r="F110">
            <v>-0.8</v>
          </cell>
          <cell r="G110">
            <v>-2</v>
          </cell>
        </row>
        <row r="111">
          <cell r="A111" t="str">
            <v>6803 ВЕНСКАЯ САЛЯМИ п/к в/у 0,66кг 8шт  Останкино</v>
          </cell>
          <cell r="B111"/>
          <cell r="C111"/>
          <cell r="D111" t="str">
            <v>00-ko009567</v>
          </cell>
          <cell r="E111"/>
          <cell r="F111">
            <v>18.48</v>
          </cell>
          <cell r="G111">
            <v>28</v>
          </cell>
        </row>
        <row r="112">
          <cell r="A112" t="str">
            <v>6804 СЕРВЕЛАТ КРЕМЛЕВСКИЙ в/к в/у 0,66кг 8шт  Останкино</v>
          </cell>
          <cell r="B112"/>
          <cell r="C112"/>
          <cell r="D112" t="str">
            <v>00-ko009566</v>
          </cell>
          <cell r="E112"/>
          <cell r="F112">
            <v>18.48</v>
          </cell>
          <cell r="G112">
            <v>28</v>
          </cell>
        </row>
        <row r="113">
          <cell r="A113" t="str">
            <v>6807 СЕРВЕЛАТ ЕВРОПЕЙСКИЙ в/к в/у 0,33кг 8шт  Останкино</v>
          </cell>
          <cell r="B113"/>
          <cell r="C113"/>
          <cell r="D113" t="str">
            <v>00-ko009568</v>
          </cell>
          <cell r="E113"/>
          <cell r="F113">
            <v>42.57</v>
          </cell>
          <cell r="G113">
            <v>129</v>
          </cell>
        </row>
        <row r="114">
          <cell r="A114" t="str">
            <v>6822 ИЗ ОТБОРНОГО МЯСА ПМ сос п/о мгс 0,36кг  Останкино</v>
          </cell>
          <cell r="B114"/>
          <cell r="C114"/>
          <cell r="D114" t="str">
            <v>00-ko009495</v>
          </cell>
          <cell r="E114"/>
          <cell r="F114">
            <v>77.760000000000005</v>
          </cell>
          <cell r="G114">
            <v>216</v>
          </cell>
        </row>
        <row r="115">
          <cell r="A115" t="str">
            <v>6834 ПОСОЛЬСКАЯ с/к с/н в/у 1/100 10шт  Останкино</v>
          </cell>
          <cell r="B115"/>
          <cell r="C115"/>
          <cell r="D115" t="str">
            <v>00-ko009682</v>
          </cell>
          <cell r="E115"/>
          <cell r="F115">
            <v>5.8</v>
          </cell>
          <cell r="G115">
            <v>58</v>
          </cell>
        </row>
        <row r="116">
          <cell r="A116" t="str">
            <v>6854 МОЛОЧНЫЕ ПРЕМИУМ ПМ сос п/о мгс 0,6кг  Останкино</v>
          </cell>
          <cell r="B116"/>
          <cell r="C116"/>
          <cell r="D116" t="str">
            <v>00-ko009921</v>
          </cell>
          <cell r="E116"/>
          <cell r="F116">
            <v>-1.2</v>
          </cell>
          <cell r="G116">
            <v>-2</v>
          </cell>
        </row>
        <row r="117">
          <cell r="A117" t="str">
            <v>6909 ДЛЯ ДЕТЕЙ сос п/о мгс 0,33кг 8шт  Останкино</v>
          </cell>
          <cell r="B117"/>
          <cell r="C117"/>
          <cell r="D117" t="str">
            <v>00-ko009920</v>
          </cell>
          <cell r="E117"/>
          <cell r="F117">
            <v>34.65</v>
          </cell>
          <cell r="G117">
            <v>105</v>
          </cell>
        </row>
        <row r="118">
          <cell r="A118" t="str">
            <v>6919 БЕКОН Останкино с/к с/н в/у 1/180 10шт  Останкино</v>
          </cell>
          <cell r="B118"/>
          <cell r="C118"/>
          <cell r="D118" t="str">
            <v>00-ko009680</v>
          </cell>
          <cell r="E118"/>
          <cell r="F118">
            <v>-0.72</v>
          </cell>
          <cell r="G118">
            <v>-4</v>
          </cell>
        </row>
        <row r="119">
          <cell r="A119" t="str">
            <v>6937 САЛЯМИ Папа может с/к в/у 1/250 8шт  Останкино</v>
          </cell>
          <cell r="B119"/>
          <cell r="C119"/>
          <cell r="D119" t="str">
            <v>00-ko010384</v>
          </cell>
          <cell r="E119"/>
          <cell r="F119">
            <v>38</v>
          </cell>
          <cell r="G119">
            <v>152</v>
          </cell>
        </row>
        <row r="120">
          <cell r="A120" t="str">
            <v>6967 БУРГУНДИЯ Папа может с/к в/у 1/250 8шт  Останкино</v>
          </cell>
          <cell r="B120"/>
          <cell r="C120"/>
          <cell r="D120" t="str">
            <v>00-ko010379</v>
          </cell>
          <cell r="E120"/>
          <cell r="F120">
            <v>22</v>
          </cell>
          <cell r="G120">
            <v>88</v>
          </cell>
        </row>
        <row r="121">
          <cell r="A121" t="str">
            <v>7066 СОЧНЫЕ ПМ сос п/о мгс 0,41кг 10шт 50с  Останкино</v>
          </cell>
          <cell r="B121"/>
          <cell r="C121"/>
          <cell r="D121" t="str">
            <v>00-ko010284</v>
          </cell>
          <cell r="E121"/>
          <cell r="F121">
            <v>214.43</v>
          </cell>
          <cell r="G121">
            <v>523</v>
          </cell>
        </row>
        <row r="122">
          <cell r="A122" t="str">
            <v>7073 МОЛОЧ.ПРЕМИУМ ПМ сос п/о в/у 1/350_50с  Останкино</v>
          </cell>
          <cell r="B122"/>
          <cell r="C122"/>
          <cell r="D122" t="str">
            <v>00-ko010301</v>
          </cell>
          <cell r="E122"/>
          <cell r="F122">
            <v>46.2</v>
          </cell>
          <cell r="G122">
            <v>132</v>
          </cell>
        </row>
        <row r="123">
          <cell r="A123" t="str">
            <v>7077 МЯСНЫЕ С ГОВЯД. ПМ сос п/о мгс 0,4кг_50с  Останкино</v>
          </cell>
          <cell r="B123"/>
          <cell r="C123"/>
          <cell r="D123" t="str">
            <v>00-ko010287</v>
          </cell>
          <cell r="E123"/>
          <cell r="F123">
            <v>112.8</v>
          </cell>
          <cell r="G123">
            <v>282</v>
          </cell>
        </row>
        <row r="124">
          <cell r="A124" t="str">
            <v>7080 СЛИВОЧНЫЕ ПМ сос п/о мгс 0,41кг 10шт 50с  Останкино</v>
          </cell>
          <cell r="B124"/>
          <cell r="C124"/>
          <cell r="D124" t="str">
            <v>00-ko010283</v>
          </cell>
          <cell r="E124"/>
          <cell r="F124">
            <v>154.57</v>
          </cell>
          <cell r="G124">
            <v>377</v>
          </cell>
        </row>
        <row r="125">
          <cell r="A125" t="str">
            <v>7090 СВИНИНА ПО-ДОМ.к/в мл/к в/у 0,3кг_50с  Останкино</v>
          </cell>
          <cell r="B125"/>
          <cell r="C125"/>
          <cell r="D125" t="str">
            <v>00-ko010286</v>
          </cell>
          <cell r="E125"/>
          <cell r="F125">
            <v>23.4</v>
          </cell>
          <cell r="G125">
            <v>78</v>
          </cell>
        </row>
        <row r="126">
          <cell r="A126" t="str">
            <v>7103 БЕКОН Останкино с/к с/н в/у 1/180_50с  Останкино</v>
          </cell>
          <cell r="B126"/>
          <cell r="C126"/>
          <cell r="D126" t="str">
            <v>00-ko010254</v>
          </cell>
          <cell r="E126"/>
          <cell r="F126">
            <v>78.66</v>
          </cell>
          <cell r="G126">
            <v>437</v>
          </cell>
        </row>
        <row r="127">
          <cell r="A127" t="str">
            <v>7126 МОЛОЧНАЯ Останкино вар п/о 0,4кг 8шт  Останкино</v>
          </cell>
          <cell r="B127"/>
          <cell r="C127"/>
          <cell r="D127" t="str">
            <v>00-ko010371</v>
          </cell>
          <cell r="E127"/>
          <cell r="F127">
            <v>10.4</v>
          </cell>
          <cell r="G127">
            <v>26</v>
          </cell>
        </row>
        <row r="128">
          <cell r="A128" t="str">
            <v>Останкино КОРОВИНО (ВЕС)</v>
          </cell>
          <cell r="B128"/>
          <cell r="C128"/>
          <cell r="D128" t="str">
            <v>00-00003326</v>
          </cell>
          <cell r="E128"/>
          <cell r="F128">
            <v>84.088999999999999</v>
          </cell>
          <cell r="G128">
            <v>84.088999999999999</v>
          </cell>
        </row>
        <row r="129">
          <cell r="A129" t="str">
            <v>6861 ДОМАШНИЙ РЕЦЕПТ Коровино вар п/о  Останкино</v>
          </cell>
          <cell r="B129"/>
          <cell r="C129"/>
          <cell r="D129" t="str">
            <v>00-ko009673</v>
          </cell>
          <cell r="E129"/>
          <cell r="F129">
            <v>23.876999999999999</v>
          </cell>
          <cell r="G129">
            <v>23.876999999999999</v>
          </cell>
        </row>
        <row r="130">
          <cell r="A130" t="str">
            <v>6862 ДОМАШНИЙ РЕЦЕПТ СО ШПИК. Коровино вар п/о  Останкино</v>
          </cell>
          <cell r="B130"/>
          <cell r="C130"/>
          <cell r="D130" t="str">
            <v>00-ko009681</v>
          </cell>
          <cell r="E130"/>
          <cell r="F130">
            <v>6.056</v>
          </cell>
          <cell r="G130">
            <v>6.056</v>
          </cell>
        </row>
        <row r="131">
          <cell r="A131" t="str">
            <v>6866 ВЕТЧ.НЕЖНАЯ Коровино п/о_Маяк  Останкино</v>
          </cell>
          <cell r="B131"/>
          <cell r="C131"/>
          <cell r="D131" t="str">
            <v>00-ko009992</v>
          </cell>
          <cell r="E131"/>
          <cell r="F131">
            <v>54.155999999999999</v>
          </cell>
          <cell r="G131">
            <v>54.155999999999999</v>
          </cell>
        </row>
        <row r="132">
          <cell r="A132" t="str">
            <v>Останкино КОРОВИНО (ШТ)</v>
          </cell>
          <cell r="B132"/>
          <cell r="C132"/>
          <cell r="D132" t="str">
            <v>00-00003328</v>
          </cell>
          <cell r="E132"/>
          <cell r="F132">
            <v>88.68</v>
          </cell>
          <cell r="G132">
            <v>108</v>
          </cell>
        </row>
        <row r="133">
          <cell r="A133" t="str">
            <v>6340 ДОМАШНИЙ РЕЦЕПТ Коровино 0,5кг 8шт.  Останкино</v>
          </cell>
          <cell r="B133"/>
          <cell r="C133"/>
          <cell r="D133" t="str">
            <v>00-ko009709</v>
          </cell>
          <cell r="E133"/>
          <cell r="F133">
            <v>3</v>
          </cell>
          <cell r="G133">
            <v>6</v>
          </cell>
        </row>
        <row r="134">
          <cell r="A134" t="str">
            <v>6341 ДОМАШНИЙ РЕЦЕПТ СО ШПИКОМ Коровино 0,5кг  Останкино</v>
          </cell>
          <cell r="B134"/>
          <cell r="C134"/>
          <cell r="D134" t="str">
            <v>00-ko009714</v>
          </cell>
          <cell r="E134"/>
          <cell r="F134"/>
          <cell r="G134"/>
        </row>
        <row r="135">
          <cell r="A135" t="str">
            <v>6415 БАЛЫКОВАЯ Коровино п/к в/у 0.84кг 6шт.  ОСТАНКИНО</v>
          </cell>
          <cell r="B135"/>
          <cell r="C135"/>
          <cell r="D135" t="str">
            <v>00-00007227</v>
          </cell>
          <cell r="E135"/>
          <cell r="F135">
            <v>85.68</v>
          </cell>
          <cell r="G135">
            <v>102</v>
          </cell>
        </row>
        <row r="136">
          <cell r="A136" t="str">
            <v>Останкино СЫР</v>
          </cell>
          <cell r="B136"/>
          <cell r="C136"/>
          <cell r="D136" t="str">
            <v>00-00006675</v>
          </cell>
          <cell r="E136"/>
          <cell r="F136">
            <v>1900.212</v>
          </cell>
          <cell r="G136">
            <v>7572.652</v>
          </cell>
        </row>
        <row r="137">
          <cell r="A137" t="str">
            <v>9988421 Творожный Сыр 60 % С маринованными огурчиками и укропом  Останкино</v>
          </cell>
          <cell r="B137"/>
          <cell r="C137"/>
          <cell r="D137" t="str">
            <v>00-ko009363</v>
          </cell>
          <cell r="E137"/>
          <cell r="F137">
            <v>3.92</v>
          </cell>
          <cell r="G137">
            <v>28</v>
          </cell>
        </row>
        <row r="138">
          <cell r="A138" t="str">
            <v>9988438 Плавленый Сыр 45% "С ветчиной" СТМ"ПапаМожет" 180гр  Останкино</v>
          </cell>
          <cell r="B138"/>
          <cell r="C138"/>
          <cell r="D138" t="str">
            <v>00-ko009361</v>
          </cell>
          <cell r="E138"/>
          <cell r="F138">
            <v>17.82</v>
          </cell>
          <cell r="G138">
            <v>99</v>
          </cell>
        </row>
        <row r="139">
          <cell r="A139" t="str">
            <v>9988445 Плавленый Сыр 45%"С грибами" СТМ"ПапаМожет" 180 гр  Останкино</v>
          </cell>
          <cell r="B139"/>
          <cell r="C139"/>
          <cell r="D139" t="str">
            <v>00-ko009362</v>
          </cell>
          <cell r="E139"/>
          <cell r="F139">
            <v>17.28</v>
          </cell>
          <cell r="G139">
            <v>96</v>
          </cell>
        </row>
        <row r="140">
          <cell r="A140" t="str">
            <v>Масло "Папа может" 82,5% 180гр  Останкино</v>
          </cell>
          <cell r="B140"/>
          <cell r="C140"/>
          <cell r="D140" t="str">
            <v>00-ko009727</v>
          </cell>
          <cell r="E140"/>
          <cell r="F140">
            <v>147.24</v>
          </cell>
          <cell r="G140">
            <v>818</v>
          </cell>
        </row>
        <row r="141">
          <cell r="A141" t="str">
            <v>Масло сливочное 72,5 % 180 гр.(10 шт) СЛАВЯНА  Останкино</v>
          </cell>
          <cell r="B141"/>
          <cell r="C141"/>
          <cell r="D141" t="str">
            <v>00-ko009671</v>
          </cell>
          <cell r="E141"/>
          <cell r="F141">
            <v>423.18</v>
          </cell>
          <cell r="G141">
            <v>2351</v>
          </cell>
        </row>
        <row r="142">
          <cell r="A142" t="str">
            <v>Плавленый продукт с Сыром колбасный копченый 40% СТМ "Коровино" 400гр  Останкино</v>
          </cell>
          <cell r="B142"/>
          <cell r="C142"/>
          <cell r="D142" t="str">
            <v>00-ko009522</v>
          </cell>
          <cell r="E142"/>
          <cell r="F142">
            <v>5.6</v>
          </cell>
          <cell r="G142">
            <v>14</v>
          </cell>
        </row>
        <row r="143">
          <cell r="A143" t="str">
            <v>Плавленый Сыр колбасный копченый 40% СТМ"ПапаМожет"400гр  Останкино</v>
          </cell>
          <cell r="B143"/>
          <cell r="C143"/>
          <cell r="D143" t="str">
            <v>00-ko009521</v>
          </cell>
          <cell r="E143"/>
          <cell r="F143">
            <v>4</v>
          </cell>
          <cell r="G143">
            <v>10</v>
          </cell>
        </row>
        <row r="144">
          <cell r="A144" t="str">
            <v>Российский сливочный 45% ТМ Папа Может, брус (2шт)  Останкино</v>
          </cell>
          <cell r="B144"/>
          <cell r="C144"/>
          <cell r="D144" t="str">
            <v>00-ko009897</v>
          </cell>
          <cell r="E144"/>
          <cell r="F144">
            <v>9.26</v>
          </cell>
          <cell r="G144">
            <v>9.26</v>
          </cell>
        </row>
        <row r="145">
          <cell r="A145" t="str">
            <v>Сыр "Пармезан" 40% кусок 180 гр  ОСТАНКИНО</v>
          </cell>
          <cell r="B145"/>
          <cell r="C145"/>
          <cell r="D145" t="str">
            <v>00-00008903</v>
          </cell>
          <cell r="E145"/>
          <cell r="F145">
            <v>32.94</v>
          </cell>
          <cell r="G145">
            <v>183</v>
          </cell>
        </row>
        <row r="146">
          <cell r="A146" t="str">
            <v>Сыр Боккончини копченый 40% 100 гр.  ОСТАНКИНО</v>
          </cell>
          <cell r="B146"/>
          <cell r="C146"/>
          <cell r="D146" t="str">
            <v>00-00008885</v>
          </cell>
          <cell r="E146"/>
          <cell r="F146">
            <v>7.3</v>
          </cell>
          <cell r="G146">
            <v>73</v>
          </cell>
        </row>
        <row r="147">
          <cell r="A147" t="str">
            <v>Сыр ПАПА МОЖЕТ "Гауда Голд" 45 % 180 гр (10шт) Останкино</v>
          </cell>
          <cell r="B147"/>
          <cell r="C147"/>
          <cell r="D147" t="str">
            <v>00-ko009386</v>
          </cell>
          <cell r="E147"/>
          <cell r="F147">
            <v>82.26</v>
          </cell>
          <cell r="G147">
            <v>457</v>
          </cell>
        </row>
        <row r="148">
          <cell r="A148" t="str">
            <v>Сыр ПАПА МОЖЕТ "Голландский традиционный" 45% 180 гр (10шт)  Останкино</v>
          </cell>
          <cell r="B148"/>
          <cell r="C148"/>
          <cell r="D148" t="str">
            <v>00-ko009387</v>
          </cell>
          <cell r="E148"/>
          <cell r="F148">
            <v>92.88</v>
          </cell>
          <cell r="G148">
            <v>516</v>
          </cell>
        </row>
        <row r="149">
          <cell r="A149" t="str">
            <v>Сыр ПАПА МОЖЕТ "Министерский" 180 г фасованный массовая  Останкино</v>
          </cell>
          <cell r="B149"/>
          <cell r="C149"/>
          <cell r="D149" t="str">
            <v>00-ko009670</v>
          </cell>
          <cell r="E149"/>
          <cell r="F149">
            <v>65.52</v>
          </cell>
          <cell r="G149">
            <v>364</v>
          </cell>
        </row>
        <row r="150">
          <cell r="A150" t="str">
            <v>Сыр ПАПА МОЖЕТ "Папин завтрак"  45% 180 г  Останкино</v>
          </cell>
          <cell r="B150"/>
          <cell r="C150"/>
          <cell r="D150" t="str">
            <v>00-ko009687</v>
          </cell>
          <cell r="E150"/>
          <cell r="F150">
            <v>27.9</v>
          </cell>
          <cell r="G150">
            <v>155</v>
          </cell>
        </row>
        <row r="151">
          <cell r="A151" t="str">
            <v>Сыр ПАПА МОЖЕТ "Российский традиционный"45 % 180 г Останкино</v>
          </cell>
          <cell r="B151"/>
          <cell r="C151"/>
          <cell r="D151" t="str">
            <v>00-ko009434</v>
          </cell>
          <cell r="E151"/>
          <cell r="F151">
            <v>126.9</v>
          </cell>
          <cell r="G151">
            <v>705</v>
          </cell>
        </row>
        <row r="152">
          <cell r="A152" t="str">
            <v>Сыр ПАПА МОЖЕТ "Тильзитер" фасованный массовая доля жира в сухом веществе 45%, 180г  Останкино</v>
          </cell>
          <cell r="B152"/>
          <cell r="C152"/>
          <cell r="D152" t="str">
            <v>00-ko009520</v>
          </cell>
          <cell r="E152"/>
          <cell r="F152">
            <v>39.96</v>
          </cell>
          <cell r="G152">
            <v>222</v>
          </cell>
        </row>
        <row r="153">
          <cell r="A153" t="str">
            <v>Сыр Папа Может Голландский  45% 200гр     Останкино</v>
          </cell>
          <cell r="B153"/>
          <cell r="C153"/>
          <cell r="D153" t="str">
            <v>00-00006682</v>
          </cell>
          <cell r="E153"/>
          <cell r="F153">
            <v>-0.2</v>
          </cell>
          <cell r="G153">
            <v>-1</v>
          </cell>
        </row>
        <row r="154">
          <cell r="A154" t="str">
            <v>Сыр плавленный Сливочный ж.45% 180г ТМ Папа может (16шт)  Останкино</v>
          </cell>
          <cell r="B154"/>
          <cell r="C154"/>
          <cell r="D154" t="str">
            <v>00-ko009626</v>
          </cell>
          <cell r="E154"/>
          <cell r="F154">
            <v>44.1</v>
          </cell>
          <cell r="G154">
            <v>245</v>
          </cell>
        </row>
        <row r="155">
          <cell r="A155" t="str">
            <v>Сыр полутвердый "Сметанковый", с масс долей жира в пересчете на сухое вещес50%, брус  Останкино</v>
          </cell>
          <cell r="B155"/>
          <cell r="C155"/>
          <cell r="D155" t="str">
            <v>00-ko009524</v>
          </cell>
          <cell r="E155"/>
          <cell r="F155">
            <v>206.899</v>
          </cell>
          <cell r="G155">
            <v>206.899</v>
          </cell>
        </row>
        <row r="156">
          <cell r="A156" t="str">
            <v>Сыр рассольный жирный Чечил 45% 100 гр  ОСТАНКИНО</v>
          </cell>
          <cell r="B156"/>
          <cell r="C156"/>
          <cell r="D156" t="str">
            <v>00-00008886</v>
          </cell>
          <cell r="E156"/>
          <cell r="F156">
            <v>10.9</v>
          </cell>
          <cell r="G156">
            <v>109</v>
          </cell>
        </row>
        <row r="157">
          <cell r="A157" t="str">
            <v>Сыр рассольный жирный Чечил копченый 43% 100 гр  Останкино</v>
          </cell>
          <cell r="B157"/>
          <cell r="C157"/>
          <cell r="D157" t="str">
            <v>00-00009171</v>
          </cell>
          <cell r="E157"/>
          <cell r="F157">
            <v>14.6</v>
          </cell>
          <cell r="G157">
            <v>146</v>
          </cell>
        </row>
        <row r="158">
          <cell r="A158" t="str">
            <v>Сыр Скаморца свежий 100 гр.  ОСТАНКИНО</v>
          </cell>
          <cell r="B158"/>
          <cell r="C158"/>
          <cell r="D158" t="str">
            <v>00-00008887</v>
          </cell>
          <cell r="E158"/>
          <cell r="F158">
            <v>0.1</v>
          </cell>
          <cell r="G158">
            <v>1</v>
          </cell>
        </row>
        <row r="159">
          <cell r="A159" t="str">
            <v>Сыр Сливочный со вкусом топленого молока 45% ти Папа Может, брус (2 шт)  Останкино</v>
          </cell>
          <cell r="B159"/>
          <cell r="C159"/>
          <cell r="D159" t="str">
            <v>00-ko009796</v>
          </cell>
          <cell r="E159"/>
          <cell r="F159">
            <v>170.55500000000001</v>
          </cell>
          <cell r="G159">
            <v>170.55500000000001</v>
          </cell>
        </row>
        <row r="160">
          <cell r="A160" t="str">
            <v>Сыр Творожный с зеленью 60% Папа может 140 гр.  Останкино</v>
          </cell>
          <cell r="B160"/>
          <cell r="C160"/>
          <cell r="D160" t="str">
            <v>00-ko009290</v>
          </cell>
          <cell r="E160"/>
          <cell r="F160">
            <v>7.56</v>
          </cell>
          <cell r="G160">
            <v>54</v>
          </cell>
        </row>
        <row r="161">
          <cell r="A161" t="str">
            <v>Сыч/Прод Коровино Российский 50% 200г СЗМЖ  Останкино</v>
          </cell>
          <cell r="B161"/>
          <cell r="C161"/>
          <cell r="D161" t="str">
            <v>00-00007977</v>
          </cell>
          <cell r="E161"/>
          <cell r="F161">
            <v>31.6</v>
          </cell>
          <cell r="G161">
            <v>158</v>
          </cell>
        </row>
        <row r="162">
          <cell r="A162" t="str">
            <v>Сыч/Прод Коровино Российский Оригин 50% ВЕС (3,5 кг)  Останкино</v>
          </cell>
          <cell r="B162"/>
          <cell r="C162"/>
          <cell r="D162" t="str">
            <v>00-ko009390</v>
          </cell>
          <cell r="E162"/>
          <cell r="F162">
            <v>177.291</v>
          </cell>
          <cell r="G162">
            <v>177.291</v>
          </cell>
        </row>
        <row r="163">
          <cell r="A163" t="str">
            <v>Сыч/Прод Коровино Российский Оригин 50% ВЕС (5 кг)  ОСТАНКИНО</v>
          </cell>
          <cell r="B163"/>
          <cell r="C163"/>
          <cell r="D163" t="str">
            <v>00-00007916</v>
          </cell>
          <cell r="E163"/>
          <cell r="F163">
            <v>9.7750000000000004</v>
          </cell>
          <cell r="G163">
            <v>9.7750000000000004</v>
          </cell>
        </row>
        <row r="164">
          <cell r="A164" t="str">
            <v>Сыч/Прод Коровино Тильзитер 50% 200г СЗМЖ  ОСТАНКИНО</v>
          </cell>
          <cell r="B164"/>
          <cell r="C164"/>
          <cell r="D164" t="str">
            <v>00-00007918</v>
          </cell>
          <cell r="E164"/>
          <cell r="F164">
            <v>18.2</v>
          </cell>
          <cell r="G164">
            <v>91</v>
          </cell>
        </row>
        <row r="165">
          <cell r="A165" t="str">
            <v>Сыч/Прод Коровино Тильзитер Оригин 50% ВЕС (3,5 кг брус) СЗМЖ  Останкино</v>
          </cell>
          <cell r="B165"/>
          <cell r="C165"/>
          <cell r="D165" t="str">
            <v>00-ko009389</v>
          </cell>
          <cell r="E165"/>
          <cell r="F165">
            <v>69.575999999999993</v>
          </cell>
          <cell r="G165">
            <v>69.575999999999993</v>
          </cell>
        </row>
        <row r="166">
          <cell r="A166" t="str">
            <v>Сыч/Прод Коровино Тильзитер Оригин 50% ВЕС (5 кг брус) СЗМЖ  ОСТАНКИНО</v>
          </cell>
          <cell r="B166"/>
          <cell r="C166"/>
          <cell r="D166" t="str">
            <v>00-00007917</v>
          </cell>
          <cell r="E166"/>
          <cell r="F166">
            <v>35.295999999999999</v>
          </cell>
          <cell r="G166">
            <v>35.295999999999999</v>
          </cell>
        </row>
        <row r="167">
          <cell r="A167" t="str">
            <v>ПОКОМ Логистический Партнер</v>
          </cell>
          <cell r="B167"/>
          <cell r="C167"/>
          <cell r="D167" t="str">
            <v>00-ko000869</v>
          </cell>
          <cell r="E167"/>
          <cell r="F167">
            <v>18426.409</v>
          </cell>
          <cell r="G167">
            <v>29909.368999999999</v>
          </cell>
        </row>
        <row r="168">
          <cell r="A168" t="str">
            <v>Вязанка Логистический Партнер(Кг)</v>
          </cell>
          <cell r="B168"/>
          <cell r="C168"/>
          <cell r="D168" t="str">
            <v>00-00003640</v>
          </cell>
          <cell r="E168"/>
          <cell r="F168">
            <v>850.221</v>
          </cell>
          <cell r="G168">
            <v>850.221</v>
          </cell>
        </row>
        <row r="169">
          <cell r="A169" t="str">
            <v xml:space="preserve"> 005  Колбаса Докторская ГОСТ, Вязанка вектор,ВЕС. ПОКОМ</v>
          </cell>
          <cell r="B169"/>
          <cell r="C169"/>
          <cell r="D169" t="str">
            <v>00-00000923</v>
          </cell>
          <cell r="E169"/>
          <cell r="F169">
            <v>69.478999999999999</v>
          </cell>
          <cell r="G169">
            <v>69.478999999999999</v>
          </cell>
        </row>
        <row r="170">
          <cell r="A170" t="str">
            <v xml:space="preserve"> 011  Колбаса Салями Финская, Вязанка фиброуз в/у, ПОКОМ</v>
          </cell>
          <cell r="B170"/>
          <cell r="C170"/>
          <cell r="D170" t="str">
            <v>00-00000929</v>
          </cell>
          <cell r="E170"/>
          <cell r="F170">
            <v>-1.446</v>
          </cell>
          <cell r="G170">
            <v>-1.446</v>
          </cell>
        </row>
        <row r="171">
          <cell r="A171" t="str">
            <v xml:space="preserve"> 016  Сосиски Вязанка Молочные, Вязанка вискофан  ВЕС.ПОКОМ</v>
          </cell>
          <cell r="B171"/>
          <cell r="C171"/>
          <cell r="D171" t="str">
            <v>00-00000894</v>
          </cell>
          <cell r="E171"/>
          <cell r="F171">
            <v>131.09200000000001</v>
          </cell>
          <cell r="G171">
            <v>131.09200000000001</v>
          </cell>
        </row>
        <row r="172">
          <cell r="A172" t="str">
            <v xml:space="preserve"> 017  Сосиски Вязанка Сливочные, Вязанка амицел ВЕС.ПОКОМ</v>
          </cell>
          <cell r="B172"/>
          <cell r="C172"/>
          <cell r="D172" t="str">
            <v>00-00000895</v>
          </cell>
          <cell r="E172"/>
          <cell r="F172">
            <v>191.12899999999999</v>
          </cell>
          <cell r="G172">
            <v>191.12899999999999</v>
          </cell>
        </row>
        <row r="173">
          <cell r="A173" t="str">
            <v xml:space="preserve"> 312  Ветчина Филейская ВЕС ТМ  Вязанка ТС Столичная  ПОКОМ</v>
          </cell>
          <cell r="B173"/>
          <cell r="C173"/>
          <cell r="D173" t="str">
            <v>00-00007957</v>
          </cell>
          <cell r="E173"/>
          <cell r="F173">
            <v>46.363</v>
          </cell>
          <cell r="G173">
            <v>46.363</v>
          </cell>
        </row>
        <row r="174">
          <cell r="A174" t="str">
            <v xml:space="preserve"> 315  Колбаса вареная Молокуша ТМ Вязанка ВЕС, ПОКОМ</v>
          </cell>
          <cell r="B174"/>
          <cell r="C174"/>
          <cell r="D174" t="str">
            <v>00-00008011</v>
          </cell>
          <cell r="E174"/>
          <cell r="F174">
            <v>127.599</v>
          </cell>
          <cell r="G174">
            <v>127.599</v>
          </cell>
        </row>
        <row r="175">
          <cell r="A175" t="str">
            <v xml:space="preserve"> 335  Колбаса Сливушка ТМ Вязанка. ВЕС.  ПОКОМ </v>
          </cell>
          <cell r="B175"/>
          <cell r="C175"/>
          <cell r="D175" t="str">
            <v>00-00008855</v>
          </cell>
          <cell r="E175"/>
          <cell r="F175">
            <v>166.82300000000001</v>
          </cell>
          <cell r="G175">
            <v>166.82300000000001</v>
          </cell>
        </row>
        <row r="176">
          <cell r="A176" t="str">
            <v xml:space="preserve"> 336  Ветчина Сливушка с индейкой ТМ Вязанка. ВЕС  ПОКОМ</v>
          </cell>
          <cell r="B176"/>
          <cell r="C176"/>
          <cell r="D176" t="str">
            <v>00-00008856</v>
          </cell>
          <cell r="E176"/>
          <cell r="F176">
            <v>33.012</v>
          </cell>
          <cell r="G176">
            <v>33.012</v>
          </cell>
        </row>
        <row r="177">
          <cell r="A177" t="str">
            <v xml:space="preserve"> 364  Сардельки Филейские Вязанка ВЕС NDX ТМ Вязанка  ПОКОМ</v>
          </cell>
          <cell r="B177"/>
          <cell r="C177"/>
          <cell r="D177" t="str">
            <v>00-00008656</v>
          </cell>
          <cell r="E177"/>
          <cell r="F177">
            <v>69.284999999999997</v>
          </cell>
          <cell r="G177">
            <v>69.284999999999997</v>
          </cell>
        </row>
        <row r="178">
          <cell r="A178" t="str">
            <v>501 Сосиски Филейские по-ганноверски ТМ Вязанка.в оболочке амицел в м.г.с ВЕС. ПОКОМ</v>
          </cell>
          <cell r="B178"/>
          <cell r="C178"/>
          <cell r="D178" t="str">
            <v>00-ko009961</v>
          </cell>
          <cell r="E178"/>
          <cell r="F178">
            <v>16.885000000000002</v>
          </cell>
          <cell r="G178">
            <v>16.885000000000002</v>
          </cell>
        </row>
        <row r="179">
          <cell r="A179" t="str">
            <v>Вязанка Логистический Партнер(Шт)</v>
          </cell>
          <cell r="B179"/>
          <cell r="C179"/>
          <cell r="D179" t="str">
            <v>00-00003652</v>
          </cell>
          <cell r="E179"/>
          <cell r="F179">
            <v>116.9</v>
          </cell>
          <cell r="G179">
            <v>292</v>
          </cell>
        </row>
        <row r="180">
          <cell r="A180" t="str">
            <v xml:space="preserve"> 276  Колбаса Сливушка ТМ Вязанка в оболочке полиамид 0,45 кг  ПОКОМ</v>
          </cell>
          <cell r="B180"/>
          <cell r="C180"/>
          <cell r="D180" t="str">
            <v>00-00007904</v>
          </cell>
          <cell r="E180"/>
          <cell r="F180">
            <v>36.9</v>
          </cell>
          <cell r="G180">
            <v>82</v>
          </cell>
        </row>
        <row r="181">
          <cell r="A181" t="str">
            <v xml:space="preserve"> 322  Колбаса вареная Молокуша 0,45кг ТМ Вязанка  ПОКОМ</v>
          </cell>
          <cell r="B181"/>
          <cell r="C181"/>
          <cell r="D181" t="str">
            <v>00-00008752</v>
          </cell>
          <cell r="E181"/>
          <cell r="F181">
            <v>36.9</v>
          </cell>
          <cell r="G181">
            <v>82</v>
          </cell>
        </row>
        <row r="182">
          <cell r="A182" t="str">
            <v xml:space="preserve"> 408  Ветчина Сливушка с индейкой ТМ Вязанка, 0,4кг  ПОКОМ</v>
          </cell>
          <cell r="B182"/>
          <cell r="C182"/>
          <cell r="D182" t="str">
            <v>00-00009082</v>
          </cell>
          <cell r="E182"/>
          <cell r="F182">
            <v>18.8</v>
          </cell>
          <cell r="G182">
            <v>47</v>
          </cell>
        </row>
        <row r="183">
          <cell r="A183" t="str">
            <v xml:space="preserve"> 490  Колбаса Сервелат Филейский ТМ Вязанка  0,3 кг. срез  ПОКОМ</v>
          </cell>
          <cell r="B183"/>
          <cell r="C183"/>
          <cell r="D183" t="str">
            <v>00-ko009853</v>
          </cell>
          <cell r="E183"/>
          <cell r="F183">
            <v>16.2</v>
          </cell>
          <cell r="G183">
            <v>54</v>
          </cell>
        </row>
        <row r="184">
          <cell r="A184" t="str">
            <v xml:space="preserve"> 491  Колбаса Филейская Рубленая ТМ Вязанка  0,3 кг. срез.  ПОКОМ</v>
          </cell>
          <cell r="B184"/>
          <cell r="C184"/>
          <cell r="D184" t="str">
            <v>00-ko009854</v>
          </cell>
          <cell r="E184"/>
          <cell r="F184">
            <v>8.1</v>
          </cell>
          <cell r="G184">
            <v>27</v>
          </cell>
        </row>
        <row r="185">
          <cell r="A185" t="str">
            <v>Заморозка Зареченские Логистический партнер (кг)</v>
          </cell>
          <cell r="B185"/>
          <cell r="C185"/>
          <cell r="D185" t="str">
            <v>00-ko009783</v>
          </cell>
          <cell r="E185"/>
          <cell r="F185">
            <v>1345.8</v>
          </cell>
          <cell r="G185">
            <v>1345.8</v>
          </cell>
        </row>
        <row r="186">
          <cell r="A186" t="str">
            <v>Мини-сосиски в тесте ТМ Зареченские . ВЕС  Поком</v>
          </cell>
          <cell r="B186"/>
          <cell r="C186"/>
          <cell r="D186" t="str">
            <v>00-ko009778</v>
          </cell>
          <cell r="E186"/>
          <cell r="F186">
            <v>233.1</v>
          </cell>
          <cell r="G186">
            <v>233.1</v>
          </cell>
        </row>
        <row r="187">
          <cell r="A187" t="str">
            <v>Мини-шарики с курочкой и сыром ТМ Зареченские ВЕС ПОКОМ</v>
          </cell>
          <cell r="B187"/>
          <cell r="C187"/>
          <cell r="D187" t="str">
            <v>00-ko009757</v>
          </cell>
          <cell r="E187"/>
          <cell r="F187">
            <v>93</v>
          </cell>
          <cell r="G187">
            <v>93</v>
          </cell>
        </row>
        <row r="188">
          <cell r="A188" t="str">
            <v>Наггетсы Хрустящие ТМ Зареченские ТС Зареченские продукты. Поком</v>
          </cell>
          <cell r="B188"/>
          <cell r="C188"/>
          <cell r="D188" t="str">
            <v>00-00009290</v>
          </cell>
          <cell r="E188"/>
          <cell r="F188">
            <v>222</v>
          </cell>
          <cell r="G188">
            <v>222</v>
          </cell>
        </row>
        <row r="189">
          <cell r="A189" t="str">
            <v>Хрустящие крылышки ТМ Зареченские ТС Зареченские продукты.   Поком</v>
          </cell>
          <cell r="B189"/>
          <cell r="C189"/>
          <cell r="D189" t="str">
            <v>00-00009294</v>
          </cell>
          <cell r="E189"/>
          <cell r="F189">
            <v>160.19999999999999</v>
          </cell>
          <cell r="G189">
            <v>160.19999999999999</v>
          </cell>
        </row>
        <row r="190">
          <cell r="A190" t="str">
            <v>Чебуреки Мясные вес 2,7 кг ТМ Зареченские ТС Зареченские продукты   Поком</v>
          </cell>
          <cell r="B190"/>
          <cell r="C190"/>
          <cell r="D190" t="str">
            <v>00-ko009121</v>
          </cell>
          <cell r="E190"/>
          <cell r="F190">
            <v>67.5</v>
          </cell>
          <cell r="G190">
            <v>67.5</v>
          </cell>
        </row>
        <row r="191">
          <cell r="A191" t="str">
            <v>Чебуреки сочные ТМ Зареченские ТС Зареченские продукты.  Поком</v>
          </cell>
          <cell r="B191"/>
          <cell r="C191"/>
          <cell r="D191" t="str">
            <v>00-00009291</v>
          </cell>
          <cell r="E191"/>
          <cell r="F191">
            <v>570</v>
          </cell>
          <cell r="G191">
            <v>570</v>
          </cell>
        </row>
        <row r="192">
          <cell r="A192" t="str">
            <v>Заморозка Зареченские Логистический партнер (шт)</v>
          </cell>
          <cell r="B192"/>
          <cell r="C192"/>
          <cell r="D192" t="str">
            <v>00-ko009782</v>
          </cell>
          <cell r="E192"/>
          <cell r="F192">
            <v>177.7</v>
          </cell>
          <cell r="G192">
            <v>267</v>
          </cell>
        </row>
        <row r="193">
          <cell r="A193" t="str">
            <v>Мини-сосиски в тесте ТМ Зареченские ТС Зареченские продукты флоу-пак 0,3 кг.  Поком</v>
          </cell>
          <cell r="B193"/>
          <cell r="C193"/>
          <cell r="D193" t="str">
            <v>00-ko009740</v>
          </cell>
          <cell r="E193"/>
          <cell r="F193">
            <v>3.6</v>
          </cell>
          <cell r="G193">
            <v>12</v>
          </cell>
        </row>
        <row r="194">
          <cell r="A194" t="str">
            <v>Мини-чебуречки с мясом  ТМ Зареченские ТС Зареченские продукты флоу-пак 0,3 кг.  Поком</v>
          </cell>
          <cell r="B194"/>
          <cell r="C194"/>
          <cell r="D194" t="str">
            <v>00-ko009741</v>
          </cell>
          <cell r="E194"/>
          <cell r="F194">
            <v>1.5</v>
          </cell>
          <cell r="G194">
            <v>5</v>
          </cell>
        </row>
        <row r="195">
          <cell r="A195" t="str">
            <v>Мини-чебуречки с сыром и ветчиной  ТМ Зареченские ТС Зареченские продукты флоу-пак 0,3 кг.  Поком</v>
          </cell>
          <cell r="B195"/>
          <cell r="C195"/>
          <cell r="D195" t="str">
            <v>00-ko009742</v>
          </cell>
          <cell r="E195"/>
          <cell r="F195">
            <v>1.8</v>
          </cell>
          <cell r="G195">
            <v>6</v>
          </cell>
        </row>
        <row r="196">
          <cell r="A196" t="str">
            <v>Пельмени Домашние со сливочным маслом ТМ Зареченские  продукты флоу-пак сфера 0,7 кг.  Поком</v>
          </cell>
          <cell r="B196"/>
          <cell r="C196"/>
          <cell r="D196" t="str">
            <v>00-ko009737</v>
          </cell>
          <cell r="E196"/>
          <cell r="F196">
            <v>170.8</v>
          </cell>
          <cell r="G196">
            <v>244</v>
          </cell>
        </row>
        <row r="197">
          <cell r="A197" t="str">
            <v>Зареченские Логистический Партнер (кг)</v>
          </cell>
          <cell r="B197"/>
          <cell r="C197"/>
          <cell r="D197" t="str">
            <v>00-ko009784</v>
          </cell>
          <cell r="E197"/>
          <cell r="F197">
            <v>114.575</v>
          </cell>
          <cell r="G197">
            <v>114.575</v>
          </cell>
        </row>
        <row r="198">
          <cell r="A198" t="str">
            <v xml:space="preserve"> 318  Сосиски Датские ТМ Зареченские, ВЕС  ПОКОМ</v>
          </cell>
          <cell r="B198"/>
          <cell r="C198"/>
          <cell r="D198" t="str">
            <v>00-00008108</v>
          </cell>
          <cell r="E198"/>
          <cell r="F198">
            <v>114.575</v>
          </cell>
          <cell r="G198">
            <v>114.575</v>
          </cell>
        </row>
        <row r="199">
          <cell r="A199" t="str">
            <v>Логистический Партнер кг</v>
          </cell>
          <cell r="B199"/>
          <cell r="C199"/>
          <cell r="D199" t="str">
            <v>00-00000870</v>
          </cell>
          <cell r="E199"/>
          <cell r="F199">
            <v>7152.2730000000001</v>
          </cell>
          <cell r="G199">
            <v>7152.2730000000001</v>
          </cell>
        </row>
        <row r="200">
          <cell r="A200" t="str">
            <v xml:space="preserve"> 200  Ветчина Дугушка ТМ Стародворье, вектор в/у    ПОКОМ</v>
          </cell>
          <cell r="B200"/>
          <cell r="C200"/>
          <cell r="D200" t="str">
            <v>00-00006605</v>
          </cell>
          <cell r="E200"/>
          <cell r="F200">
            <v>192.78200000000001</v>
          </cell>
          <cell r="G200">
            <v>192.78200000000001</v>
          </cell>
        </row>
        <row r="201">
          <cell r="A201" t="str">
            <v xml:space="preserve"> 201  Ветчина Нежная ТМ Особый рецепт, (2,5кг), ПОКОМ</v>
          </cell>
          <cell r="B201"/>
          <cell r="C201"/>
          <cell r="D201" t="str">
            <v>00-00005832</v>
          </cell>
          <cell r="E201"/>
          <cell r="F201">
            <v>857.16099999999994</v>
          </cell>
          <cell r="G201">
            <v>857.16099999999994</v>
          </cell>
        </row>
        <row r="202">
          <cell r="A202" t="str">
            <v xml:space="preserve"> 215  Колбаса Докторская ГОСТ Дугушка, ВЕС, ТМ Стародворье ПОКОМ</v>
          </cell>
          <cell r="B202"/>
          <cell r="C202"/>
          <cell r="D202" t="str">
            <v>00-00005273</v>
          </cell>
          <cell r="E202"/>
          <cell r="F202">
            <v>141.536</v>
          </cell>
          <cell r="G202">
            <v>141.536</v>
          </cell>
        </row>
        <row r="203">
          <cell r="A203" t="str">
            <v xml:space="preserve"> 219  Колбаса Докторская Особая ТМ Особый рецепт, ВЕС  ПОКОМ</v>
          </cell>
          <cell r="B203"/>
          <cell r="C203"/>
          <cell r="D203" t="str">
            <v>00-00005821</v>
          </cell>
          <cell r="E203"/>
          <cell r="F203">
            <v>325.34199999999998</v>
          </cell>
          <cell r="G203">
            <v>325.34199999999998</v>
          </cell>
        </row>
        <row r="204">
          <cell r="A204" t="str">
            <v xml:space="preserve"> 229  Колбаса Молочная Дугушка, в/у, ВЕС, ТМ Стародворье   ПОКОМ</v>
          </cell>
          <cell r="B204"/>
          <cell r="C204"/>
          <cell r="D204" t="str">
            <v>00-00005274</v>
          </cell>
          <cell r="E204"/>
          <cell r="F204">
            <v>320.95499999999998</v>
          </cell>
          <cell r="G204">
            <v>320.95499999999998</v>
          </cell>
        </row>
        <row r="205">
          <cell r="A205" t="str">
            <v xml:space="preserve"> 236  Колбаса Рубленая ЗАПЕЧ. Дугушка ТМ Стародворье, вектор, в/к    ПОКОМ</v>
          </cell>
          <cell r="B205"/>
          <cell r="C205"/>
          <cell r="D205" t="str">
            <v>00-00005635</v>
          </cell>
          <cell r="E205"/>
          <cell r="F205">
            <v>170.137</v>
          </cell>
          <cell r="G205">
            <v>170.137</v>
          </cell>
        </row>
        <row r="206">
          <cell r="A206" t="str">
            <v xml:space="preserve"> 239  Колбаса Салями запеч Дугушка, оболочка вектор, ВЕС, ТМ Стародворье  ПОКОМ</v>
          </cell>
          <cell r="B206"/>
          <cell r="C206"/>
          <cell r="D206" t="str">
            <v>00-00005603</v>
          </cell>
          <cell r="E206"/>
          <cell r="F206">
            <v>109.57599999999999</v>
          </cell>
          <cell r="G206">
            <v>109.57599999999999</v>
          </cell>
        </row>
        <row r="207">
          <cell r="A207" t="str">
            <v xml:space="preserve"> 242  Колбаса Сервелат ЗАПЕЧ.Дугушка ТМ Стародворье, вектор, в/к     ПОКОМ</v>
          </cell>
          <cell r="B207"/>
          <cell r="C207"/>
          <cell r="D207" t="str">
            <v>00-00005636</v>
          </cell>
          <cell r="E207"/>
          <cell r="F207">
            <v>162.245</v>
          </cell>
          <cell r="G207">
            <v>162.245</v>
          </cell>
        </row>
        <row r="208">
          <cell r="A208" t="str">
            <v xml:space="preserve"> 247  Сардельки Нежные, ВЕС.  ПОКОМ</v>
          </cell>
          <cell r="B208"/>
          <cell r="C208"/>
          <cell r="D208" t="str">
            <v>00-00000890</v>
          </cell>
          <cell r="E208"/>
          <cell r="F208">
            <v>69.453999999999994</v>
          </cell>
          <cell r="G208">
            <v>69.453999999999994</v>
          </cell>
        </row>
        <row r="209">
          <cell r="A209" t="str">
            <v xml:space="preserve"> 248  Сардельки Сочные ТМ Особый рецепт,   ПОКОМ</v>
          </cell>
          <cell r="B209"/>
          <cell r="C209"/>
          <cell r="D209" t="str">
            <v>00-00006239</v>
          </cell>
          <cell r="E209"/>
          <cell r="F209">
            <v>193.06299999999999</v>
          </cell>
          <cell r="G209">
            <v>193.06299999999999</v>
          </cell>
        </row>
        <row r="210">
          <cell r="A210" t="str">
            <v xml:space="preserve"> 250  Сардельки стародворские с говядиной в обол. NDX, ВЕС. ПОКОМ</v>
          </cell>
          <cell r="B210"/>
          <cell r="C210"/>
          <cell r="D210" t="str">
            <v>00-00006052</v>
          </cell>
          <cell r="E210"/>
          <cell r="F210">
            <v>152.65199999999999</v>
          </cell>
          <cell r="G210">
            <v>152.65199999999999</v>
          </cell>
        </row>
        <row r="211">
          <cell r="A211" t="str">
            <v xml:space="preserve"> 257  Сосиски Молочные оригинальные ТМ Особый рецепт, ВЕС.   ПОКОМ</v>
          </cell>
          <cell r="B211"/>
          <cell r="C211"/>
          <cell r="D211" t="str">
            <v>00-00005822</v>
          </cell>
          <cell r="E211"/>
          <cell r="F211">
            <v>145.554</v>
          </cell>
          <cell r="G211">
            <v>145.554</v>
          </cell>
        </row>
        <row r="212">
          <cell r="A212" t="str">
            <v xml:space="preserve"> 263  Шпикачки Стародворские, ВЕС.  ПОКОМ</v>
          </cell>
          <cell r="B212"/>
          <cell r="C212"/>
          <cell r="D212" t="str">
            <v>00-00000899</v>
          </cell>
          <cell r="E212"/>
          <cell r="F212">
            <v>63.98</v>
          </cell>
          <cell r="G212">
            <v>63.98</v>
          </cell>
        </row>
        <row r="213">
          <cell r="A213" t="str">
            <v xml:space="preserve"> 265  Колбаса Балыкбургская, ВЕС, ТМ Баварушка  ПОКОМ</v>
          </cell>
          <cell r="B213"/>
          <cell r="C213"/>
          <cell r="D213" t="str">
            <v>00-00006426</v>
          </cell>
          <cell r="E213"/>
          <cell r="F213">
            <v>75.406000000000006</v>
          </cell>
          <cell r="G213">
            <v>75.406000000000006</v>
          </cell>
        </row>
        <row r="214">
          <cell r="A214" t="str">
            <v xml:space="preserve"> 267  Колбаса Салями Филейбургская зернистая, оболочка фиброуз, ВЕС, ТМ Баварушка  ПОКОМ</v>
          </cell>
          <cell r="B214"/>
          <cell r="C214"/>
          <cell r="D214" t="str">
            <v>00-00006480</v>
          </cell>
          <cell r="E214"/>
          <cell r="F214">
            <v>70.322999999999993</v>
          </cell>
          <cell r="G214">
            <v>70.322999999999993</v>
          </cell>
        </row>
        <row r="215">
          <cell r="A215" t="str">
            <v xml:space="preserve"> 297  Колбаса Мясорубская с рубленой грудинкой ВЕС ТМ Стародворье  ПОКОМ</v>
          </cell>
          <cell r="B215"/>
          <cell r="C215"/>
          <cell r="D215" t="str">
            <v>00-00007882</v>
          </cell>
          <cell r="E215"/>
          <cell r="F215">
            <v>95.478999999999999</v>
          </cell>
          <cell r="G215">
            <v>95.478999999999999</v>
          </cell>
        </row>
        <row r="216">
          <cell r="A216" t="str">
            <v xml:space="preserve"> 305  Колбаса Сервелат Мясорубский с мелкорубленным окороком в/у  ТМ Стародворье ВЕС   ПОКОМ</v>
          </cell>
          <cell r="B216"/>
          <cell r="C216"/>
          <cell r="D216" t="str">
            <v>00-00008651</v>
          </cell>
          <cell r="E216"/>
          <cell r="F216">
            <v>61.866999999999997</v>
          </cell>
          <cell r="G216">
            <v>61.866999999999997</v>
          </cell>
        </row>
        <row r="217">
          <cell r="A217" t="str">
            <v xml:space="preserve"> 327  Сосиски Сочинки с сыром ТМ Стародворье, ВЕС ПОКОМ</v>
          </cell>
          <cell r="B217"/>
          <cell r="C217"/>
          <cell r="D217" t="str">
            <v>00-00008168</v>
          </cell>
          <cell r="E217"/>
          <cell r="F217">
            <v>64.488</v>
          </cell>
          <cell r="G217">
            <v>64.488</v>
          </cell>
        </row>
        <row r="218">
          <cell r="A218" t="str">
            <v xml:space="preserve"> 344  Колбаса Сочинка по-европейски с сочной грудинкой ТМ Стародворье, ВЕС ПОКОМ</v>
          </cell>
          <cell r="B218"/>
          <cell r="C218"/>
          <cell r="D218" t="str">
            <v>00-00008906</v>
          </cell>
          <cell r="E218"/>
          <cell r="F218">
            <v>216.09800000000001</v>
          </cell>
          <cell r="G218">
            <v>216.09800000000001</v>
          </cell>
        </row>
        <row r="219">
          <cell r="A219" t="str">
            <v xml:space="preserve"> 345  Колбаса Сочинка по-фински с сочным окроком ТМ Стародворье ВЕС ПОКОМ</v>
          </cell>
          <cell r="B219"/>
          <cell r="C219"/>
          <cell r="D219" t="str">
            <v>00-00008907</v>
          </cell>
          <cell r="E219"/>
          <cell r="F219">
            <v>167.77500000000001</v>
          </cell>
          <cell r="G219">
            <v>167.77500000000001</v>
          </cell>
        </row>
        <row r="220">
          <cell r="A220" t="str">
            <v xml:space="preserve"> 436  Колбаса Молочная стародворская с молоком, ВЕС, ТМ Стародворье  ПОКОМ</v>
          </cell>
          <cell r="B220"/>
          <cell r="C220"/>
          <cell r="D220" t="str">
            <v>00-ko009364</v>
          </cell>
          <cell r="E220"/>
          <cell r="F220">
            <v>37.195</v>
          </cell>
          <cell r="G220">
            <v>37.195</v>
          </cell>
        </row>
        <row r="221">
          <cell r="A221" t="str">
            <v xml:space="preserve"> 449  Колбаса Дугушка Стародворская ВЕС ТС Дугушка ПОКОМ</v>
          </cell>
          <cell r="B221"/>
          <cell r="C221"/>
          <cell r="D221" t="str">
            <v>00-ko009715</v>
          </cell>
          <cell r="E221"/>
          <cell r="F221">
            <v>150.268</v>
          </cell>
          <cell r="G221">
            <v>150.268</v>
          </cell>
        </row>
        <row r="222">
          <cell r="A222" t="str">
            <v xml:space="preserve"> 452  Колбаса Со шпиком ВЕС большой батон ТМ Особый рецепт  ПОКОМ</v>
          </cell>
          <cell r="B222"/>
          <cell r="C222"/>
          <cell r="D222" t="str">
            <v>00-ko009574</v>
          </cell>
          <cell r="E222"/>
          <cell r="F222">
            <v>754.86099999999999</v>
          </cell>
          <cell r="G222">
            <v>754.86099999999999</v>
          </cell>
        </row>
        <row r="223">
          <cell r="A223" t="str">
            <v xml:space="preserve"> 456  Колбаса Филейная ТМ Особый рецепт ВЕС большой батон  ПОКОМ</v>
          </cell>
          <cell r="B223"/>
          <cell r="C223"/>
          <cell r="D223" t="str">
            <v>00-ko009644</v>
          </cell>
          <cell r="E223"/>
          <cell r="F223">
            <v>1004.586</v>
          </cell>
          <cell r="G223">
            <v>1004.586</v>
          </cell>
        </row>
        <row r="224">
          <cell r="A224" t="str">
            <v xml:space="preserve"> 457  Колбаса Молочная ТМ Особый рецепт ВЕС большой батон  ПОКОМ</v>
          </cell>
          <cell r="B224"/>
          <cell r="C224"/>
          <cell r="D224" t="str">
            <v>00-ko009646</v>
          </cell>
          <cell r="E224"/>
          <cell r="F224">
            <v>1103.5409999999999</v>
          </cell>
          <cell r="G224">
            <v>1103.5409999999999</v>
          </cell>
        </row>
        <row r="225">
          <cell r="A225" t="str">
            <v xml:space="preserve"> 460  Колбаса Стародворская Традиционная ВЕС ТМ Стародворье в оболочке полиамид. ПОКОМ</v>
          </cell>
          <cell r="B225"/>
          <cell r="C225"/>
          <cell r="D225" t="str">
            <v>00-ko009790</v>
          </cell>
          <cell r="E225"/>
          <cell r="F225">
            <v>9.5359999999999996</v>
          </cell>
          <cell r="G225">
            <v>9.5359999999999996</v>
          </cell>
        </row>
        <row r="226">
          <cell r="A226" t="str">
            <v xml:space="preserve"> 463  Колбаса Молочная Традиционнаяв оболочке полиамид.ТМ Стародворье. ВЕС ПОКОМ</v>
          </cell>
          <cell r="B226"/>
          <cell r="C226"/>
          <cell r="D226" t="str">
            <v>00-ko009793</v>
          </cell>
          <cell r="E226"/>
          <cell r="F226">
            <v>6.7</v>
          </cell>
          <cell r="G226">
            <v>6.7</v>
          </cell>
        </row>
        <row r="227">
          <cell r="A227" t="str">
            <v xml:space="preserve"> 464  Колбаса Стародворская Традиционная со шпиком оболочке полиамид ТМ Стародворье.</v>
          </cell>
          <cell r="B227"/>
          <cell r="C227"/>
          <cell r="D227" t="str">
            <v>00-ko009794</v>
          </cell>
          <cell r="E227"/>
          <cell r="F227">
            <v>3.968</v>
          </cell>
          <cell r="G227">
            <v>3.968</v>
          </cell>
        </row>
        <row r="228">
          <cell r="A228" t="str">
            <v>255  Сосиски Молочные для завтрака ТМ Особый рецепт, п/а МГС, ВЕС, ТМ Стародворье  ПОКОМ</v>
          </cell>
          <cell r="B228"/>
          <cell r="C228"/>
          <cell r="D228" t="str">
            <v>00-00006302</v>
          </cell>
          <cell r="E228"/>
          <cell r="F228">
            <v>425.745</v>
          </cell>
          <cell r="G228">
            <v>425.745</v>
          </cell>
        </row>
        <row r="229">
          <cell r="A229" t="str">
            <v>Логистический Партнер Шт</v>
          </cell>
          <cell r="B229"/>
          <cell r="C229"/>
          <cell r="D229" t="str">
            <v>00-00000935</v>
          </cell>
          <cell r="E229"/>
          <cell r="F229">
            <v>1474.78</v>
          </cell>
          <cell r="G229">
            <v>3819</v>
          </cell>
        </row>
        <row r="230">
          <cell r="A230" t="str">
            <v xml:space="preserve"> 062  Колбаса Кракушка пряная с сальцем, 0.3кг в/у п/к, БАВАРУШКА ПОКОМ</v>
          </cell>
          <cell r="B230"/>
          <cell r="C230"/>
          <cell r="D230" t="str">
            <v>00-00005820</v>
          </cell>
          <cell r="E230"/>
          <cell r="F230">
            <v>3.6</v>
          </cell>
          <cell r="G230">
            <v>12</v>
          </cell>
        </row>
        <row r="231">
          <cell r="A231" t="str">
            <v xml:space="preserve"> 083  Колбаса Швейцарская 0,17 кг., ШТ., сырокопченая   ПОКОМ</v>
          </cell>
          <cell r="B231"/>
          <cell r="C231"/>
          <cell r="D231" t="str">
            <v>00-00000953</v>
          </cell>
          <cell r="E231"/>
          <cell r="F231">
            <v>3.06</v>
          </cell>
          <cell r="G231">
            <v>18</v>
          </cell>
        </row>
        <row r="232">
          <cell r="A232" t="str">
            <v xml:space="preserve"> 118  Колбаса Сервелат Филейбургский с филе сочного окорока, в/у 0,35 кг срез, БАВАРУШКА ПОКОМ</v>
          </cell>
          <cell r="B232"/>
          <cell r="C232"/>
          <cell r="D232" t="str">
            <v>00-00007291</v>
          </cell>
          <cell r="E232"/>
          <cell r="F232">
            <v>31.85</v>
          </cell>
          <cell r="G232">
            <v>91</v>
          </cell>
        </row>
        <row r="233">
          <cell r="A233" t="str">
            <v xml:space="preserve"> 273  Сосиски Сочинки с сочной грудинкой, МГС 0.4кг,   ПОКОМ</v>
          </cell>
          <cell r="B233"/>
          <cell r="C233"/>
          <cell r="D233" t="str">
            <v>00-00007884</v>
          </cell>
          <cell r="E233"/>
          <cell r="F233">
            <v>158.80000000000001</v>
          </cell>
          <cell r="G233">
            <v>397</v>
          </cell>
        </row>
        <row r="234">
          <cell r="A234" t="str">
            <v xml:space="preserve"> 278  Сосиски Сочинки с сочным окороком, МГС 0.4кг,   ПОКОМ</v>
          </cell>
          <cell r="B234"/>
          <cell r="C234"/>
          <cell r="D234" t="str">
            <v>00-00008111</v>
          </cell>
          <cell r="E234"/>
          <cell r="F234">
            <v>181.2</v>
          </cell>
          <cell r="G234">
            <v>453</v>
          </cell>
        </row>
        <row r="235">
          <cell r="A235" t="str">
            <v xml:space="preserve"> 296  Колбаса Мясорубская с рубленой грудинкой 0,35кг срез ТМ Стародворье  ПОКОМ</v>
          </cell>
          <cell r="B235"/>
          <cell r="C235"/>
          <cell r="D235" t="str">
            <v>00-00007883</v>
          </cell>
          <cell r="E235"/>
          <cell r="F235">
            <v>11.2</v>
          </cell>
          <cell r="G235">
            <v>32</v>
          </cell>
        </row>
        <row r="236">
          <cell r="A236" t="str">
            <v xml:space="preserve"> 301  Сосиски Сочинки по-баварски с сыром,  0.4кг, ТМ Стародворье  ПОКОМ</v>
          </cell>
          <cell r="B236"/>
          <cell r="C236"/>
          <cell r="D236" t="str">
            <v>00-00007885</v>
          </cell>
          <cell r="E236"/>
          <cell r="F236">
            <v>92.4</v>
          </cell>
          <cell r="G236">
            <v>231</v>
          </cell>
        </row>
        <row r="237">
          <cell r="A237" t="str">
            <v xml:space="preserve"> 302  Сосиски Сочинки по-баварски,  0.4кг, ТМ Стародворье  ПОКОМ</v>
          </cell>
          <cell r="B237"/>
          <cell r="C237"/>
          <cell r="D237" t="str">
            <v>00-00007886</v>
          </cell>
          <cell r="E237"/>
          <cell r="F237">
            <v>100.4</v>
          </cell>
          <cell r="G237">
            <v>251</v>
          </cell>
        </row>
        <row r="238">
          <cell r="A238" t="str">
            <v xml:space="preserve"> 307  Колбаса Сервелат Мясорубский с мелкорубленным окороком 0,35 кг срез ТМ Стародворье   Поком</v>
          </cell>
          <cell r="B238"/>
          <cell r="C238"/>
          <cell r="D238" t="str">
            <v>00-00008268</v>
          </cell>
          <cell r="E238"/>
          <cell r="F238">
            <v>34.65</v>
          </cell>
          <cell r="G238">
            <v>99</v>
          </cell>
        </row>
        <row r="239">
          <cell r="A239" t="str">
            <v xml:space="preserve"> 309  Сосиски Сочинки с сыром 0,4 кг ТМ Стародворье  ПОКОМ</v>
          </cell>
          <cell r="B239"/>
          <cell r="C239"/>
          <cell r="D239" t="str">
            <v>00-00008169</v>
          </cell>
          <cell r="E239"/>
          <cell r="F239">
            <v>186</v>
          </cell>
          <cell r="G239">
            <v>465</v>
          </cell>
        </row>
        <row r="240">
          <cell r="A240" t="str">
            <v xml:space="preserve"> 328  Сардельки Сочинки Стародворье ТМ  0,4 кг ПОКОМ</v>
          </cell>
          <cell r="B240"/>
          <cell r="C240"/>
          <cell r="D240" t="str">
            <v>00-00008901</v>
          </cell>
          <cell r="E240"/>
          <cell r="F240">
            <v>86</v>
          </cell>
          <cell r="G240">
            <v>215</v>
          </cell>
        </row>
        <row r="241">
          <cell r="A241" t="str">
            <v xml:space="preserve"> 329  Сардельки Сочинки с сыром Стародворье ТМ, 0,4 кг. ПОКОМ</v>
          </cell>
          <cell r="B241"/>
          <cell r="C241"/>
          <cell r="D241" t="str">
            <v>00-00008517</v>
          </cell>
          <cell r="E241"/>
          <cell r="F241">
            <v>61.2</v>
          </cell>
          <cell r="G241">
            <v>153</v>
          </cell>
        </row>
        <row r="242">
          <cell r="A242" t="str">
            <v xml:space="preserve"> 342 Сосиски Сочинки Молочные ТМ Стародворье 0,4 кг ПОКОМ</v>
          </cell>
          <cell r="B242"/>
          <cell r="C242"/>
          <cell r="D242" t="str">
            <v>00-00008857</v>
          </cell>
          <cell r="E242"/>
          <cell r="F242">
            <v>227.6</v>
          </cell>
          <cell r="G242">
            <v>569</v>
          </cell>
        </row>
        <row r="243">
          <cell r="A243" t="str">
            <v xml:space="preserve"> 343 Сосиски Сочинки Сливочные ТМ Стародворье  0,4 кг</v>
          </cell>
          <cell r="B243"/>
          <cell r="C243"/>
          <cell r="D243" t="str">
            <v>00-00008858</v>
          </cell>
          <cell r="E243"/>
          <cell r="F243">
            <v>170.4</v>
          </cell>
          <cell r="G243">
            <v>426</v>
          </cell>
        </row>
        <row r="244">
          <cell r="A244" t="str">
            <v xml:space="preserve"> 435  Колбаса Молочная Стародворская  с молоком в оболочке полиамид 0,4 кг.ТМ Стародворье ПОКОМ</v>
          </cell>
          <cell r="B244"/>
          <cell r="C244"/>
          <cell r="D244" t="str">
            <v>00-ko009414</v>
          </cell>
          <cell r="E244"/>
          <cell r="F244">
            <v>47.2</v>
          </cell>
          <cell r="G244">
            <v>118</v>
          </cell>
        </row>
        <row r="245">
          <cell r="A245" t="str">
            <v xml:space="preserve"> 445  Колбаса Краковюрст ТМ Баварушка рубленая в оболочке черева в в.у 0,2 кг ПОКОМ</v>
          </cell>
          <cell r="B245"/>
          <cell r="C245"/>
          <cell r="D245" t="str">
            <v>00-ko009962</v>
          </cell>
          <cell r="E245"/>
          <cell r="F245">
            <v>1.2</v>
          </cell>
          <cell r="G245">
            <v>6</v>
          </cell>
        </row>
        <row r="246">
          <cell r="A246" t="str">
            <v xml:space="preserve"> 447  Колбаски Краковюрст ТМ Баварушка с изысканными пряностями в оболочке NDX в в.у 0,2 кг. ПОКОМ </v>
          </cell>
          <cell r="B246"/>
          <cell r="C246"/>
          <cell r="D246" t="str">
            <v>00-ko009963</v>
          </cell>
          <cell r="E246"/>
          <cell r="F246">
            <v>14.6</v>
          </cell>
          <cell r="G246">
            <v>73</v>
          </cell>
        </row>
        <row r="247">
          <cell r="A247" t="str">
            <v xml:space="preserve"> 498  Колбаса Сочинка рубленая с сочным окороком 0,3кг ТМ Стародворье  ПОКОМ</v>
          </cell>
          <cell r="B247"/>
          <cell r="C247"/>
          <cell r="D247" t="str">
            <v>00-ko010045</v>
          </cell>
          <cell r="E247"/>
          <cell r="F247">
            <v>13.2</v>
          </cell>
          <cell r="G247">
            <v>44</v>
          </cell>
        </row>
        <row r="248">
          <cell r="A248" t="str">
            <v>495  Колбаса Сочинка по-европейски с сочной грудинкой 0,3кг ТМ Стародворье  ПОКОМ</v>
          </cell>
          <cell r="B248"/>
          <cell r="C248"/>
          <cell r="D248" t="str">
            <v>00-ko010043</v>
          </cell>
          <cell r="E248"/>
          <cell r="F248">
            <v>39.299999999999997</v>
          </cell>
          <cell r="G248">
            <v>131</v>
          </cell>
        </row>
        <row r="249">
          <cell r="A249" t="str">
            <v>496  Колбаса Сочинка по-фински с сочным окроком 0,3кг ТМ Стародворье  ПОКОМ</v>
          </cell>
          <cell r="B249"/>
          <cell r="C249"/>
          <cell r="D249" t="str">
            <v>00-ko010044</v>
          </cell>
          <cell r="E249"/>
          <cell r="F249">
            <v>6.3</v>
          </cell>
          <cell r="G249">
            <v>21</v>
          </cell>
        </row>
        <row r="250">
          <cell r="A250" t="str">
            <v>504  Ветчина Мясорубская с окороком 0,33кг срез ТМ Стародворье  ПОКОМ</v>
          </cell>
          <cell r="B250"/>
          <cell r="C250"/>
          <cell r="D250" t="str">
            <v>00-ko010008</v>
          </cell>
          <cell r="E250"/>
          <cell r="F250">
            <v>4.29</v>
          </cell>
          <cell r="G250">
            <v>13</v>
          </cell>
        </row>
        <row r="251">
          <cell r="A251" t="str">
            <v>505  Ветчина Стародворская ТМ Стародворье брикет 0,33 кг.  ПОКОМ</v>
          </cell>
          <cell r="B251"/>
          <cell r="C251"/>
          <cell r="D251" t="str">
            <v>00-ko010007</v>
          </cell>
          <cell r="E251"/>
          <cell r="F251">
            <v>0.33</v>
          </cell>
          <cell r="G251">
            <v>1</v>
          </cell>
        </row>
        <row r="252">
          <cell r="A252" t="str">
            <v>ПОКОМ Логистический Партнер Заморозка</v>
          </cell>
          <cell r="B252"/>
          <cell r="C252"/>
          <cell r="D252" t="str">
            <v>00-00000988</v>
          </cell>
          <cell r="E252"/>
          <cell r="F252">
            <v>7194.16</v>
          </cell>
          <cell r="G252">
            <v>16068.5</v>
          </cell>
        </row>
        <row r="253">
          <cell r="A253" t="str">
            <v>Вареники замороженные постные Благолепные с картофелем и луком классическая форма, ВЕС,  ПОКОМ</v>
          </cell>
          <cell r="B253"/>
          <cell r="C253"/>
          <cell r="D253" t="str">
            <v>00-ko009112</v>
          </cell>
          <cell r="E253"/>
          <cell r="F253">
            <v>5</v>
          </cell>
          <cell r="G253">
            <v>5</v>
          </cell>
        </row>
        <row r="254">
          <cell r="A254" t="str">
            <v>Готовые бельмеши сочные с мясом ТМ Горячая штучка 0,3кг зам  ПОКОМ</v>
          </cell>
          <cell r="B254"/>
          <cell r="C254"/>
          <cell r="D254" t="str">
            <v>00-00000996</v>
          </cell>
          <cell r="E254"/>
          <cell r="F254">
            <v>96.3</v>
          </cell>
          <cell r="G254">
            <v>321</v>
          </cell>
        </row>
        <row r="255">
          <cell r="A255" t="str">
            <v>Готовые чебупели с ветчиной и сыром Горячая штучка 0,3кг зам  ПОКОМ</v>
          </cell>
          <cell r="B255"/>
          <cell r="C255"/>
          <cell r="D255" t="str">
            <v>00-00000994</v>
          </cell>
          <cell r="E255"/>
          <cell r="F255">
            <v>215.4</v>
          </cell>
          <cell r="G255">
            <v>718</v>
          </cell>
        </row>
        <row r="256">
          <cell r="A256" t="str">
            <v>Готовые чебупели сочные с мясом ТМ Горячая штучка  0,3кг зам  ПОКОМ</v>
          </cell>
          <cell r="B256"/>
          <cell r="C256"/>
          <cell r="D256" t="str">
            <v>00-00000995</v>
          </cell>
          <cell r="E256"/>
          <cell r="F256">
            <v>254.4</v>
          </cell>
          <cell r="G256">
            <v>848</v>
          </cell>
        </row>
        <row r="257">
          <cell r="A257" t="str">
            <v>ЖАР-ладушки с клубникой и вишней ТМ Стародворье 0,2 кг.  Поком</v>
          </cell>
          <cell r="B257"/>
          <cell r="C257"/>
          <cell r="D257" t="str">
            <v>00-ko010034</v>
          </cell>
          <cell r="E257"/>
          <cell r="F257">
            <v>5.4</v>
          </cell>
          <cell r="G257">
            <v>27</v>
          </cell>
        </row>
        <row r="258">
          <cell r="A258" t="str">
            <v>ЖАР-ладушки с мясом ТМ Стародворье 0,2 кг.  Поком</v>
          </cell>
          <cell r="B258"/>
          <cell r="C258"/>
          <cell r="D258" t="str">
            <v>00-ko010027</v>
          </cell>
          <cell r="E258"/>
          <cell r="F258">
            <v>0.2</v>
          </cell>
          <cell r="G258">
            <v>1</v>
          </cell>
        </row>
        <row r="259">
          <cell r="A259" t="str">
            <v>Круггетсы с сырным соусом ТМ Горячая штучка 0,25 кг зам  ПОКОМ</v>
          </cell>
          <cell r="B259"/>
          <cell r="C259"/>
          <cell r="D259" t="str">
            <v>00-00001004</v>
          </cell>
          <cell r="E259"/>
          <cell r="F259">
            <v>83.75</v>
          </cell>
          <cell r="G259">
            <v>335</v>
          </cell>
        </row>
        <row r="260">
          <cell r="A260" t="str">
            <v>Мини-пицца с ветчиной и сыром ТМ Зареченские продукты. ВЕС  Поком</v>
          </cell>
          <cell r="B260"/>
          <cell r="C260"/>
          <cell r="D260" t="str">
            <v>00-ko009914</v>
          </cell>
          <cell r="E260"/>
          <cell r="F260">
            <v>3</v>
          </cell>
          <cell r="G260">
            <v>3</v>
          </cell>
        </row>
        <row r="261">
          <cell r="A261" t="str">
            <v>Мини-чебуреки с мясом ТМ Зареченские ТС Зареченские продукты ПОКОМ</v>
          </cell>
          <cell r="B261"/>
          <cell r="C261"/>
          <cell r="D261" t="str">
            <v>00-ko009820</v>
          </cell>
          <cell r="E261"/>
          <cell r="F261">
            <v>49.5</v>
          </cell>
          <cell r="G261">
            <v>49.5</v>
          </cell>
        </row>
        <row r="262">
          <cell r="A262" t="str">
            <v>Наггетсы Нагетосы Сочная курочка ТМ Горячая штучка 0,25 кг зам  ПОКОМ</v>
          </cell>
          <cell r="B262"/>
          <cell r="C262"/>
          <cell r="D262" t="str">
            <v>00-00006204</v>
          </cell>
          <cell r="E262"/>
          <cell r="F262">
            <v>188.5</v>
          </cell>
          <cell r="G262">
            <v>754</v>
          </cell>
        </row>
        <row r="263">
          <cell r="A263" t="str">
            <v>Наггетсы с индейкой 0,25кг ТМ Вязанка ТС Из печи Сливушки ПОКОМ</v>
          </cell>
          <cell r="B263"/>
          <cell r="C263"/>
          <cell r="D263" t="str">
            <v>00-ko009536</v>
          </cell>
          <cell r="E263"/>
          <cell r="F263">
            <v>191</v>
          </cell>
          <cell r="G263">
            <v>764</v>
          </cell>
        </row>
        <row r="264">
          <cell r="A264" t="str">
            <v>Наггетсы с куриным филе и сыром ТМ Вязанка ТС Из печи Сливушки 0,25 кг.  Поком</v>
          </cell>
          <cell r="B264"/>
          <cell r="C264"/>
          <cell r="D264" t="str">
            <v>00-ko009301</v>
          </cell>
          <cell r="E264"/>
          <cell r="F264">
            <v>185</v>
          </cell>
          <cell r="G264">
            <v>740</v>
          </cell>
        </row>
        <row r="265">
          <cell r="A265" t="str">
            <v>Пельмени Grandmeni с говядиной и свининой ТМ Горячаяштучка флоу-па классическая форма 0,7 кг.  Поком</v>
          </cell>
          <cell r="B265"/>
          <cell r="C265"/>
          <cell r="D265" t="str">
            <v>00-ko010309</v>
          </cell>
          <cell r="E265"/>
          <cell r="F265">
            <v>118.3</v>
          </cell>
          <cell r="G265">
            <v>169</v>
          </cell>
        </row>
        <row r="266">
          <cell r="A266" t="str">
            <v>Пельмени Grandmeni с говядиной ТМ Горячаяштучка флоу-пак сфера 0,7 кг.  Поком</v>
          </cell>
          <cell r="B266"/>
          <cell r="C266"/>
          <cell r="D266" t="str">
            <v>00-ko010308</v>
          </cell>
          <cell r="E266"/>
          <cell r="F266">
            <v>100.8</v>
          </cell>
          <cell r="G266">
            <v>144</v>
          </cell>
        </row>
        <row r="267">
          <cell r="A267" t="str">
            <v>Пельмени Grandmeni со сливочным маслом  ТМ Горячая штучка флоу-пак сфера 0,7 кг.  Поком</v>
          </cell>
          <cell r="B267"/>
          <cell r="C267"/>
          <cell r="D267" t="str">
            <v>00-ko010310</v>
          </cell>
          <cell r="E267"/>
          <cell r="F267">
            <v>82.6</v>
          </cell>
          <cell r="G267">
            <v>118</v>
          </cell>
        </row>
        <row r="268">
          <cell r="A268" t="str">
            <v>Пельмени Бигбули #МЕГАВКУСИЩЕ с сочной грудинкой  ТМ Горячая штучка  флоу-пак сфера 0,7 кг.  Поком</v>
          </cell>
          <cell r="B268"/>
          <cell r="C268"/>
          <cell r="D268" t="str">
            <v>00-ko009913</v>
          </cell>
          <cell r="E268"/>
          <cell r="F268">
            <v>179.2</v>
          </cell>
          <cell r="G268">
            <v>256</v>
          </cell>
        </row>
        <row r="269">
          <cell r="A269" t="str">
            <v>Пельмени Бигбули с мясом ТМ Горячая штучка БУЛЬМЕНИ ТС Бигбули ГШ  флоу-пак сфера 0,7.   Поком</v>
          </cell>
          <cell r="B269"/>
          <cell r="C269"/>
          <cell r="D269" t="str">
            <v>00-ko010165</v>
          </cell>
          <cell r="E269"/>
          <cell r="F269">
            <v>20.3</v>
          </cell>
          <cell r="G269">
            <v>29</v>
          </cell>
        </row>
        <row r="270">
          <cell r="A270" t="str">
            <v>Пельмени Бигбули с мясом, Горячая штучка 0,9кг  ПОКОМ</v>
          </cell>
          <cell r="B270"/>
          <cell r="C270"/>
          <cell r="D270" t="str">
            <v>00-00007013</v>
          </cell>
          <cell r="E270"/>
          <cell r="F270">
            <v>89.1</v>
          </cell>
          <cell r="G270">
            <v>99</v>
          </cell>
        </row>
        <row r="271">
          <cell r="A271" t="str">
            <v>Пельмени Бигбули со сливочным маслом  ТС Бигбули ГШ#МЕГАМАСЛИЩЕ флоу-пак сфера 0,7.  Поком</v>
          </cell>
          <cell r="B271"/>
          <cell r="C271"/>
          <cell r="D271" t="str">
            <v>00-ko010164</v>
          </cell>
          <cell r="E271"/>
          <cell r="F271">
            <v>119.7</v>
          </cell>
          <cell r="G271">
            <v>171</v>
          </cell>
        </row>
        <row r="272">
          <cell r="A272" t="str">
            <v>Пельмени Бигбули со сливочным маслом ТМ Горячая штучка  флоу-пак сфера 0,4.  Поком</v>
          </cell>
          <cell r="B272"/>
          <cell r="C272"/>
          <cell r="D272" t="str">
            <v>00-ko009911</v>
          </cell>
          <cell r="E272"/>
          <cell r="F272">
            <v>117.2</v>
          </cell>
          <cell r="G272">
            <v>293</v>
          </cell>
        </row>
        <row r="273">
          <cell r="A273" t="str">
            <v>Пельмени Бульмени с говядиной и свининой Наваристые Горячая штучка ВЕС  ПОКОМ</v>
          </cell>
          <cell r="B273"/>
          <cell r="C273"/>
          <cell r="D273" t="str">
            <v>00-00006393</v>
          </cell>
          <cell r="E273"/>
          <cell r="F273">
            <v>390</v>
          </cell>
          <cell r="G273">
            <v>390</v>
          </cell>
        </row>
        <row r="274">
          <cell r="A274" t="str">
            <v>Пельмени Бульмени с говядиной и свининой ТМ Горячая штучка  флоу-пак сфера 0,4 кг  Поком</v>
          </cell>
          <cell r="B274"/>
          <cell r="C274"/>
          <cell r="D274" t="str">
            <v>00-ko009907</v>
          </cell>
          <cell r="E274"/>
          <cell r="F274">
            <v>119.6</v>
          </cell>
          <cell r="G274">
            <v>299</v>
          </cell>
        </row>
        <row r="275">
          <cell r="A275" t="str">
            <v>Пельмени Бульмени с говядиной и свининой ТМ Горячая штучка БУЛЬМЕНИ  флоу-пак сфера 0,7 кг.  Поком</v>
          </cell>
          <cell r="B275"/>
          <cell r="C275"/>
          <cell r="D275" t="str">
            <v>00-ko009908</v>
          </cell>
          <cell r="E275"/>
          <cell r="F275">
            <v>376.6</v>
          </cell>
          <cell r="G275">
            <v>538</v>
          </cell>
        </row>
        <row r="276">
          <cell r="A276" t="str">
            <v>Пельмени Бульмени со сливочным маслом ТМ Горячая штучка  флоу-пак сфера 0,4 кг .  Поком</v>
          </cell>
          <cell r="B276"/>
          <cell r="C276"/>
          <cell r="D276" t="str">
            <v>00-ko009909</v>
          </cell>
          <cell r="E276"/>
          <cell r="F276">
            <v>125.6</v>
          </cell>
          <cell r="G276">
            <v>314</v>
          </cell>
        </row>
        <row r="277">
          <cell r="A277" t="str">
            <v>Пельмени Бульмени со сливочным маслом ТМ Горячая штучка флоу-пак сфера 0,7 кг .  Поком</v>
          </cell>
          <cell r="B277"/>
          <cell r="C277"/>
          <cell r="D277" t="str">
            <v>00-ko009910</v>
          </cell>
          <cell r="E277"/>
          <cell r="F277">
            <v>412.3</v>
          </cell>
          <cell r="G277">
            <v>589</v>
          </cell>
        </row>
        <row r="278">
          <cell r="A278" t="str">
            <v>Пельмени Медвежьи ушки с фермерскими сливками ТМ Стародв флоу-пак классическая форма 0,7 кг.  Поком</v>
          </cell>
          <cell r="B278"/>
          <cell r="C278"/>
          <cell r="D278" t="str">
            <v>00-ko009490</v>
          </cell>
          <cell r="E278"/>
          <cell r="F278">
            <v>42.7</v>
          </cell>
          <cell r="G278">
            <v>61</v>
          </cell>
        </row>
        <row r="279">
          <cell r="A279" t="str">
            <v>Пельмени Медвежьи ушки с фермерской свининой и говядиной Большие флоу-пак класс 0,7 кг  Поком</v>
          </cell>
          <cell r="B279"/>
          <cell r="C279"/>
          <cell r="D279" t="str">
            <v>00-ko009491</v>
          </cell>
          <cell r="E279"/>
          <cell r="F279">
            <v>67.2</v>
          </cell>
          <cell r="G279">
            <v>96</v>
          </cell>
        </row>
        <row r="280">
          <cell r="A280" t="str">
            <v>Пельмени Мясорубские ТМ Стародворье фоу-пак равиоли 0,7 кг.  Поком</v>
          </cell>
          <cell r="B280"/>
          <cell r="C280"/>
          <cell r="D280" t="str">
            <v>00-00008751</v>
          </cell>
          <cell r="E280"/>
          <cell r="F280">
            <v>275.8</v>
          </cell>
          <cell r="G280">
            <v>394</v>
          </cell>
        </row>
        <row r="281">
          <cell r="A281" t="str">
            <v>Пельмени Отборные из свинины и говядины 0,9 кг ТМ Стародворье ТС Медвежье ушко  ПОКОМ</v>
          </cell>
          <cell r="B281"/>
          <cell r="C281"/>
          <cell r="D281" t="str">
            <v>00-00005724</v>
          </cell>
          <cell r="E281"/>
          <cell r="F281">
            <v>235.8</v>
          </cell>
          <cell r="G281">
            <v>262</v>
          </cell>
        </row>
        <row r="282">
          <cell r="A282" t="str">
            <v>Пельмени Отборные с говядиной 0,9 кг НОВА ТМ Стародворье ТС Медвежье ушко  ПОКОМ</v>
          </cell>
          <cell r="B282"/>
          <cell r="C282"/>
          <cell r="D282" t="str">
            <v>00-00006296</v>
          </cell>
          <cell r="E282"/>
          <cell r="F282">
            <v>209.7</v>
          </cell>
          <cell r="G282">
            <v>233</v>
          </cell>
        </row>
        <row r="283">
          <cell r="A283" t="str">
            <v>Пельмени С говядиной и свининой, ВЕС, ТМ Славница сфера пуговки  ПОКОМ</v>
          </cell>
          <cell r="B283"/>
          <cell r="C283"/>
          <cell r="D283" t="str">
            <v>00-00005600</v>
          </cell>
          <cell r="E283"/>
          <cell r="F283">
            <v>630</v>
          </cell>
          <cell r="G283">
            <v>630</v>
          </cell>
        </row>
        <row r="284">
          <cell r="A284" t="str">
            <v>Пельмени Со свининой и говядиной ТМ Особый рецепт Любимая ложка 1,0 кг  ПОКОМ</v>
          </cell>
          <cell r="B284"/>
          <cell r="C284"/>
          <cell r="D284" t="str">
            <v>00-00006247</v>
          </cell>
          <cell r="E284"/>
          <cell r="F284">
            <v>842</v>
          </cell>
          <cell r="G284">
            <v>842</v>
          </cell>
        </row>
        <row r="285">
          <cell r="A285" t="str">
            <v>Хот-догстер ТМ Горячая штучка ТС Хот-Догстер флоу-пак 0,09 кг.  Поком</v>
          </cell>
          <cell r="B285"/>
          <cell r="C285"/>
          <cell r="D285" t="str">
            <v>00-ko010163</v>
          </cell>
          <cell r="E285"/>
          <cell r="F285">
            <v>6.48</v>
          </cell>
          <cell r="G285">
            <v>72</v>
          </cell>
        </row>
        <row r="286">
          <cell r="A286" t="str">
            <v>Хотстеры с сыром ТМ Горячая штучка ТС Хотстеры 0,25кг.  Поком</v>
          </cell>
          <cell r="B286"/>
          <cell r="C286"/>
          <cell r="D286" t="str">
            <v>00-ko009756</v>
          </cell>
          <cell r="E286"/>
          <cell r="F286">
            <v>70.75</v>
          </cell>
          <cell r="G286">
            <v>283</v>
          </cell>
        </row>
        <row r="287">
          <cell r="A287" t="str">
            <v>Хотстеры ТМ Горячая штучка ТС Хотстеры 0,25 кг зам  ПОКОМ</v>
          </cell>
          <cell r="B287"/>
          <cell r="C287"/>
          <cell r="D287" t="str">
            <v>00-00001002</v>
          </cell>
          <cell r="E287"/>
          <cell r="F287">
            <v>216.75</v>
          </cell>
          <cell r="G287">
            <v>867</v>
          </cell>
        </row>
        <row r="288">
          <cell r="A288" t="str">
            <v>Хрустипай с ветчиной и сыром 0,07кг ТМ Горячая штучка  ПОКОМ</v>
          </cell>
          <cell r="B288"/>
          <cell r="C288"/>
          <cell r="D288" t="str">
            <v>00-ko010179</v>
          </cell>
          <cell r="E288"/>
          <cell r="F288">
            <v>0.49</v>
          </cell>
          <cell r="G288">
            <v>7</v>
          </cell>
        </row>
        <row r="289">
          <cell r="A289" t="str">
            <v>Хрустящие крылышки острые к пиву ТМ Горячая штучка 0,3кг зам  ПОКОМ</v>
          </cell>
          <cell r="B289"/>
          <cell r="C289"/>
          <cell r="D289" t="str">
            <v>00-00000998</v>
          </cell>
          <cell r="E289"/>
          <cell r="F289">
            <v>230.7</v>
          </cell>
          <cell r="G289">
            <v>769</v>
          </cell>
        </row>
        <row r="290">
          <cell r="A290" t="str">
            <v>Хрустящие крылышки ТМ Горячая штучка 0,3 кг зам  ПОКОМ</v>
          </cell>
          <cell r="B290"/>
          <cell r="C290"/>
          <cell r="D290" t="str">
            <v>00-00000997</v>
          </cell>
          <cell r="E290"/>
          <cell r="F290">
            <v>253.8</v>
          </cell>
          <cell r="G290">
            <v>846</v>
          </cell>
        </row>
        <row r="291">
          <cell r="A291" t="str">
            <v>Чебупай сочное яблоко ТМ Горячая штучка ТС Чебупай 0,2 кг УВС.  зам  ПОКОМ</v>
          </cell>
          <cell r="B291"/>
          <cell r="C291"/>
          <cell r="D291" t="str">
            <v>00-00007958</v>
          </cell>
          <cell r="E291"/>
          <cell r="F291">
            <v>13.2</v>
          </cell>
          <cell r="G291">
            <v>66</v>
          </cell>
        </row>
        <row r="292">
          <cell r="A292" t="str">
            <v>Чебупицца курочка по-итальянски Горячая штучка 0,25 кг зам  ПОКОМ</v>
          </cell>
          <cell r="B292"/>
          <cell r="C292"/>
          <cell r="D292" t="str">
            <v>00-00001000</v>
          </cell>
          <cell r="E292"/>
          <cell r="F292">
            <v>237.5</v>
          </cell>
          <cell r="G292">
            <v>950</v>
          </cell>
        </row>
        <row r="293">
          <cell r="A293" t="str">
            <v>Чебупицца Пепперони ТМ Горячая штучка ТС Чебупицца 0.25кг зам  ПОКОМ</v>
          </cell>
          <cell r="B293"/>
          <cell r="C293"/>
          <cell r="D293" t="str">
            <v>00-00000999</v>
          </cell>
          <cell r="E293"/>
          <cell r="F293">
            <v>200</v>
          </cell>
          <cell r="G293">
            <v>800</v>
          </cell>
        </row>
        <row r="294">
          <cell r="A294" t="str">
            <v>Чебуреки сочные, ВЕС, куриные жарен. зам  ПОКОМ</v>
          </cell>
          <cell r="B294"/>
          <cell r="C294"/>
          <cell r="D294" t="str">
            <v>00-00005601</v>
          </cell>
          <cell r="E294"/>
          <cell r="F294">
            <v>5</v>
          </cell>
          <cell r="G294">
            <v>5</v>
          </cell>
        </row>
        <row r="295">
          <cell r="A295" t="str">
            <v>Чебуречище горячая штучка 0,14кг Поком</v>
          </cell>
          <cell r="B295"/>
          <cell r="C295"/>
          <cell r="D295" t="str">
            <v>00-00008700</v>
          </cell>
          <cell r="E295"/>
          <cell r="F295">
            <v>127.54</v>
          </cell>
          <cell r="G295">
            <v>911</v>
          </cell>
        </row>
        <row r="296">
          <cell r="A296" t="str">
            <v>Ресурс-Юг (Мир колбас)</v>
          </cell>
          <cell r="B296"/>
          <cell r="C296"/>
          <cell r="D296" t="str">
            <v>00-00006722</v>
          </cell>
          <cell r="E296"/>
          <cell r="F296">
            <v>816.40800000000002</v>
          </cell>
          <cell r="G296">
            <v>816.40800000000002</v>
          </cell>
        </row>
        <row r="297">
          <cell r="A297" t="str">
            <v>Продукты убоя цыплят-бройлеров.части тушек:Бедро с хребтом замороженный весовой, 12кг(м995)  Ресурс-</v>
          </cell>
          <cell r="B297"/>
          <cell r="C297"/>
          <cell r="D297" t="str">
            <v>00-ko009372</v>
          </cell>
          <cell r="E297"/>
          <cell r="F297">
            <v>276</v>
          </cell>
          <cell r="G297">
            <v>276</v>
          </cell>
        </row>
        <row r="298">
          <cell r="A298" t="str">
            <v>Продукты убоя цыплят-бройлеров.части тушек:Окорочок с хребтом заморожен весо 12кг(м1005)  Ресурс-Юг</v>
          </cell>
          <cell r="B298"/>
          <cell r="C298"/>
          <cell r="D298" t="str">
            <v>00-ko009370</v>
          </cell>
          <cell r="E298"/>
          <cell r="F298">
            <v>60</v>
          </cell>
          <cell r="G298">
            <v>60</v>
          </cell>
        </row>
        <row r="299">
          <cell r="A299" t="str">
            <v>Тушка цыплят-бройлера "Благояр"замороженная  потрошеная, Пакет, 1 сорт (м916)  Ресурс-Юг</v>
          </cell>
          <cell r="B299"/>
          <cell r="C299"/>
          <cell r="D299" t="str">
            <v>00-ko009373</v>
          </cell>
          <cell r="E299"/>
          <cell r="F299">
            <v>480.40800000000002</v>
          </cell>
          <cell r="G299">
            <v>480.40800000000002</v>
          </cell>
        </row>
        <row r="300">
          <cell r="A300" t="str">
            <v>Итого</v>
          </cell>
          <cell r="B300"/>
          <cell r="C300"/>
          <cell r="D300"/>
          <cell r="E300"/>
          <cell r="F300">
            <v>36604.521999999997</v>
          </cell>
          <cell r="G300">
            <v>63001.372000000003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18.02.2025 - 24.02.2025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"Останкино ООО; ПОКОМ Логистический Партн...; НОРД ООО; Ресурс-Юг (Мир колбас)" И
Партнер Не в группе из списка "18 (4) ИП Арефьев( Филиал...; 1463 (45) МР ИП Ставриенк..." И
Склад / комиссионер  / подразделение В списке "1 КОЛБАСНЫЕ ИЗДЕЛИЯ Мелит...; 2 ЗПФ Мелитополь; 3 БАКАЛЕЯ Мелитополь; 4 БЫТОВАЯ ХИМИЯ Мелитопол..."</v>
          </cell>
          <cell r="D3"/>
          <cell r="E3"/>
          <cell r="F3"/>
          <cell r="G3"/>
        </row>
        <row r="5">
          <cell r="A5" t="str">
            <v>Номенклатура</v>
          </cell>
          <cell r="B5"/>
          <cell r="C5"/>
          <cell r="D5" t="str">
            <v>Номенклатура.Код</v>
          </cell>
          <cell r="E5"/>
          <cell r="F5" t="str">
            <v>кол-во</v>
          </cell>
          <cell r="G5"/>
        </row>
        <row r="6">
          <cell r="A6" t="str">
            <v>Номенклатура</v>
          </cell>
          <cell r="B6"/>
          <cell r="C6"/>
          <cell r="D6" t="str">
            <v>Номенклатура.Код</v>
          </cell>
          <cell r="E6"/>
          <cell r="F6" t="str">
            <v>Вес</v>
          </cell>
          <cell r="G6" t="str">
            <v>Количество</v>
          </cell>
        </row>
        <row r="7">
          <cell r="A7" t="str">
            <v>НОРД ООО</v>
          </cell>
          <cell r="B7"/>
          <cell r="C7"/>
          <cell r="D7" t="str">
            <v>00-00008909</v>
          </cell>
          <cell r="E7"/>
          <cell r="F7">
            <v>745.4</v>
          </cell>
          <cell r="G7">
            <v>745.4</v>
          </cell>
        </row>
        <row r="8">
          <cell r="A8" t="str">
            <v>Горбуша б/г "Скит" 1/22  Норд</v>
          </cell>
          <cell r="B8"/>
          <cell r="C8"/>
          <cell r="D8" t="str">
            <v>00-ko010333</v>
          </cell>
          <cell r="E8"/>
          <cell r="F8">
            <v>132</v>
          </cell>
          <cell r="G8">
            <v>132</v>
          </cell>
        </row>
        <row r="9">
          <cell r="A9" t="str">
            <v>Креветки Королевские 50-70 1/5  Норд</v>
          </cell>
          <cell r="B9"/>
          <cell r="C9"/>
          <cell r="D9" t="str">
            <v>00-ko009821</v>
          </cell>
          <cell r="E9"/>
          <cell r="F9">
            <v>5</v>
          </cell>
          <cell r="G9">
            <v>5</v>
          </cell>
        </row>
        <row r="10">
          <cell r="A10" t="str">
            <v>Минтай б/г "Кайтес" 30+ 1/24  Норд</v>
          </cell>
          <cell r="B10"/>
          <cell r="C10"/>
          <cell r="D10" t="str">
            <v>00-ko010314</v>
          </cell>
          <cell r="E10"/>
          <cell r="F10">
            <v>72.8</v>
          </cell>
          <cell r="G10">
            <v>72.8</v>
          </cell>
        </row>
        <row r="11">
          <cell r="A11" t="str">
            <v>Минтай б/г "Камчатские промыслы" 30+ 1/24  Норд</v>
          </cell>
          <cell r="B11"/>
          <cell r="C11"/>
          <cell r="D11" t="str">
            <v>00-ko010334</v>
          </cell>
          <cell r="E11"/>
          <cell r="F11">
            <v>72.400000000000006</v>
          </cell>
          <cell r="G11">
            <v>72.400000000000006</v>
          </cell>
        </row>
        <row r="12">
          <cell r="A12" t="str">
            <v>Минтай б/г 30+ "Укинский лиман" 1/24  Норд</v>
          </cell>
          <cell r="B12"/>
          <cell r="C12"/>
          <cell r="D12" t="str">
            <v>00-ko010176</v>
          </cell>
          <cell r="E12"/>
          <cell r="F12">
            <v>25</v>
          </cell>
          <cell r="G12">
            <v>25</v>
          </cell>
        </row>
        <row r="13">
          <cell r="A13" t="str">
            <v>Путассу "ВРФ" 1/30  Норд</v>
          </cell>
          <cell r="B13"/>
          <cell r="C13"/>
          <cell r="D13" t="str">
            <v>00-ko010071</v>
          </cell>
          <cell r="E13"/>
          <cell r="F13">
            <v>60</v>
          </cell>
          <cell r="G13">
            <v>60</v>
          </cell>
        </row>
        <row r="14">
          <cell r="A14" t="str">
            <v>Сельдь "ФОР" 300+ 1/30  Норд</v>
          </cell>
          <cell r="B14"/>
          <cell r="C14"/>
          <cell r="D14" t="str">
            <v>00-00009337</v>
          </cell>
          <cell r="E14"/>
          <cell r="F14">
            <v>30</v>
          </cell>
          <cell r="G14">
            <v>30</v>
          </cell>
        </row>
        <row r="15">
          <cell r="A15" t="str">
            <v>Сельдь н/р ФОР 300+ 1/24  Норд</v>
          </cell>
          <cell r="B15"/>
          <cell r="C15"/>
          <cell r="D15" t="str">
            <v>00-ko010049</v>
          </cell>
          <cell r="E15"/>
          <cell r="F15">
            <v>48</v>
          </cell>
          <cell r="G15">
            <v>48</v>
          </cell>
        </row>
        <row r="16">
          <cell r="A16" t="str">
            <v>Скумбрия н/р "ВРФ" 300-600 Июль 1/30  Норд</v>
          </cell>
          <cell r="B16"/>
          <cell r="C16"/>
          <cell r="D16" t="str">
            <v>00-ko010072</v>
          </cell>
          <cell r="E16"/>
          <cell r="F16">
            <v>120.2</v>
          </cell>
          <cell r="G16">
            <v>120.2</v>
          </cell>
        </row>
        <row r="17">
          <cell r="A17" t="str">
            <v>Филе пангасиуса 220+ 5% 1/10  Норд</v>
          </cell>
          <cell r="B17"/>
          <cell r="C17"/>
          <cell r="D17" t="str">
            <v>00-00009065</v>
          </cell>
          <cell r="E17"/>
          <cell r="F17">
            <v>180</v>
          </cell>
          <cell r="G17">
            <v>180</v>
          </cell>
        </row>
        <row r="18">
          <cell r="A18" t="str">
            <v>Останкино ООО</v>
          </cell>
          <cell r="B18"/>
          <cell r="C18"/>
          <cell r="D18" t="str">
            <v>00-ko000631</v>
          </cell>
          <cell r="E18"/>
          <cell r="F18">
            <v>11841.046</v>
          </cell>
          <cell r="G18">
            <v>23681.016</v>
          </cell>
        </row>
        <row r="19">
          <cell r="A19" t="str">
            <v>ООО Останкино-Краснодар</v>
          </cell>
          <cell r="B19"/>
          <cell r="C19"/>
          <cell r="D19" t="str">
            <v>00-00000632</v>
          </cell>
          <cell r="E19"/>
          <cell r="F19">
            <v>6637.8639999999996</v>
          </cell>
          <cell r="G19">
            <v>6637.8639999999996</v>
          </cell>
        </row>
        <row r="20">
          <cell r="A20" t="str">
            <v>2675 РУССКАЯ ГОСТ вар п/о  Останкино</v>
          </cell>
          <cell r="B20"/>
          <cell r="C20"/>
          <cell r="D20" t="str">
            <v>00-ko010253</v>
          </cell>
          <cell r="E20"/>
          <cell r="F20">
            <v>57.302999999999997</v>
          </cell>
          <cell r="G20">
            <v>57.302999999999997</v>
          </cell>
        </row>
        <row r="21">
          <cell r="A21" t="str">
            <v>3287 САЛЯМИ ИТАЛЬЯНСКАЯ с/к в/у ОСТАНКИНО</v>
          </cell>
          <cell r="B21"/>
          <cell r="C21"/>
          <cell r="D21" t="str">
            <v>00-00000651</v>
          </cell>
          <cell r="E21"/>
          <cell r="F21">
            <v>57.896999999999998</v>
          </cell>
          <cell r="G21">
            <v>57.896999999999998</v>
          </cell>
        </row>
        <row r="22">
          <cell r="A22" t="str">
            <v>4063 МЯСНАЯ Папа может вар п/о_Л   ОСТАНКИНО</v>
          </cell>
          <cell r="B22"/>
          <cell r="C22"/>
          <cell r="D22" t="str">
            <v>00-00006364</v>
          </cell>
          <cell r="E22"/>
          <cell r="F22">
            <v>532.55399999999997</v>
          </cell>
          <cell r="G22">
            <v>532.55399999999997</v>
          </cell>
        </row>
        <row r="23">
          <cell r="A23" t="str">
            <v>4117 ЭКСТРА Папа может с/к в/у_Л   ОСТАНКИНО</v>
          </cell>
          <cell r="B23"/>
          <cell r="C23"/>
          <cell r="D23" t="str">
            <v>00-00006375</v>
          </cell>
          <cell r="E23"/>
          <cell r="F23">
            <v>28.381</v>
          </cell>
          <cell r="G23">
            <v>28.381</v>
          </cell>
        </row>
        <row r="24">
          <cell r="A24" t="str">
            <v>4558 ДОКТОРСКАЯ ГОСТ вар п/о  Останкино</v>
          </cell>
          <cell r="B24"/>
          <cell r="C24"/>
          <cell r="D24" t="str">
            <v>00-ko009918</v>
          </cell>
          <cell r="E24"/>
          <cell r="F24">
            <v>176.32400000000001</v>
          </cell>
          <cell r="G24">
            <v>176.32400000000001</v>
          </cell>
        </row>
        <row r="25">
          <cell r="A25" t="str">
            <v>4574 Мясная со шпиком Папа может вар п/о ОСТАНКИНО</v>
          </cell>
          <cell r="B25"/>
          <cell r="C25"/>
          <cell r="D25" t="str">
            <v>00-00000698</v>
          </cell>
          <cell r="E25"/>
          <cell r="F25">
            <v>74.480999999999995</v>
          </cell>
          <cell r="G25">
            <v>74.480999999999995</v>
          </cell>
        </row>
        <row r="26">
          <cell r="A26" t="str">
            <v>4813 ФИЛЕЙНАЯ Папа может вар п/о_Л   ОСТАНКИНО</v>
          </cell>
          <cell r="B26"/>
          <cell r="C26"/>
          <cell r="D26" t="str">
            <v>00-00006365</v>
          </cell>
          <cell r="E26"/>
          <cell r="F26">
            <v>489.154</v>
          </cell>
          <cell r="G26">
            <v>489.154</v>
          </cell>
        </row>
        <row r="27">
          <cell r="A27" t="str">
            <v>5341 СЕРВЕЛАТ ОХОТНИЧИЙ в/к в/у  ОСТАНКИНО</v>
          </cell>
          <cell r="B27"/>
          <cell r="C27"/>
          <cell r="D27" t="str">
            <v>00-00005309</v>
          </cell>
          <cell r="E27"/>
          <cell r="F27">
            <v>457.17099999999999</v>
          </cell>
          <cell r="G27">
            <v>457.17099999999999</v>
          </cell>
        </row>
        <row r="28">
          <cell r="A28" t="str">
            <v>5452 ВЕТЧ.МЯСНАЯ Папа может п/о    ОСТАНКИНО</v>
          </cell>
          <cell r="B28"/>
          <cell r="C28"/>
          <cell r="D28" t="str">
            <v>00-00005378</v>
          </cell>
          <cell r="E28"/>
          <cell r="F28">
            <v>153.178</v>
          </cell>
          <cell r="G28">
            <v>153.178</v>
          </cell>
        </row>
        <row r="29">
          <cell r="A29" t="str">
            <v>5544 Сервелат Финский в/к в/у_45с НОВАЯ ОСТАНКИНО</v>
          </cell>
          <cell r="B29"/>
          <cell r="C29"/>
          <cell r="D29" t="str">
            <v>00-00005653</v>
          </cell>
          <cell r="E29"/>
          <cell r="F29">
            <v>343.72399999999999</v>
          </cell>
          <cell r="G29">
            <v>343.72399999999999</v>
          </cell>
        </row>
        <row r="30">
          <cell r="A30" t="str">
            <v>5698 СЫТНЫЕ Папа может сар б/о мгс 1*3_Маяк  Останкино</v>
          </cell>
          <cell r="B30"/>
          <cell r="C30"/>
          <cell r="D30" t="str">
            <v>00-ko009708</v>
          </cell>
          <cell r="E30"/>
          <cell r="F30">
            <v>-1.51</v>
          </cell>
          <cell r="G30">
            <v>-1.51</v>
          </cell>
        </row>
        <row r="31">
          <cell r="A31" t="str">
            <v>5708 ПОСОЛЬСКАЯ Папа может с/к в/у ОСТАНКИНО</v>
          </cell>
          <cell r="B31"/>
          <cell r="C31"/>
          <cell r="D31" t="str">
            <v>00-00005867</v>
          </cell>
          <cell r="E31"/>
          <cell r="F31">
            <v>12.965999999999999</v>
          </cell>
          <cell r="G31">
            <v>12.965999999999999</v>
          </cell>
        </row>
        <row r="32">
          <cell r="A32" t="str">
            <v>5851 ЭКСТРА Папа может вар п/о   ОСТАНКИНО</v>
          </cell>
          <cell r="B32"/>
          <cell r="C32"/>
          <cell r="D32" t="str">
            <v>00-00006074</v>
          </cell>
          <cell r="E32"/>
          <cell r="F32">
            <v>220.26499999999999</v>
          </cell>
          <cell r="G32">
            <v>220.26499999999999</v>
          </cell>
        </row>
        <row r="33">
          <cell r="A33" t="str">
            <v>6303 Мясные Папа может сос п/о мгс 1,5*3  Останкино</v>
          </cell>
          <cell r="B33"/>
          <cell r="C33"/>
          <cell r="D33" t="str">
            <v>00-00009145</v>
          </cell>
          <cell r="E33"/>
          <cell r="F33">
            <v>378.572</v>
          </cell>
          <cell r="G33">
            <v>378.572</v>
          </cell>
        </row>
        <row r="34">
          <cell r="A34" t="str">
            <v>6498 МОЛОЧНАЯ Папа может вар п/о  ОСТАНКИНО</v>
          </cell>
          <cell r="B34"/>
          <cell r="C34"/>
          <cell r="D34" t="str">
            <v>00-00008386</v>
          </cell>
          <cell r="E34"/>
          <cell r="F34">
            <v>210.34</v>
          </cell>
          <cell r="G34">
            <v>210.34</v>
          </cell>
        </row>
        <row r="35">
          <cell r="A35" t="str">
            <v>6527 ШПИКАЧКИ СОЧНЫЕ ПМ сар б/о мгс 1*3 45с ОСТАНКИНО</v>
          </cell>
          <cell r="B35"/>
          <cell r="C35"/>
          <cell r="D35" t="str">
            <v>00-00008387</v>
          </cell>
          <cell r="E35"/>
          <cell r="F35">
            <v>333.56200000000001</v>
          </cell>
          <cell r="G35">
            <v>333.56200000000001</v>
          </cell>
        </row>
        <row r="36">
          <cell r="A36" t="str">
            <v>6550 МЯСНЫЕ Папа может сар б/о мгс 1*3 О 45с  Останкино</v>
          </cell>
          <cell r="B36"/>
          <cell r="C36"/>
          <cell r="D36" t="str">
            <v>00-ko009350</v>
          </cell>
          <cell r="E36"/>
          <cell r="F36">
            <v>274.35500000000002</v>
          </cell>
          <cell r="G36">
            <v>274.35500000000002</v>
          </cell>
        </row>
        <row r="37">
          <cell r="A37" t="str">
            <v>6608 С ГОВЯДИНОЙ ОРИГИН. сар б/о мгс 1*3_45с  ОСТАНКИНО</v>
          </cell>
          <cell r="B37"/>
          <cell r="C37"/>
          <cell r="D37" t="str">
            <v>00-00008873</v>
          </cell>
          <cell r="E37"/>
          <cell r="F37">
            <v>234.48500000000001</v>
          </cell>
          <cell r="G37">
            <v>234.48500000000001</v>
          </cell>
        </row>
        <row r="38">
          <cell r="A38" t="str">
            <v>6661 СОЧНЫЙ ГРИЛЬ ПМ сос п/о мгс 1,5*4_Маяк Останкино</v>
          </cell>
          <cell r="B38"/>
          <cell r="C38"/>
          <cell r="D38" t="str">
            <v>00-00009144</v>
          </cell>
          <cell r="E38"/>
          <cell r="F38">
            <v>182.19900000000001</v>
          </cell>
          <cell r="G38">
            <v>182.19900000000001</v>
          </cell>
        </row>
        <row r="39">
          <cell r="A39" t="str">
            <v>6761 МОЛОЧНЫЕ ГОСТ сос ц/о мгс 1*4  Останкино</v>
          </cell>
          <cell r="B39"/>
          <cell r="C39"/>
          <cell r="D39" t="str">
            <v>00-ko009631</v>
          </cell>
          <cell r="E39"/>
          <cell r="F39">
            <v>-2.0979999999999999</v>
          </cell>
          <cell r="G39">
            <v>-2.0979999999999999</v>
          </cell>
        </row>
        <row r="40">
          <cell r="A40" t="str">
            <v>6764 СЛИИВОЧНЫЕ сос ц/о мгс 1*4  Останкино</v>
          </cell>
          <cell r="B40"/>
          <cell r="C40"/>
          <cell r="D40" t="str">
            <v>00-ko009630</v>
          </cell>
          <cell r="E40"/>
          <cell r="F40">
            <v>20.934000000000001</v>
          </cell>
          <cell r="G40">
            <v>20.934000000000001</v>
          </cell>
        </row>
        <row r="41">
          <cell r="A41" t="str">
            <v>6767 РУБЛЕНЫЕ сос ц/о мгс 1*4  Останкино</v>
          </cell>
          <cell r="B41"/>
          <cell r="C41"/>
          <cell r="D41" t="str">
            <v>00-ko009634</v>
          </cell>
          <cell r="E41"/>
          <cell r="F41">
            <v>35.340000000000003</v>
          </cell>
          <cell r="G41">
            <v>35.340000000000003</v>
          </cell>
        </row>
        <row r="42">
          <cell r="A42" t="str">
            <v>6790 СЕРВЕЛАТ ЕВРОПЕЙСКИЙ в/к в/у  Останкино</v>
          </cell>
          <cell r="B42"/>
          <cell r="C42"/>
          <cell r="D42" t="str">
            <v>00-ko009560</v>
          </cell>
          <cell r="E42"/>
          <cell r="F42">
            <v>36.572000000000003</v>
          </cell>
          <cell r="G42">
            <v>36.572000000000003</v>
          </cell>
        </row>
        <row r="43">
          <cell r="A43" t="str">
            <v>6794 БАЛЫКОВАЯ в/к в/у  Останкино</v>
          </cell>
          <cell r="B43"/>
          <cell r="C43"/>
          <cell r="D43" t="str">
            <v>00-ko009563</v>
          </cell>
          <cell r="E43"/>
          <cell r="F43">
            <v>52.927</v>
          </cell>
          <cell r="G43">
            <v>52.927</v>
          </cell>
        </row>
        <row r="44">
          <cell r="A44" t="str">
            <v>6802 ОСТАНКИНСКАЯ вар п/о  Останкино</v>
          </cell>
          <cell r="B44"/>
          <cell r="C44"/>
          <cell r="D44" t="str">
            <v>00-ko009916</v>
          </cell>
          <cell r="E44"/>
          <cell r="F44">
            <v>74.45</v>
          </cell>
          <cell r="G44">
            <v>74.45</v>
          </cell>
        </row>
        <row r="45">
          <cell r="A45" t="str">
            <v>6829  МОЛОЧНЫЕ КЛАССИЧЕСКИЕ сос п/о мгс 2*4 С  Останккино</v>
          </cell>
          <cell r="B45"/>
          <cell r="C45"/>
          <cell r="D45" t="str">
            <v>00-ko009595</v>
          </cell>
          <cell r="E45"/>
          <cell r="F45">
            <v>1132.7349999999999</v>
          </cell>
          <cell r="G45">
            <v>1132.7349999999999</v>
          </cell>
        </row>
        <row r="46">
          <cell r="A46" t="str">
            <v>6951 СЛИВОЧНЫЕ Папа может сос п/о мгс 1,5*4  Останкино</v>
          </cell>
          <cell r="B46"/>
          <cell r="C46"/>
          <cell r="D46" t="str">
            <v>00-ko010032</v>
          </cell>
          <cell r="E46"/>
          <cell r="F46">
            <v>-1.5780000000000001</v>
          </cell>
          <cell r="G46">
            <v>-1.5780000000000001</v>
          </cell>
        </row>
        <row r="47">
          <cell r="A47" t="str">
            <v>7001 КЛАССИЧЕСКИЕ Папа может сар б/о мгс 1*3  Останкино</v>
          </cell>
          <cell r="B47"/>
          <cell r="C47"/>
          <cell r="D47" t="str">
            <v>00-ko010285</v>
          </cell>
          <cell r="E47"/>
          <cell r="F47">
            <v>199.90600000000001</v>
          </cell>
          <cell r="G47">
            <v>199.90600000000001</v>
          </cell>
        </row>
        <row r="48">
          <cell r="A48" t="str">
            <v>7070 СОЧНЫЕ ПМ сос п/о 1,5*4_А_50с  Останкино</v>
          </cell>
          <cell r="B48"/>
          <cell r="C48"/>
          <cell r="D48" t="str">
            <v>00-ko010282</v>
          </cell>
          <cell r="E48"/>
          <cell r="F48">
            <v>317.16699999999997</v>
          </cell>
          <cell r="G48">
            <v>317.16699999999997</v>
          </cell>
        </row>
        <row r="49">
          <cell r="A49" t="str">
            <v>7075 МОЛОЧ.ПРЕМИУМ ПМ сос п/о мгс 1,5*4_О_50с  Останкино</v>
          </cell>
          <cell r="B49"/>
          <cell r="C49"/>
          <cell r="D49" t="str">
            <v>00-ko010300</v>
          </cell>
          <cell r="E49"/>
          <cell r="F49">
            <v>131.36099999999999</v>
          </cell>
          <cell r="G49">
            <v>131.36099999999999</v>
          </cell>
        </row>
        <row r="50">
          <cell r="A50" t="str">
            <v>7082 СЛИВОЧНЫЕ ПМ сос п/о мгс 1,5*4_50с  Останкино</v>
          </cell>
          <cell r="B50"/>
          <cell r="C50"/>
          <cell r="D50" t="str">
            <v>00-ko010281</v>
          </cell>
          <cell r="E50"/>
          <cell r="F50">
            <v>424.74700000000001</v>
          </cell>
          <cell r="G50">
            <v>424.74700000000001</v>
          </cell>
        </row>
        <row r="51">
          <cell r="A51" t="str">
            <v>ООО Останкино-Краснодар (ШТ)</v>
          </cell>
          <cell r="B51"/>
          <cell r="C51"/>
          <cell r="D51" t="str">
            <v>00-00000700</v>
          </cell>
          <cell r="E51"/>
          <cell r="F51">
            <v>2411.0700000000002</v>
          </cell>
          <cell r="G51">
            <v>7582</v>
          </cell>
        </row>
        <row r="52">
          <cell r="A52" t="str">
            <v>3215 ВЕТЧ.МЯСНАЯ Папа может п/о 0.4кг 8шт.    ОСТАНКИНО</v>
          </cell>
          <cell r="B52"/>
          <cell r="C52"/>
          <cell r="D52" t="str">
            <v>00-00005413</v>
          </cell>
          <cell r="E52"/>
          <cell r="F52">
            <v>35.6</v>
          </cell>
          <cell r="G52">
            <v>89</v>
          </cell>
        </row>
        <row r="53">
          <cell r="A53" t="str">
            <v>4993 САЛЯМИ ИТАЛЬЯНСКАЯ с/к в/у 1/250*8_120c ОСТАНКИНО</v>
          </cell>
          <cell r="B53"/>
          <cell r="C53"/>
          <cell r="D53" t="str">
            <v>00-00000753</v>
          </cell>
          <cell r="E53"/>
          <cell r="F53">
            <v>72.25</v>
          </cell>
          <cell r="G53">
            <v>289</v>
          </cell>
        </row>
        <row r="54">
          <cell r="A54" t="str">
            <v>5483 ЭКСТРА Папа может с/к в/у 1/250 8шт.   ОСТАНКИНО</v>
          </cell>
          <cell r="B54"/>
          <cell r="C54"/>
          <cell r="D54" t="str">
            <v>00-00005436</v>
          </cell>
          <cell r="E54"/>
          <cell r="F54">
            <v>26</v>
          </cell>
          <cell r="G54">
            <v>104</v>
          </cell>
        </row>
        <row r="55">
          <cell r="A55" t="str">
            <v>5495 ВЕТЧ.С ИНДЕЙКОЙ Папа может п/о 400*6  Останкино</v>
          </cell>
          <cell r="B55"/>
          <cell r="C55"/>
          <cell r="D55" t="str">
            <v>00-ko009672</v>
          </cell>
          <cell r="E55"/>
          <cell r="F55">
            <v>22</v>
          </cell>
          <cell r="G55">
            <v>55</v>
          </cell>
        </row>
        <row r="56">
          <cell r="A56" t="str">
            <v>5682 САЛЯМИ МЕЛКОЗЕРНЕНАЯ с/к в/у 1/120_60с   ОСТАНКИНО</v>
          </cell>
          <cell r="B56"/>
          <cell r="C56"/>
          <cell r="D56" t="str">
            <v>00-00005807</v>
          </cell>
          <cell r="E56"/>
          <cell r="F56">
            <v>38.520000000000003</v>
          </cell>
          <cell r="G56">
            <v>321</v>
          </cell>
        </row>
        <row r="57">
          <cell r="A57" t="str">
            <v>5706 АРОМАТНАЯ Папа может с/к в/у 1/250 8шт.  ОСТАНКИНО</v>
          </cell>
          <cell r="B57"/>
          <cell r="C57"/>
          <cell r="D57" t="str">
            <v>00-00005868</v>
          </cell>
          <cell r="E57"/>
          <cell r="F57">
            <v>43.75</v>
          </cell>
          <cell r="G57">
            <v>175</v>
          </cell>
        </row>
        <row r="58">
          <cell r="A58" t="str">
            <v>5819 Сосиски Папа может 400г Мясные  ОСТАНКИНО</v>
          </cell>
          <cell r="B58"/>
          <cell r="C58"/>
          <cell r="D58" t="str">
            <v>00-00009307</v>
          </cell>
          <cell r="E58"/>
          <cell r="F58">
            <v>26.8</v>
          </cell>
          <cell r="G58">
            <v>67</v>
          </cell>
        </row>
        <row r="59">
          <cell r="A59" t="str">
            <v>5931 ОХОТНИЧЬЯ Папа может с/к в/у 1/220 8шт.   ОСТАНКИНО</v>
          </cell>
          <cell r="B59"/>
          <cell r="C59"/>
          <cell r="D59" t="str">
            <v>00-00006294</v>
          </cell>
          <cell r="E59"/>
          <cell r="F59">
            <v>20.68</v>
          </cell>
          <cell r="G59">
            <v>94</v>
          </cell>
        </row>
        <row r="60">
          <cell r="A60" t="str">
            <v>6069 ФИЛЕЙНЫЕ Папа может сос ц/о мгс 0,33кг  Останкино</v>
          </cell>
          <cell r="B60"/>
          <cell r="C60"/>
          <cell r="D60" t="str">
            <v>00-ko009725</v>
          </cell>
          <cell r="E60"/>
          <cell r="F60">
            <v>19.8</v>
          </cell>
          <cell r="G60">
            <v>60</v>
          </cell>
        </row>
        <row r="61">
          <cell r="A61" t="str">
            <v>6206 СВИНИНА ПО-ДОМАШНЕМУ к/в мл/к в/у 0,3кг  Останкино</v>
          </cell>
          <cell r="B61"/>
          <cell r="C61"/>
          <cell r="D61" t="str">
            <v>00-ko009633</v>
          </cell>
          <cell r="E61"/>
          <cell r="F61">
            <v>5.0999999999999996</v>
          </cell>
          <cell r="G61">
            <v>17</v>
          </cell>
        </row>
        <row r="62">
          <cell r="A62" t="str">
            <v>6228 МЯСНОЕ АССОРТИ к/з с/н мгс 1/90 10шт  Останкино</v>
          </cell>
          <cell r="B62"/>
          <cell r="C62"/>
          <cell r="D62" t="str">
            <v>00-ko009215</v>
          </cell>
          <cell r="E62"/>
          <cell r="F62">
            <v>8.3699999999999992</v>
          </cell>
          <cell r="G62">
            <v>93</v>
          </cell>
        </row>
        <row r="63">
          <cell r="A63" t="str">
            <v>6324 ДОКТОРСКАЯ ГОСТ вар п/о 0,4кг 8шт  Останкино</v>
          </cell>
          <cell r="B63"/>
          <cell r="C63"/>
          <cell r="D63" t="str">
            <v>00-ko009919</v>
          </cell>
          <cell r="E63"/>
          <cell r="F63">
            <v>47.2</v>
          </cell>
          <cell r="G63">
            <v>118</v>
          </cell>
        </row>
        <row r="64">
          <cell r="A64" t="str">
            <v>6333 МЯСНАЯ Папа может вар п/о 0.4кг 8шт.  ОСТАНКИНО</v>
          </cell>
          <cell r="B64"/>
          <cell r="C64"/>
          <cell r="D64" t="str">
            <v>00-00007020</v>
          </cell>
          <cell r="E64"/>
          <cell r="F64">
            <v>98.8</v>
          </cell>
          <cell r="G64">
            <v>247</v>
          </cell>
        </row>
        <row r="65">
          <cell r="A65" t="str">
            <v>6353 ЭКСТРА Папа может вар п/о 0.4кг 8шт.  ОСТАНКИНО</v>
          </cell>
          <cell r="B65"/>
          <cell r="C65"/>
          <cell r="D65" t="str">
            <v>00-00007022</v>
          </cell>
          <cell r="E65"/>
          <cell r="F65">
            <v>73.599999999999994</v>
          </cell>
          <cell r="G65">
            <v>184</v>
          </cell>
        </row>
        <row r="66">
          <cell r="A66" t="str">
            <v>6392 ФИЛЕЙНАЯ Папа может вар п/о 0,4кг  ОСТАНКИНО</v>
          </cell>
          <cell r="B66"/>
          <cell r="C66"/>
          <cell r="D66" t="str">
            <v>00-00008829</v>
          </cell>
          <cell r="E66"/>
          <cell r="F66">
            <v>62.4</v>
          </cell>
          <cell r="G66">
            <v>156</v>
          </cell>
        </row>
        <row r="67">
          <cell r="A67" t="str">
            <v>6448 Свинина Останкино 100г Мадера с/к в/у нарезка  ОСТАНКИНО</v>
          </cell>
          <cell r="B67"/>
          <cell r="C67"/>
          <cell r="D67" t="str">
            <v>00-00009306</v>
          </cell>
          <cell r="E67"/>
          <cell r="F67">
            <v>12.4</v>
          </cell>
          <cell r="G67">
            <v>124</v>
          </cell>
        </row>
        <row r="68">
          <cell r="A68" t="str">
            <v>6453 ЭКСТРА Папа может с/к с/н в/у 1/100 14шт.   ОСТАНКИНО</v>
          </cell>
          <cell r="B68"/>
          <cell r="C68"/>
          <cell r="D68" t="str">
            <v>00-00007953</v>
          </cell>
          <cell r="E68"/>
          <cell r="F68">
            <v>13.8</v>
          </cell>
          <cell r="G68">
            <v>138</v>
          </cell>
        </row>
        <row r="69">
          <cell r="A69" t="str">
            <v>6454 АРОМАТНАЯ с/к с/н в/у 1/100 10шт.  ОСТАНКИНО</v>
          </cell>
          <cell r="B69"/>
          <cell r="C69"/>
          <cell r="D69" t="str">
            <v>00-00007952</v>
          </cell>
          <cell r="E69"/>
          <cell r="F69">
            <v>16.100000000000001</v>
          </cell>
          <cell r="G69">
            <v>161</v>
          </cell>
        </row>
        <row r="70">
          <cell r="A70" t="str">
            <v>6475 Сосиски Папа может 400г С сыром  ОСТАНКИНО</v>
          </cell>
          <cell r="B70"/>
          <cell r="C70"/>
          <cell r="D70" t="str">
            <v>00-00009308</v>
          </cell>
          <cell r="E70"/>
          <cell r="F70">
            <v>95.6</v>
          </cell>
          <cell r="G70">
            <v>239</v>
          </cell>
        </row>
        <row r="71">
          <cell r="A71" t="str">
            <v>6495 ВЕТЧ.МРАМОРНАЯ в/у срез 0,3кг 6шт_45с  Останкино</v>
          </cell>
          <cell r="B71"/>
          <cell r="C71"/>
          <cell r="D71" t="str">
            <v>00-ko009959</v>
          </cell>
          <cell r="E71"/>
          <cell r="F71">
            <v>6.9</v>
          </cell>
          <cell r="G71">
            <v>23</v>
          </cell>
        </row>
        <row r="72">
          <cell r="A72" t="str">
            <v>6586 МРАМОРНАЯ И БАЛЫКОВАЯ в/к с/н мгс 1/90  Останкино</v>
          </cell>
          <cell r="B72"/>
          <cell r="C72"/>
          <cell r="D72" t="str">
            <v>00-ko009355</v>
          </cell>
          <cell r="E72"/>
          <cell r="F72">
            <v>1.26</v>
          </cell>
          <cell r="G72">
            <v>14</v>
          </cell>
        </row>
        <row r="73">
          <cell r="A73" t="str">
            <v>6666 БОЯNСКАЯ Папа может п/к в/у 0,28кг 8шт  ОСТАНКИНО</v>
          </cell>
          <cell r="B73"/>
          <cell r="C73"/>
          <cell r="D73" t="str">
            <v>00-00008786</v>
          </cell>
          <cell r="E73"/>
          <cell r="F73">
            <v>99.12</v>
          </cell>
          <cell r="G73">
            <v>354</v>
          </cell>
        </row>
        <row r="74">
          <cell r="A74" t="str">
            <v>6683 СЕРВЕЛАТ ЗЕРНИСТЫЙ ПМ в/к в/у 0,35кг  ОСТАНКИНО</v>
          </cell>
          <cell r="B74"/>
          <cell r="C74"/>
          <cell r="D74" t="str">
            <v>00-00008788</v>
          </cell>
          <cell r="E74"/>
          <cell r="F74">
            <v>133.35</v>
          </cell>
          <cell r="G74">
            <v>381</v>
          </cell>
        </row>
        <row r="75">
          <cell r="A75" t="str">
            <v>6684 СЕРВЕЛАТ КАРЕЛЬСКИЙ ПМ в/к в/у 0,28кг  ОСТАНКИНО</v>
          </cell>
          <cell r="B75"/>
          <cell r="C75"/>
          <cell r="D75" t="str">
            <v>00-00008581</v>
          </cell>
          <cell r="E75"/>
          <cell r="F75">
            <v>64.400000000000006</v>
          </cell>
          <cell r="G75">
            <v>230</v>
          </cell>
        </row>
        <row r="76">
          <cell r="A76" t="str">
            <v>6689 СЕРВЕЛАТ ОХОТНИЧИЙ ПМ в/к в/у 0,35кг 8шт  ОСТАНКИНО</v>
          </cell>
          <cell r="B76"/>
          <cell r="C76"/>
          <cell r="D76" t="str">
            <v>00-00008582</v>
          </cell>
          <cell r="E76"/>
          <cell r="F76">
            <v>215.95</v>
          </cell>
          <cell r="G76">
            <v>617</v>
          </cell>
        </row>
        <row r="77">
          <cell r="A77" t="str">
            <v>6697 СЕРВЕЛАТ ФИНСКИЙ ПМ в/к в/у 0,35кг 8шт  ОСТАНКИНО</v>
          </cell>
          <cell r="B77"/>
          <cell r="C77"/>
          <cell r="D77" t="str">
            <v>00-00008789</v>
          </cell>
          <cell r="E77"/>
          <cell r="F77">
            <v>68.95</v>
          </cell>
          <cell r="G77">
            <v>197</v>
          </cell>
        </row>
        <row r="78">
          <cell r="A78" t="str">
            <v>6701 СЕРВЕЛАТ ШВАРЦЕР ПМ в/к в/у 0.28кг 8шт.  ОСТАНКИНО</v>
          </cell>
          <cell r="B78"/>
          <cell r="C78"/>
          <cell r="D78" t="str">
            <v>00-00008511</v>
          </cell>
          <cell r="E78"/>
          <cell r="F78">
            <v>68.040000000000006</v>
          </cell>
          <cell r="G78">
            <v>243</v>
          </cell>
        </row>
        <row r="79">
          <cell r="A79" t="str">
            <v>6713 СОЧНЫЙ ГРИЛЬ ПМ сос п/о мгс 0,41кг 8 шт.  ОСТАНКИНО</v>
          </cell>
          <cell r="B79"/>
          <cell r="C79"/>
          <cell r="D79" t="str">
            <v>00-00009132</v>
          </cell>
          <cell r="E79"/>
          <cell r="F79">
            <v>96.76</v>
          </cell>
          <cell r="G79">
            <v>236</v>
          </cell>
        </row>
        <row r="80">
          <cell r="A80" t="str">
            <v>6722 СОЧНЫЕ ПМ сос п/о мгс 0,41кг 10шт  ОСТАНКИНО</v>
          </cell>
          <cell r="B80"/>
          <cell r="C80"/>
          <cell r="D80" t="str">
            <v>00-ko009088</v>
          </cell>
          <cell r="E80"/>
          <cell r="F80">
            <v>-0.41</v>
          </cell>
          <cell r="G80">
            <v>-1</v>
          </cell>
        </row>
        <row r="81">
          <cell r="A81" t="str">
            <v>6759 МОЛОЧНЫЕ ГОСТ сос ц/о мгс 0,4кг 7 шт  Останкино</v>
          </cell>
          <cell r="B81"/>
          <cell r="C81"/>
          <cell r="D81" t="str">
            <v>00-ko009678</v>
          </cell>
          <cell r="E81"/>
          <cell r="F81">
            <v>36.799999999999997</v>
          </cell>
          <cell r="G81">
            <v>92</v>
          </cell>
        </row>
        <row r="82">
          <cell r="A82" t="str">
            <v>6762 СЛИВОЧНЫЕ сос ц/о мгс 0,41кг 8шт  Останкино</v>
          </cell>
          <cell r="B82"/>
          <cell r="C82"/>
          <cell r="D82" t="str">
            <v>00-ko009676</v>
          </cell>
          <cell r="E82"/>
          <cell r="F82">
            <v>21.32</v>
          </cell>
          <cell r="G82">
            <v>52</v>
          </cell>
        </row>
        <row r="83">
          <cell r="A83" t="str">
            <v>6765 РУБЛЕНЫЕ сос ц/о мгс 0,36кг 6шт  Останкино</v>
          </cell>
          <cell r="B83"/>
          <cell r="C83"/>
          <cell r="D83" t="str">
            <v>00-ko009677</v>
          </cell>
          <cell r="E83"/>
          <cell r="F83">
            <v>62.28</v>
          </cell>
          <cell r="G83">
            <v>173</v>
          </cell>
        </row>
        <row r="84">
          <cell r="A84" t="str">
            <v>6768 С СЫРОМ сос ц/о мгс 0,41кг 6шт  Останкино</v>
          </cell>
          <cell r="B84"/>
          <cell r="C84"/>
          <cell r="D84" t="str">
            <v>00-ko009675</v>
          </cell>
          <cell r="E84"/>
          <cell r="F84">
            <v>41</v>
          </cell>
          <cell r="G84">
            <v>100</v>
          </cell>
        </row>
        <row r="85">
          <cell r="A85" t="str">
            <v>6773 САЛЯМИ Папа может п/к в/у 0,28кг 8шт  Останкино</v>
          </cell>
          <cell r="B85"/>
          <cell r="C85"/>
          <cell r="D85" t="str">
            <v>00-ko009545</v>
          </cell>
          <cell r="E85"/>
          <cell r="F85">
            <v>77.28</v>
          </cell>
          <cell r="G85">
            <v>276</v>
          </cell>
        </row>
        <row r="86">
          <cell r="A86" t="str">
            <v>6777 МЯСНЫЕ С ГОВЯДИНОЙ ПМ сос п/о мгс 0,4кг  Останкино</v>
          </cell>
          <cell r="B86"/>
          <cell r="C86"/>
          <cell r="D86" t="str">
            <v>00-ko009488</v>
          </cell>
          <cell r="E86"/>
          <cell r="F86">
            <v>-0.8</v>
          </cell>
          <cell r="G86">
            <v>-2</v>
          </cell>
        </row>
        <row r="87">
          <cell r="A87" t="str">
            <v>6787 СЕРВЕЛАТ КРЕМЛЕВСКИЙ в/к в/у 0,33кг 8шт  Останкино</v>
          </cell>
          <cell r="B87"/>
          <cell r="C87"/>
          <cell r="D87" t="str">
            <v>00-ko009922</v>
          </cell>
          <cell r="E87"/>
          <cell r="F87">
            <v>13.53</v>
          </cell>
          <cell r="G87">
            <v>41</v>
          </cell>
        </row>
        <row r="88">
          <cell r="A88" t="str">
            <v>6791 СЕРВЕЛАТ ПРЕМИУМ в/к в/у 0,33кг 8шт  Останкино</v>
          </cell>
          <cell r="B88"/>
          <cell r="C88"/>
          <cell r="D88" t="str">
            <v>00-ko009561</v>
          </cell>
          <cell r="E88"/>
          <cell r="F88">
            <v>12.54</v>
          </cell>
          <cell r="G88">
            <v>38</v>
          </cell>
        </row>
        <row r="89">
          <cell r="A89" t="str">
            <v>6793 БАЛЫКОВАЯ в/к в/у 0,33кг 8шт  Останкино</v>
          </cell>
          <cell r="B89"/>
          <cell r="C89"/>
          <cell r="D89" t="str">
            <v>00-ko009562</v>
          </cell>
          <cell r="E89"/>
          <cell r="F89">
            <v>41.91</v>
          </cell>
          <cell r="G89">
            <v>127</v>
          </cell>
        </row>
        <row r="90">
          <cell r="A90" t="str">
            <v>6795 ОСТАНКИНСКАЯ в/к в/у 0,33кг 8шт  Останкино</v>
          </cell>
          <cell r="B90"/>
          <cell r="C90"/>
          <cell r="D90" t="str">
            <v>00-ko009564</v>
          </cell>
          <cell r="E90"/>
          <cell r="F90">
            <v>-1.32</v>
          </cell>
          <cell r="G90">
            <v>-4</v>
          </cell>
        </row>
        <row r="91">
          <cell r="A91" t="str">
            <v>6801 ОСТАНКИНСКАЯ вар п/о 0,4кг 8 шт  Останкино</v>
          </cell>
          <cell r="B91"/>
          <cell r="C91"/>
          <cell r="D91" t="str">
            <v>00-ko009917</v>
          </cell>
          <cell r="E91"/>
          <cell r="F91">
            <v>28.4</v>
          </cell>
          <cell r="G91">
            <v>71</v>
          </cell>
        </row>
        <row r="92">
          <cell r="A92" t="str">
            <v>6803 ВЕНСКАЯ САЛЯМИ п/к в/у 0,66кг 8шт  Останкино</v>
          </cell>
          <cell r="B92"/>
          <cell r="C92"/>
          <cell r="D92" t="str">
            <v>00-ko009567</v>
          </cell>
          <cell r="E92"/>
          <cell r="F92">
            <v>30.36</v>
          </cell>
          <cell r="G92">
            <v>46</v>
          </cell>
        </row>
        <row r="93">
          <cell r="A93" t="str">
            <v>6804 СЕРВЕЛАТ КРЕМЛЕВСКИЙ в/к в/у 0,66кг 8шт  Останкино</v>
          </cell>
          <cell r="B93"/>
          <cell r="C93"/>
          <cell r="D93" t="str">
            <v>00-ko009566</v>
          </cell>
          <cell r="E93"/>
          <cell r="F93">
            <v>31.68</v>
          </cell>
          <cell r="G93">
            <v>48</v>
          </cell>
        </row>
        <row r="94">
          <cell r="A94" t="str">
            <v>6807 СЕРВЕЛАТ ЕВРОПЕЙСКИЙ в/к в/у 0,33кг 8шт  Останкино</v>
          </cell>
          <cell r="B94"/>
          <cell r="C94"/>
          <cell r="D94" t="str">
            <v>00-ko009568</v>
          </cell>
          <cell r="E94"/>
          <cell r="F94">
            <v>24.42</v>
          </cell>
          <cell r="G94">
            <v>74</v>
          </cell>
        </row>
        <row r="95">
          <cell r="A95" t="str">
            <v>6822 ИЗ ОТБОРНОГО МЯСА ПМ сос п/о мгс 0,36кг  Останкино</v>
          </cell>
          <cell r="B95"/>
          <cell r="C95"/>
          <cell r="D95" t="str">
            <v>00-ko009495</v>
          </cell>
          <cell r="E95"/>
          <cell r="F95">
            <v>16.2</v>
          </cell>
          <cell r="G95">
            <v>45</v>
          </cell>
        </row>
        <row r="96">
          <cell r="A96" t="str">
            <v>6834 ПОСОЛЬСКАЯ с/к с/н в/у 1/100 10шт  Останкино</v>
          </cell>
          <cell r="B96"/>
          <cell r="C96"/>
          <cell r="D96" t="str">
            <v>00-ko009682</v>
          </cell>
          <cell r="E96"/>
          <cell r="F96">
            <v>0.8</v>
          </cell>
          <cell r="G96">
            <v>8</v>
          </cell>
        </row>
        <row r="97">
          <cell r="A97" t="str">
            <v>6909 ДЛЯ ДЕТЕЙ сос п/о мгс 0,33кг 8шт  Останкино</v>
          </cell>
          <cell r="B97"/>
          <cell r="C97"/>
          <cell r="D97" t="str">
            <v>00-ko009920</v>
          </cell>
          <cell r="E97"/>
          <cell r="F97">
            <v>47.85</v>
          </cell>
          <cell r="G97">
            <v>145</v>
          </cell>
        </row>
        <row r="98">
          <cell r="A98" t="str">
            <v>6919 БЕКОН Останкино с/к с/н в/у 1/180 10шт  Останкино</v>
          </cell>
          <cell r="B98"/>
          <cell r="C98"/>
          <cell r="D98" t="str">
            <v>00-ko009680</v>
          </cell>
          <cell r="E98"/>
          <cell r="F98">
            <v>-1.08</v>
          </cell>
          <cell r="G98">
            <v>-6</v>
          </cell>
        </row>
        <row r="99">
          <cell r="A99" t="str">
            <v>7066 СОЧНЫЕ ПМ сос п/о мгс 0,41кг 10шт 50с  Останкино</v>
          </cell>
          <cell r="B99"/>
          <cell r="C99"/>
          <cell r="D99" t="str">
            <v>00-ko010284</v>
          </cell>
          <cell r="E99"/>
          <cell r="F99">
            <v>102.91</v>
          </cell>
          <cell r="G99">
            <v>251</v>
          </cell>
        </row>
        <row r="100">
          <cell r="A100" t="str">
            <v>7073 МОЛОЧ.ПРЕМИУМ ПМ сос п/о в/у 1/350_50с  Останкино</v>
          </cell>
          <cell r="B100"/>
          <cell r="C100"/>
          <cell r="D100" t="str">
            <v>00-ko010301</v>
          </cell>
          <cell r="E100"/>
          <cell r="F100">
            <v>53.55</v>
          </cell>
          <cell r="G100">
            <v>153</v>
          </cell>
        </row>
        <row r="101">
          <cell r="A101" t="str">
            <v>7077 МЯСНЫЕ С ГОВЯД. ПМ сос п/о мгс 0,4кг_50с  Останкино</v>
          </cell>
          <cell r="B101"/>
          <cell r="C101"/>
          <cell r="D101" t="str">
            <v>00-ko010287</v>
          </cell>
          <cell r="E101"/>
          <cell r="F101">
            <v>103.6</v>
          </cell>
          <cell r="G101">
            <v>259</v>
          </cell>
        </row>
        <row r="102">
          <cell r="A102" t="str">
            <v>7080 СЛИВОЧНЫЕ ПМ сос п/о мгс 0,41кг 10шт 50с  Останкино</v>
          </cell>
          <cell r="B102"/>
          <cell r="C102"/>
          <cell r="D102" t="str">
            <v>00-ko010283</v>
          </cell>
          <cell r="E102"/>
          <cell r="F102">
            <v>116.85</v>
          </cell>
          <cell r="G102">
            <v>285</v>
          </cell>
        </row>
        <row r="103">
          <cell r="A103" t="str">
            <v>7090 СВИНИНА ПО-ДОМ.к/в мл/к в/у 0,3кг_50с  Останкино</v>
          </cell>
          <cell r="B103"/>
          <cell r="C103"/>
          <cell r="D103" t="str">
            <v>00-ko010286</v>
          </cell>
          <cell r="E103"/>
          <cell r="F103">
            <v>16.5</v>
          </cell>
          <cell r="G103">
            <v>55</v>
          </cell>
        </row>
        <row r="104">
          <cell r="A104" t="str">
            <v>7103 БЕКОН Останкино с/к с/н в/у 1/180_50с  Останкино</v>
          </cell>
          <cell r="B104"/>
          <cell r="C104"/>
          <cell r="D104" t="str">
            <v>00-ko010254</v>
          </cell>
          <cell r="E104"/>
          <cell r="F104">
            <v>41.4</v>
          </cell>
          <cell r="G104">
            <v>230</v>
          </cell>
        </row>
        <row r="105">
          <cell r="A105" t="str">
            <v>Останкино КОРОВИНО (ВЕС)</v>
          </cell>
          <cell r="B105"/>
          <cell r="C105"/>
          <cell r="D105" t="str">
            <v>00-00003326</v>
          </cell>
          <cell r="E105"/>
          <cell r="F105">
            <v>125.045</v>
          </cell>
          <cell r="G105">
            <v>125.045</v>
          </cell>
        </row>
        <row r="106">
          <cell r="A106" t="str">
            <v>6861 ДОМАШНИЙ РЕЦЕПТ Коровино вар п/о  Останкино</v>
          </cell>
          <cell r="B106"/>
          <cell r="C106"/>
          <cell r="D106" t="str">
            <v>00-ko009673</v>
          </cell>
          <cell r="E106"/>
          <cell r="F106">
            <v>49.579000000000001</v>
          </cell>
          <cell r="G106">
            <v>49.579000000000001</v>
          </cell>
        </row>
        <row r="107">
          <cell r="A107" t="str">
            <v>6862 ДОМАШНИЙ РЕЦЕПТ СО ШПИК. Коровино вар п/о  Останкино</v>
          </cell>
          <cell r="B107"/>
          <cell r="C107"/>
          <cell r="D107" t="str">
            <v>00-ko009681</v>
          </cell>
          <cell r="E107"/>
          <cell r="F107">
            <v>5.9219999999999997</v>
          </cell>
          <cell r="G107">
            <v>5.9219999999999997</v>
          </cell>
        </row>
        <row r="108">
          <cell r="A108" t="str">
            <v>6866 ВЕТЧ.НЕЖНАЯ Коровино п/о_Маяк  Останкино</v>
          </cell>
          <cell r="B108"/>
          <cell r="C108"/>
          <cell r="D108" t="str">
            <v>00-ko009992</v>
          </cell>
          <cell r="E108"/>
          <cell r="F108">
            <v>69.543999999999997</v>
          </cell>
          <cell r="G108">
            <v>69.543999999999997</v>
          </cell>
        </row>
        <row r="109">
          <cell r="A109" t="str">
            <v>Останкино КОРОВИНО (ШТ)</v>
          </cell>
          <cell r="B109"/>
          <cell r="C109"/>
          <cell r="D109" t="str">
            <v>00-00003328</v>
          </cell>
          <cell r="E109"/>
          <cell r="F109">
            <v>142.22</v>
          </cell>
          <cell r="G109">
            <v>177</v>
          </cell>
        </row>
        <row r="110">
          <cell r="A110" t="str">
            <v>6340 ДОМАШНИЙ РЕЦЕПТ Коровино 0,5кг 8шт.  Останкино</v>
          </cell>
          <cell r="B110"/>
          <cell r="C110"/>
          <cell r="D110" t="str">
            <v>00-ko009709</v>
          </cell>
          <cell r="E110"/>
          <cell r="F110">
            <v>6</v>
          </cell>
          <cell r="G110">
            <v>12</v>
          </cell>
        </row>
        <row r="111">
          <cell r="A111" t="str">
            <v>6341 ДОМАШНИЙ РЕЦЕПТ СО ШПИКОМ Коровино 0,5кг  Останкино</v>
          </cell>
          <cell r="B111"/>
          <cell r="C111"/>
          <cell r="D111" t="str">
            <v>00-ko009714</v>
          </cell>
          <cell r="E111"/>
          <cell r="F111">
            <v>3.5</v>
          </cell>
          <cell r="G111">
            <v>7</v>
          </cell>
        </row>
        <row r="112">
          <cell r="A112" t="str">
            <v>6415 БАЛЫКОВАЯ Коровино п/к в/у 0.84кг 6шт.  ОСТАНКИНО</v>
          </cell>
          <cell r="B112"/>
          <cell r="C112"/>
          <cell r="D112" t="str">
            <v>00-00007227</v>
          </cell>
          <cell r="E112"/>
          <cell r="F112">
            <v>132.72</v>
          </cell>
          <cell r="G112">
            <v>158</v>
          </cell>
        </row>
        <row r="113">
          <cell r="A113" t="str">
            <v>Останкино СЫР</v>
          </cell>
          <cell r="B113"/>
          <cell r="C113"/>
          <cell r="D113" t="str">
            <v>00-00006675</v>
          </cell>
          <cell r="E113"/>
          <cell r="F113">
            <v>2524.8470000000002</v>
          </cell>
          <cell r="G113">
            <v>9159.107</v>
          </cell>
        </row>
        <row r="114">
          <cell r="A114" t="str">
            <v>9988421 Творожный Сыр 60 % С маринованными огурчиками и укропом  Останкино</v>
          </cell>
          <cell r="B114"/>
          <cell r="C114"/>
          <cell r="D114" t="str">
            <v>00-ko009363</v>
          </cell>
          <cell r="E114"/>
          <cell r="F114">
            <v>10.36</v>
          </cell>
          <cell r="G114">
            <v>74</v>
          </cell>
        </row>
        <row r="115">
          <cell r="A115" t="str">
            <v>9988438 Плавленый Сыр 45% "С ветчиной" СТМ"ПапаМожет" 180гр  Останкино</v>
          </cell>
          <cell r="B115"/>
          <cell r="C115"/>
          <cell r="D115" t="str">
            <v>00-ko009361</v>
          </cell>
          <cell r="E115"/>
          <cell r="F115">
            <v>26.46</v>
          </cell>
          <cell r="G115">
            <v>147</v>
          </cell>
        </row>
        <row r="116">
          <cell r="A116" t="str">
            <v>9988445 Плавленый Сыр 45%"С грибами" СТМ"ПапаМожет" 180 гр  Останкино</v>
          </cell>
          <cell r="B116"/>
          <cell r="C116"/>
          <cell r="D116" t="str">
            <v>00-ko009362</v>
          </cell>
          <cell r="E116"/>
          <cell r="F116">
            <v>23.4</v>
          </cell>
          <cell r="G116">
            <v>130</v>
          </cell>
        </row>
        <row r="117">
          <cell r="A117" t="str">
            <v>Масло "Папа может" 82,5% 180гр  Останкино</v>
          </cell>
          <cell r="B117"/>
          <cell r="C117"/>
          <cell r="D117" t="str">
            <v>00-ko009727</v>
          </cell>
          <cell r="E117"/>
          <cell r="F117">
            <v>181.26</v>
          </cell>
          <cell r="G117">
            <v>1007</v>
          </cell>
        </row>
        <row r="118">
          <cell r="A118" t="str">
            <v>Масло сливочное 72,5 % 180 гр.(10 шт) СЛАВЯНА  Останкино</v>
          </cell>
          <cell r="B118"/>
          <cell r="C118"/>
          <cell r="D118" t="str">
            <v>00-ko009671</v>
          </cell>
          <cell r="E118"/>
          <cell r="F118">
            <v>522</v>
          </cell>
          <cell r="G118">
            <v>2900</v>
          </cell>
        </row>
        <row r="119">
          <cell r="A119" t="str">
            <v>Масло сливочное ж.82,5% 180г фольга ТМ Папа Может (вл 12)  Останкино</v>
          </cell>
          <cell r="B119"/>
          <cell r="C119"/>
          <cell r="D119" t="str">
            <v>00-ko009519</v>
          </cell>
          <cell r="E119"/>
          <cell r="F119">
            <v>0.9</v>
          </cell>
          <cell r="G119">
            <v>5</v>
          </cell>
        </row>
        <row r="120">
          <cell r="A120" t="str">
            <v>Плавленый продукт с Сыром колбасный копченый 40% СТМ "Коровино" 400гр  Останкино</v>
          </cell>
          <cell r="B120"/>
          <cell r="C120"/>
          <cell r="D120" t="str">
            <v>00-ko009522</v>
          </cell>
          <cell r="E120"/>
          <cell r="F120">
            <v>18.8</v>
          </cell>
          <cell r="G120">
            <v>47</v>
          </cell>
        </row>
        <row r="121">
          <cell r="A121" t="str">
            <v>Плавленый Сыр колбасный копченый 40% СТМ"ПапаМожет"400гр  Останкино</v>
          </cell>
          <cell r="B121"/>
          <cell r="C121"/>
          <cell r="D121" t="str">
            <v>00-ko009521</v>
          </cell>
          <cell r="E121"/>
          <cell r="F121">
            <v>16.8</v>
          </cell>
          <cell r="G121">
            <v>42</v>
          </cell>
        </row>
        <row r="122">
          <cell r="A122" t="str">
            <v>Российский сливочный 45% ТМ Папа Может, брус (2шт)  Останкино</v>
          </cell>
          <cell r="B122"/>
          <cell r="C122"/>
          <cell r="D122" t="str">
            <v>00-ko009897</v>
          </cell>
          <cell r="E122"/>
          <cell r="F122">
            <v>26.629000000000001</v>
          </cell>
          <cell r="G122">
            <v>26.629000000000001</v>
          </cell>
        </row>
        <row r="123">
          <cell r="A123" t="str">
            <v>Сыр "Пармезан" 40% кусок 180 гр  ОСТАНКИНО</v>
          </cell>
          <cell r="B123"/>
          <cell r="C123"/>
          <cell r="D123" t="str">
            <v>00-00008903</v>
          </cell>
          <cell r="E123"/>
          <cell r="F123">
            <v>29.7</v>
          </cell>
          <cell r="G123">
            <v>165</v>
          </cell>
        </row>
        <row r="124">
          <cell r="A124" t="str">
            <v>Сыр Боккончини копченый 40% 100 гр.  ОСТАНКИНО</v>
          </cell>
          <cell r="B124"/>
          <cell r="C124"/>
          <cell r="D124" t="str">
            <v>00-00008885</v>
          </cell>
          <cell r="E124"/>
          <cell r="F124">
            <v>9.9</v>
          </cell>
          <cell r="G124">
            <v>99</v>
          </cell>
        </row>
        <row r="125">
          <cell r="A125" t="str">
            <v>Сыр ПАПА МОЖЕТ "Гауда Голд" 45 % 180 гр (10шт) Останкино</v>
          </cell>
          <cell r="B125"/>
          <cell r="C125"/>
          <cell r="D125" t="str">
            <v>00-ko009386</v>
          </cell>
          <cell r="E125"/>
          <cell r="F125">
            <v>74.88</v>
          </cell>
          <cell r="G125">
            <v>416</v>
          </cell>
        </row>
        <row r="126">
          <cell r="A126" t="str">
            <v>Сыр ПАПА МОЖЕТ "Голландский традиционный" 45% 180 гр (10шт)  Останкино</v>
          </cell>
          <cell r="B126"/>
          <cell r="C126"/>
          <cell r="D126" t="str">
            <v>00-ko009387</v>
          </cell>
          <cell r="E126"/>
          <cell r="F126">
            <v>87.3</v>
          </cell>
          <cell r="G126">
            <v>485</v>
          </cell>
        </row>
        <row r="127">
          <cell r="A127" t="str">
            <v>Сыр ПАПА МОЖЕТ "Министерский" 180 г фасованный массовая  Останкино</v>
          </cell>
          <cell r="B127"/>
          <cell r="C127"/>
          <cell r="D127" t="str">
            <v>00-ko009670</v>
          </cell>
          <cell r="E127"/>
          <cell r="F127">
            <v>45.36</v>
          </cell>
          <cell r="G127">
            <v>252</v>
          </cell>
        </row>
        <row r="128">
          <cell r="A128" t="str">
            <v>Сыр ПАПА МОЖЕТ "Папин завтрак"  45% 180 г  Останкино</v>
          </cell>
          <cell r="B128"/>
          <cell r="C128"/>
          <cell r="D128" t="str">
            <v>00-ko009687</v>
          </cell>
          <cell r="E128"/>
          <cell r="F128">
            <v>41.58</v>
          </cell>
          <cell r="G128">
            <v>231</v>
          </cell>
        </row>
        <row r="129">
          <cell r="A129" t="str">
            <v>Сыр ПАПА МОЖЕТ "Российский традиционный"45 % 180 г Останкино</v>
          </cell>
          <cell r="B129"/>
          <cell r="C129"/>
          <cell r="D129" t="str">
            <v>00-ko009434</v>
          </cell>
          <cell r="E129"/>
          <cell r="F129">
            <v>128.16</v>
          </cell>
          <cell r="G129">
            <v>712</v>
          </cell>
        </row>
        <row r="130">
          <cell r="A130" t="str">
            <v>Сыр ПАПА МОЖЕТ "Тильзитер" фасованный массовая доля жира в сухом веществе 45%, 180г  Останкино</v>
          </cell>
          <cell r="B130"/>
          <cell r="C130"/>
          <cell r="D130" t="str">
            <v>00-ko009520</v>
          </cell>
          <cell r="E130"/>
          <cell r="F130">
            <v>34.56</v>
          </cell>
          <cell r="G130">
            <v>192</v>
          </cell>
        </row>
        <row r="131">
          <cell r="A131" t="str">
            <v>Сыр Папа Может Сливочный со вкусом.топл.молока 50% вес (=3,5кг)  Останкино</v>
          </cell>
          <cell r="B131"/>
          <cell r="C131"/>
          <cell r="D131" t="str">
            <v>00-00007191</v>
          </cell>
          <cell r="E131"/>
          <cell r="F131">
            <v>-0.26200000000000001</v>
          </cell>
          <cell r="G131">
            <v>-0.26200000000000001</v>
          </cell>
        </row>
        <row r="132">
          <cell r="A132" t="str">
            <v>Сыр плавленный Сливочный ж.45% 180г ТМ Папа может (16шт)  Останкино</v>
          </cell>
          <cell r="B132"/>
          <cell r="C132"/>
          <cell r="D132" t="str">
            <v>00-ko009626</v>
          </cell>
          <cell r="E132"/>
          <cell r="F132">
            <v>51.48</v>
          </cell>
          <cell r="G132">
            <v>286</v>
          </cell>
        </row>
        <row r="133">
          <cell r="A133" t="str">
            <v>Сыр полутвердый "Сметанковый", с масс долей жира в пересчете на сухое вещес50%, брус  Останкино</v>
          </cell>
          <cell r="B133"/>
          <cell r="C133"/>
          <cell r="D133" t="str">
            <v>00-ko009524</v>
          </cell>
          <cell r="E133"/>
          <cell r="F133">
            <v>3.4</v>
          </cell>
          <cell r="G133">
            <v>3.4</v>
          </cell>
        </row>
        <row r="134">
          <cell r="A134" t="str">
            <v>Сыр рассольный жирный Чечил 45% 100 гр  ОСТАНКИНО</v>
          </cell>
          <cell r="B134"/>
          <cell r="C134"/>
          <cell r="D134" t="str">
            <v>00-00008886</v>
          </cell>
          <cell r="E134"/>
          <cell r="F134">
            <v>14.8</v>
          </cell>
          <cell r="G134">
            <v>148</v>
          </cell>
        </row>
        <row r="135">
          <cell r="A135" t="str">
            <v>Сыр рассольный жирный Чечил копченый 43% 100 гр  Останкино</v>
          </cell>
          <cell r="B135"/>
          <cell r="C135"/>
          <cell r="D135" t="str">
            <v>00-00009171</v>
          </cell>
          <cell r="E135"/>
          <cell r="F135">
            <v>15.6</v>
          </cell>
          <cell r="G135">
            <v>156</v>
          </cell>
        </row>
        <row r="136">
          <cell r="A136" t="str">
            <v>Сыр Скаморца свежий 100 гр.  ОСТАНКИНО</v>
          </cell>
          <cell r="B136"/>
          <cell r="C136"/>
          <cell r="D136" t="str">
            <v>00-00008887</v>
          </cell>
          <cell r="E136"/>
          <cell r="F136">
            <v>11</v>
          </cell>
          <cell r="G136">
            <v>110</v>
          </cell>
        </row>
        <row r="137">
          <cell r="A137" t="str">
            <v>Сыр Сливочный со вкусом топленого молока 45% ти Папа Может, брус (2 шт)  Останкино</v>
          </cell>
          <cell r="B137"/>
          <cell r="C137"/>
          <cell r="D137" t="str">
            <v>00-ko009796</v>
          </cell>
          <cell r="E137"/>
          <cell r="F137">
            <v>411.7</v>
          </cell>
          <cell r="G137">
            <v>411.7</v>
          </cell>
        </row>
        <row r="138">
          <cell r="A138" t="str">
            <v>Сыр Творожный с зеленью 60% Папа может 140 гр.  Останкино</v>
          </cell>
          <cell r="B138"/>
          <cell r="C138"/>
          <cell r="D138" t="str">
            <v>00-ko009290</v>
          </cell>
          <cell r="E138"/>
          <cell r="F138">
            <v>13.3</v>
          </cell>
          <cell r="G138">
            <v>95</v>
          </cell>
        </row>
        <row r="139">
          <cell r="A139" t="str">
            <v>Сыр Творожный с зеленью папа может 140 гр.  ОСТАНКИНО</v>
          </cell>
          <cell r="B139"/>
          <cell r="C139"/>
          <cell r="D139" t="str">
            <v>00-00008902</v>
          </cell>
          <cell r="E139"/>
          <cell r="F139">
            <v>0.14000000000000001</v>
          </cell>
          <cell r="G139">
            <v>1</v>
          </cell>
        </row>
        <row r="140">
          <cell r="A140" t="str">
            <v>Сыч/Прод Коровино Российский 50% 200г СЗМЖ  Останкино</v>
          </cell>
          <cell r="B140"/>
          <cell r="C140"/>
          <cell r="D140" t="str">
            <v>00-00007977</v>
          </cell>
          <cell r="E140"/>
          <cell r="F140">
            <v>46</v>
          </cell>
          <cell r="G140">
            <v>230</v>
          </cell>
        </row>
        <row r="141">
          <cell r="A141" t="str">
            <v>Сыч/Прод Коровино Российский Оригин 50% ВЕС (3,5 кг)  Останкино</v>
          </cell>
          <cell r="B141"/>
          <cell r="C141"/>
          <cell r="D141" t="str">
            <v>00-ko009390</v>
          </cell>
          <cell r="E141"/>
          <cell r="F141">
            <v>142.21100000000001</v>
          </cell>
          <cell r="G141">
            <v>142.21100000000001</v>
          </cell>
        </row>
        <row r="142">
          <cell r="A142" t="str">
            <v>Сыч/Прод Коровино Российский Оригин 50% ВЕС (5 кг)  ОСТАНКИНО</v>
          </cell>
          <cell r="B142"/>
          <cell r="C142"/>
          <cell r="D142" t="str">
            <v>00-00007916</v>
          </cell>
          <cell r="E142"/>
          <cell r="F142">
            <v>3.5</v>
          </cell>
          <cell r="G142">
            <v>3.5</v>
          </cell>
        </row>
        <row r="143">
          <cell r="A143" t="str">
            <v>Сыч/Прод Коровино Тильзитер 50% 200г СЗМЖ  ОСТАНКИНО</v>
          </cell>
          <cell r="B143"/>
          <cell r="C143"/>
          <cell r="D143" t="str">
            <v>00-00007918</v>
          </cell>
          <cell r="E143"/>
          <cell r="F143">
            <v>27</v>
          </cell>
          <cell r="G143">
            <v>135</v>
          </cell>
        </row>
        <row r="144">
          <cell r="A144" t="str">
            <v>Сыч/Прод Коровино Тильзитер Оригин 50% ВЕС (3,5 кг брус) СЗМЖ  Останкино</v>
          </cell>
          <cell r="B144"/>
          <cell r="C144"/>
          <cell r="D144" t="str">
            <v>00-ko009389</v>
          </cell>
          <cell r="E144"/>
          <cell r="F144">
            <v>384.012</v>
          </cell>
          <cell r="G144">
            <v>384.012</v>
          </cell>
        </row>
        <row r="145">
          <cell r="A145" t="str">
            <v>Сыч/Прод Коровино Тильзитер Оригин 50% ВЕС (5 кг брус) СЗМЖ  ОСТАНКИНО</v>
          </cell>
          <cell r="B145"/>
          <cell r="C145"/>
          <cell r="D145" t="str">
            <v>00-00007917</v>
          </cell>
          <cell r="E145"/>
          <cell r="F145">
            <v>122.917</v>
          </cell>
          <cell r="G145">
            <v>122.917</v>
          </cell>
        </row>
        <row r="146">
          <cell r="A146" t="str">
            <v>ПОКОМ Логистический Партнер</v>
          </cell>
          <cell r="B146"/>
          <cell r="C146"/>
          <cell r="D146" t="str">
            <v>00-ko000869</v>
          </cell>
          <cell r="E146"/>
          <cell r="F146">
            <v>17347.233</v>
          </cell>
          <cell r="G146">
            <v>26919.312999999998</v>
          </cell>
        </row>
        <row r="147">
          <cell r="A147" t="str">
            <v>Вязанка Логистический Партнер(Кг)</v>
          </cell>
          <cell r="B147"/>
          <cell r="C147"/>
          <cell r="D147" t="str">
            <v>00-00003640</v>
          </cell>
          <cell r="E147"/>
          <cell r="F147">
            <v>967.15200000000004</v>
          </cell>
          <cell r="G147">
            <v>967.15200000000004</v>
          </cell>
        </row>
        <row r="148">
          <cell r="A148" t="str">
            <v xml:space="preserve"> 005  Колбаса Докторская ГОСТ, Вязанка вектор,ВЕС. ПОКОМ</v>
          </cell>
          <cell r="B148"/>
          <cell r="C148"/>
          <cell r="D148" t="str">
            <v>00-00000923</v>
          </cell>
          <cell r="E148"/>
          <cell r="F148">
            <v>49.148000000000003</v>
          </cell>
          <cell r="G148">
            <v>49.148000000000003</v>
          </cell>
        </row>
        <row r="149">
          <cell r="A149" t="str">
            <v xml:space="preserve"> 011  Колбаса Салями Финская, Вязанка фиброуз в/у, ПОКОМ</v>
          </cell>
          <cell r="B149"/>
          <cell r="C149"/>
          <cell r="D149" t="str">
            <v>00-00000929</v>
          </cell>
          <cell r="E149"/>
          <cell r="F149">
            <v>-2.8820000000000001</v>
          </cell>
          <cell r="G149">
            <v>-2.8820000000000001</v>
          </cell>
        </row>
        <row r="150">
          <cell r="A150" t="str">
            <v xml:space="preserve"> 016  Сосиски Вязанка Молочные, Вязанка вискофан  ВЕС.ПОКОМ</v>
          </cell>
          <cell r="B150"/>
          <cell r="C150"/>
          <cell r="D150" t="str">
            <v>00-00000894</v>
          </cell>
          <cell r="E150"/>
          <cell r="F150">
            <v>188.70599999999999</v>
          </cell>
          <cell r="G150">
            <v>188.70599999999999</v>
          </cell>
        </row>
        <row r="151">
          <cell r="A151" t="str">
            <v xml:space="preserve"> 017  Сосиски Вязанка Сливочные, Вязанка амицел ВЕС.ПОКОМ</v>
          </cell>
          <cell r="B151"/>
          <cell r="C151"/>
          <cell r="D151" t="str">
            <v>00-00000895</v>
          </cell>
          <cell r="E151"/>
          <cell r="F151">
            <v>324.06299999999999</v>
          </cell>
          <cell r="G151">
            <v>324.06299999999999</v>
          </cell>
        </row>
        <row r="152">
          <cell r="A152" t="str">
            <v xml:space="preserve"> 018  Сосиски Рубленые, Вязанка вискофан  ВЕС.ПОКОМ</v>
          </cell>
          <cell r="B152"/>
          <cell r="C152"/>
          <cell r="D152" t="str">
            <v>00-00000897</v>
          </cell>
          <cell r="E152"/>
          <cell r="F152">
            <v>-0.36199999999999999</v>
          </cell>
          <cell r="G152">
            <v>-0.36199999999999999</v>
          </cell>
        </row>
        <row r="153">
          <cell r="A153" t="str">
            <v xml:space="preserve"> 312  Ветчина Филейская ВЕС ТМ  Вязанка ТС Столичная  ПОКОМ</v>
          </cell>
          <cell r="B153"/>
          <cell r="C153"/>
          <cell r="D153" t="str">
            <v>00-00007957</v>
          </cell>
          <cell r="E153"/>
          <cell r="F153">
            <v>83.504000000000005</v>
          </cell>
          <cell r="G153">
            <v>83.504000000000005</v>
          </cell>
        </row>
        <row r="154">
          <cell r="A154" t="str">
            <v xml:space="preserve"> 315  Колбаса вареная Молокуша ТМ Вязанка ВЕС, ПОКОМ</v>
          </cell>
          <cell r="B154"/>
          <cell r="C154"/>
          <cell r="D154" t="str">
            <v>00-00008011</v>
          </cell>
          <cell r="E154"/>
          <cell r="F154">
            <v>167.268</v>
          </cell>
          <cell r="G154">
            <v>167.268</v>
          </cell>
        </row>
        <row r="155">
          <cell r="A155" t="str">
            <v xml:space="preserve"> 335  Колбаса Сливушка ТМ Вязанка. ВЕС.  ПОКОМ </v>
          </cell>
          <cell r="B155"/>
          <cell r="C155"/>
          <cell r="D155" t="str">
            <v>00-00008855</v>
          </cell>
          <cell r="E155"/>
          <cell r="F155">
            <v>124.029</v>
          </cell>
          <cell r="G155">
            <v>124.029</v>
          </cell>
        </row>
        <row r="156">
          <cell r="A156" t="str">
            <v xml:space="preserve"> 336  Ветчина Сливушка с индейкой ТМ Вязанка. ВЕС  ПОКОМ</v>
          </cell>
          <cell r="B156"/>
          <cell r="C156"/>
          <cell r="D156" t="str">
            <v>00-00008856</v>
          </cell>
          <cell r="E156"/>
          <cell r="F156">
            <v>7.9089999999999998</v>
          </cell>
          <cell r="G156">
            <v>7.9089999999999998</v>
          </cell>
        </row>
        <row r="157">
          <cell r="A157" t="str">
            <v xml:space="preserve"> 364  Сардельки Филейские Вязанка ВЕС NDX ТМ Вязанка  ПОКОМ</v>
          </cell>
          <cell r="B157"/>
          <cell r="C157"/>
          <cell r="D157" t="str">
            <v>00-00008656</v>
          </cell>
          <cell r="E157"/>
          <cell r="F157">
            <v>13.452999999999999</v>
          </cell>
          <cell r="G157">
            <v>13.452999999999999</v>
          </cell>
        </row>
        <row r="158">
          <cell r="A158" t="str">
            <v>501 Сосиски Филейские по-ганноверски ТМ Вязанка.в оболочке амицел в м.г.с ВЕС. ПОКОМ</v>
          </cell>
          <cell r="B158"/>
          <cell r="C158"/>
          <cell r="D158" t="str">
            <v>00-ko009961</v>
          </cell>
          <cell r="E158"/>
          <cell r="F158">
            <v>12.316000000000001</v>
          </cell>
          <cell r="G158">
            <v>12.316000000000001</v>
          </cell>
        </row>
        <row r="159">
          <cell r="A159" t="str">
            <v>Вязанка Логистический Партнер(Шт)</v>
          </cell>
          <cell r="B159"/>
          <cell r="C159"/>
          <cell r="D159" t="str">
            <v>00-00003652</v>
          </cell>
          <cell r="E159"/>
          <cell r="F159">
            <v>79.349999999999994</v>
          </cell>
          <cell r="G159">
            <v>207</v>
          </cell>
        </row>
        <row r="160">
          <cell r="A160" t="str">
            <v xml:space="preserve"> 276  Колбаса Сливушка ТМ Вязанка в оболочке полиамид 0,45 кг  ПОКОМ</v>
          </cell>
          <cell r="B160"/>
          <cell r="C160"/>
          <cell r="D160" t="str">
            <v>00-00007904</v>
          </cell>
          <cell r="E160"/>
          <cell r="F160">
            <v>17.55</v>
          </cell>
          <cell r="G160">
            <v>39</v>
          </cell>
        </row>
        <row r="161">
          <cell r="A161" t="str">
            <v xml:space="preserve"> 322  Колбаса вареная Молокуша 0,45кг ТМ Вязанка  ПОКОМ</v>
          </cell>
          <cell r="B161"/>
          <cell r="C161"/>
          <cell r="D161" t="str">
            <v>00-00008752</v>
          </cell>
          <cell r="E161"/>
          <cell r="F161">
            <v>18</v>
          </cell>
          <cell r="G161">
            <v>40</v>
          </cell>
        </row>
        <row r="162">
          <cell r="A162" t="str">
            <v xml:space="preserve"> 408  Ветчина Сливушка с индейкой ТМ Вязанка, 0,4кг  ПОКОМ</v>
          </cell>
          <cell r="B162"/>
          <cell r="C162"/>
          <cell r="D162" t="str">
            <v>00-00009082</v>
          </cell>
          <cell r="E162"/>
          <cell r="F162">
            <v>21.6</v>
          </cell>
          <cell r="G162">
            <v>54</v>
          </cell>
        </row>
        <row r="163">
          <cell r="A163" t="str">
            <v xml:space="preserve"> 490  Колбаса Сервелат Филейский ТМ Вязанка  0,3 кг. срез  ПОКОМ</v>
          </cell>
          <cell r="B163"/>
          <cell r="C163"/>
          <cell r="D163" t="str">
            <v>00-ko009853</v>
          </cell>
          <cell r="E163"/>
          <cell r="F163">
            <v>7.2</v>
          </cell>
          <cell r="G163">
            <v>24</v>
          </cell>
        </row>
        <row r="164">
          <cell r="A164" t="str">
            <v xml:space="preserve"> 491  Колбаса Филейская Рубленая ТМ Вязанка  0,3 кг. срез.  ПОКОМ</v>
          </cell>
          <cell r="B164"/>
          <cell r="C164"/>
          <cell r="D164" t="str">
            <v>00-ko009854</v>
          </cell>
          <cell r="E164"/>
          <cell r="F164">
            <v>15</v>
          </cell>
          <cell r="G164">
            <v>50</v>
          </cell>
        </row>
        <row r="165">
          <cell r="A165" t="str">
            <v>Заморозка Зареченские Логистический партнер (кг)</v>
          </cell>
          <cell r="B165"/>
          <cell r="C165"/>
          <cell r="D165" t="str">
            <v>00-ko009783</v>
          </cell>
          <cell r="E165"/>
          <cell r="F165">
            <v>1535</v>
          </cell>
          <cell r="G165">
            <v>1535</v>
          </cell>
        </row>
        <row r="166">
          <cell r="A166" t="str">
            <v>Мини-сосиски в тесте ТМ Зареченские . ВЕС  Поком</v>
          </cell>
          <cell r="B166"/>
          <cell r="C166"/>
          <cell r="D166" t="str">
            <v>00-ko009778</v>
          </cell>
          <cell r="E166"/>
          <cell r="F166">
            <v>214.8</v>
          </cell>
          <cell r="G166">
            <v>214.8</v>
          </cell>
        </row>
        <row r="167">
          <cell r="A167" t="str">
            <v>Мини-шарики с курочкой и сыром ТМ Зареченские ВЕС ПОКОМ</v>
          </cell>
          <cell r="B167"/>
          <cell r="C167"/>
          <cell r="D167" t="str">
            <v>00-ko009757</v>
          </cell>
          <cell r="E167"/>
          <cell r="F167">
            <v>75</v>
          </cell>
          <cell r="G167">
            <v>75</v>
          </cell>
        </row>
        <row r="168">
          <cell r="A168" t="str">
            <v>Наггетсы Хрустящие ТМ Зареченские ТС Зареченские продукты. Поком</v>
          </cell>
          <cell r="B168"/>
          <cell r="C168"/>
          <cell r="D168" t="str">
            <v>00-00009290</v>
          </cell>
          <cell r="E168"/>
          <cell r="F168">
            <v>450</v>
          </cell>
          <cell r="G168">
            <v>450</v>
          </cell>
        </row>
        <row r="169">
          <cell r="A169" t="str">
            <v>Хрустящие крылышки ТМ Зареченские ТС Зареченские продукты.   Поком</v>
          </cell>
          <cell r="B169"/>
          <cell r="C169"/>
          <cell r="D169" t="str">
            <v>00-00009294</v>
          </cell>
          <cell r="E169"/>
          <cell r="F169">
            <v>229</v>
          </cell>
          <cell r="G169">
            <v>229</v>
          </cell>
        </row>
        <row r="170">
          <cell r="A170" t="str">
            <v>Чебуреки Мясные вес 2,7 кг ТМ Зареченские ТС Зареченские продукты   Поком</v>
          </cell>
          <cell r="B170"/>
          <cell r="C170"/>
          <cell r="D170" t="str">
            <v>00-ko009121</v>
          </cell>
          <cell r="E170"/>
          <cell r="F170">
            <v>16.2</v>
          </cell>
          <cell r="G170">
            <v>16.2</v>
          </cell>
        </row>
        <row r="171">
          <cell r="A171" t="str">
            <v>Чебуреки сочные ТМ Зареченские ТС Зареченские продукты.  Поком</v>
          </cell>
          <cell r="B171"/>
          <cell r="C171"/>
          <cell r="D171" t="str">
            <v>00-00009291</v>
          </cell>
          <cell r="E171"/>
          <cell r="F171">
            <v>550</v>
          </cell>
          <cell r="G171">
            <v>550</v>
          </cell>
        </row>
        <row r="172">
          <cell r="A172" t="str">
            <v>Заморозка Зареченские Логистический партнер (шт)</v>
          </cell>
          <cell r="B172"/>
          <cell r="C172"/>
          <cell r="D172" t="str">
            <v>00-ko009782</v>
          </cell>
          <cell r="E172"/>
          <cell r="F172">
            <v>196.2</v>
          </cell>
          <cell r="G172">
            <v>294</v>
          </cell>
        </row>
        <row r="173">
          <cell r="A173" t="str">
            <v>Мини-сосиски в тесте ТМ Зареченские ТС Зареченские продукты флоу-пак 0,3 кг.  Поком</v>
          </cell>
          <cell r="B173"/>
          <cell r="C173"/>
          <cell r="D173" t="str">
            <v>00-ko009740</v>
          </cell>
          <cell r="E173"/>
          <cell r="F173">
            <v>4.2</v>
          </cell>
          <cell r="G173">
            <v>14</v>
          </cell>
        </row>
        <row r="174">
          <cell r="A174" t="str">
            <v>Мини-чебуречки с мясом  ТМ Зареченские ТС Зареченские продукты флоу-пак 0,3 кг.  Поком</v>
          </cell>
          <cell r="B174"/>
          <cell r="C174"/>
          <cell r="D174" t="str">
            <v>00-ko009741</v>
          </cell>
          <cell r="E174"/>
          <cell r="F174">
            <v>2.4</v>
          </cell>
          <cell r="G174">
            <v>8</v>
          </cell>
        </row>
        <row r="175">
          <cell r="A175" t="str">
            <v>Мини-чебуречки с сыром и ветчиной  ТМ Зареченские ТС Зареченские продукты флоу-пак 0,3 кг.  Поком</v>
          </cell>
          <cell r="B175"/>
          <cell r="C175"/>
          <cell r="D175" t="str">
            <v>00-ko009742</v>
          </cell>
          <cell r="E175"/>
          <cell r="F175">
            <v>0.6</v>
          </cell>
          <cell r="G175">
            <v>2</v>
          </cell>
        </row>
        <row r="176">
          <cell r="A176" t="str">
            <v>Пельмени Домашние со сливочным маслом ТМ Зареченские  продукты флоу-пак сфера 0,7 кг.  Поком</v>
          </cell>
          <cell r="B176"/>
          <cell r="C176"/>
          <cell r="D176" t="str">
            <v>00-ko009737</v>
          </cell>
          <cell r="E176"/>
          <cell r="F176">
            <v>189</v>
          </cell>
          <cell r="G176">
            <v>270</v>
          </cell>
        </row>
        <row r="177">
          <cell r="A177" t="str">
            <v>Зареченские Логистический Партнер (кг)</v>
          </cell>
          <cell r="B177"/>
          <cell r="C177"/>
          <cell r="D177" t="str">
            <v>00-ko009784</v>
          </cell>
          <cell r="E177"/>
          <cell r="F177">
            <v>274.27100000000002</v>
          </cell>
          <cell r="G177">
            <v>274.27100000000002</v>
          </cell>
        </row>
        <row r="178">
          <cell r="A178" t="str">
            <v xml:space="preserve"> 318  Сосиски Датские ТМ Зареченские, ВЕС  ПОКОМ</v>
          </cell>
          <cell r="B178"/>
          <cell r="C178"/>
          <cell r="D178" t="str">
            <v>00-00008108</v>
          </cell>
          <cell r="E178"/>
          <cell r="F178">
            <v>274.27100000000002</v>
          </cell>
          <cell r="G178">
            <v>274.27100000000002</v>
          </cell>
        </row>
        <row r="179">
          <cell r="A179" t="str">
            <v>Логистический Партнер кг</v>
          </cell>
          <cell r="B179"/>
          <cell r="C179"/>
          <cell r="D179" t="str">
            <v>00-00000870</v>
          </cell>
          <cell r="E179"/>
          <cell r="F179">
            <v>6033.39</v>
          </cell>
          <cell r="G179">
            <v>6033.39</v>
          </cell>
        </row>
        <row r="180">
          <cell r="A180" t="str">
            <v xml:space="preserve"> 200  Ветчина Дугушка ТМ Стародворье, вектор в/у    ПОКОМ</v>
          </cell>
          <cell r="B180"/>
          <cell r="C180"/>
          <cell r="D180" t="str">
            <v>00-00006605</v>
          </cell>
          <cell r="E180"/>
          <cell r="F180">
            <v>158.267</v>
          </cell>
          <cell r="G180">
            <v>158.267</v>
          </cell>
        </row>
        <row r="181">
          <cell r="A181" t="str">
            <v xml:space="preserve"> 201  Ветчина Нежная ТМ Особый рецепт, (2,5кг), ПОКОМ</v>
          </cell>
          <cell r="B181"/>
          <cell r="C181"/>
          <cell r="D181" t="str">
            <v>00-00005832</v>
          </cell>
          <cell r="E181"/>
          <cell r="F181">
            <v>756.98299999999995</v>
          </cell>
          <cell r="G181">
            <v>756.98299999999995</v>
          </cell>
        </row>
        <row r="182">
          <cell r="A182" t="str">
            <v xml:space="preserve"> 215  Колбаса Докторская ГОСТ Дугушка, ВЕС, ТМ Стародворье ПОКОМ</v>
          </cell>
          <cell r="B182"/>
          <cell r="C182"/>
          <cell r="D182" t="str">
            <v>00-00005273</v>
          </cell>
          <cell r="E182"/>
          <cell r="F182">
            <v>118.41500000000001</v>
          </cell>
          <cell r="G182">
            <v>118.41500000000001</v>
          </cell>
        </row>
        <row r="183">
          <cell r="A183" t="str">
            <v xml:space="preserve"> 219  Колбаса Докторская Особая ТМ Особый рецепт, ВЕС  ПОКОМ</v>
          </cell>
          <cell r="B183"/>
          <cell r="C183"/>
          <cell r="D183" t="str">
            <v>00-00005821</v>
          </cell>
          <cell r="E183"/>
          <cell r="F183">
            <v>253.20400000000001</v>
          </cell>
          <cell r="G183">
            <v>253.20400000000001</v>
          </cell>
        </row>
        <row r="184">
          <cell r="A184" t="str">
            <v xml:space="preserve"> 229  Колбаса Молочная Дугушка, в/у, ВЕС, ТМ Стародворье   ПОКОМ</v>
          </cell>
          <cell r="B184"/>
          <cell r="C184"/>
          <cell r="D184" t="str">
            <v>00-00005274</v>
          </cell>
          <cell r="E184"/>
          <cell r="F184">
            <v>349.83199999999999</v>
          </cell>
          <cell r="G184">
            <v>349.83199999999999</v>
          </cell>
        </row>
        <row r="185">
          <cell r="A185" t="str">
            <v xml:space="preserve"> 236  Колбаса Рубленая ЗАПЕЧ. Дугушка ТМ Стародворье, вектор, в/к    ПОКОМ</v>
          </cell>
          <cell r="B185"/>
          <cell r="C185"/>
          <cell r="D185" t="str">
            <v>00-00005635</v>
          </cell>
          <cell r="E185"/>
          <cell r="F185">
            <v>89.765000000000001</v>
          </cell>
          <cell r="G185">
            <v>89.765000000000001</v>
          </cell>
        </row>
        <row r="186">
          <cell r="A186" t="str">
            <v xml:space="preserve"> 239  Колбаса Салями запеч Дугушка, оболочка вектор, ВЕС, ТМ Стародворье  ПОКОМ</v>
          </cell>
          <cell r="B186"/>
          <cell r="C186"/>
          <cell r="D186" t="str">
            <v>00-00005603</v>
          </cell>
          <cell r="E186"/>
          <cell r="F186">
            <v>130.32</v>
          </cell>
          <cell r="G186">
            <v>130.32</v>
          </cell>
        </row>
        <row r="187">
          <cell r="A187" t="str">
            <v xml:space="preserve"> 242  Колбаса Сервелат ЗАПЕЧ.Дугушка ТМ Стародворье, вектор, в/к     ПОКОМ</v>
          </cell>
          <cell r="B187"/>
          <cell r="C187"/>
          <cell r="D187" t="str">
            <v>00-00005636</v>
          </cell>
          <cell r="E187"/>
          <cell r="F187">
            <v>9.6110000000000007</v>
          </cell>
          <cell r="G187">
            <v>9.6110000000000007</v>
          </cell>
        </row>
        <row r="188">
          <cell r="A188" t="str">
            <v xml:space="preserve"> 247  Сардельки Нежные, ВЕС.  ПОКОМ</v>
          </cell>
          <cell r="B188"/>
          <cell r="C188"/>
          <cell r="D188" t="str">
            <v>00-00000890</v>
          </cell>
          <cell r="E188"/>
          <cell r="F188">
            <v>60.210999999999999</v>
          </cell>
          <cell r="G188">
            <v>60.210999999999999</v>
          </cell>
        </row>
        <row r="189">
          <cell r="A189" t="str">
            <v xml:space="preserve"> 248  Сардельки Сочные ТМ Особый рецепт,   ПОКОМ</v>
          </cell>
          <cell r="B189"/>
          <cell r="C189"/>
          <cell r="D189" t="str">
            <v>00-00006239</v>
          </cell>
          <cell r="E189"/>
          <cell r="F189">
            <v>139.92599999999999</v>
          </cell>
          <cell r="G189">
            <v>139.92599999999999</v>
          </cell>
        </row>
        <row r="190">
          <cell r="A190" t="str">
            <v xml:space="preserve"> 250  Сардельки стародворские с говядиной в обол. NDX, ВЕС. ПОКОМ</v>
          </cell>
          <cell r="B190"/>
          <cell r="C190"/>
          <cell r="D190" t="str">
            <v>00-00006052</v>
          </cell>
          <cell r="E190"/>
          <cell r="F190">
            <v>31.068000000000001</v>
          </cell>
          <cell r="G190">
            <v>31.068000000000001</v>
          </cell>
        </row>
        <row r="191">
          <cell r="A191" t="str">
            <v xml:space="preserve"> 257  Сосиски Молочные оригинальные ТМ Особый рецепт, ВЕС.   ПОКОМ</v>
          </cell>
          <cell r="B191"/>
          <cell r="C191"/>
          <cell r="D191" t="str">
            <v>00-00005822</v>
          </cell>
          <cell r="E191"/>
          <cell r="F191">
            <v>99.302000000000007</v>
          </cell>
          <cell r="G191">
            <v>99.302000000000007</v>
          </cell>
        </row>
        <row r="192">
          <cell r="A192" t="str">
            <v xml:space="preserve"> 263  Шпикачки Стародворские, ВЕС.  ПОКОМ</v>
          </cell>
          <cell r="B192"/>
          <cell r="C192"/>
          <cell r="D192" t="str">
            <v>00-00000899</v>
          </cell>
          <cell r="E192"/>
          <cell r="F192">
            <v>47.468000000000004</v>
          </cell>
          <cell r="G192">
            <v>47.468000000000004</v>
          </cell>
        </row>
        <row r="193">
          <cell r="A193" t="str">
            <v xml:space="preserve"> 265  Колбаса Балыкбургская, ВЕС, ТМ Баварушка  ПОКОМ</v>
          </cell>
          <cell r="B193"/>
          <cell r="C193"/>
          <cell r="D193" t="str">
            <v>00-00006426</v>
          </cell>
          <cell r="E193"/>
          <cell r="F193">
            <v>95.85</v>
          </cell>
          <cell r="G193">
            <v>95.85</v>
          </cell>
        </row>
        <row r="194">
          <cell r="A194" t="str">
            <v xml:space="preserve"> 266  Колбаса Филейбургская с сочным окороком, ВЕС, ТМ Баварушка  ПОКОМ</v>
          </cell>
          <cell r="B194"/>
          <cell r="C194"/>
          <cell r="D194" t="str">
            <v>00-00006428</v>
          </cell>
          <cell r="E194"/>
          <cell r="F194">
            <v>-0.35499999999999998</v>
          </cell>
          <cell r="G194">
            <v>-0.35499999999999998</v>
          </cell>
        </row>
        <row r="195">
          <cell r="A195" t="str">
            <v xml:space="preserve"> 267  Колбаса Салями Филейбургская зернистая, оболочка фиброуз, ВЕС, ТМ Баварушка  ПОКОМ</v>
          </cell>
          <cell r="B195"/>
          <cell r="C195"/>
          <cell r="D195" t="str">
            <v>00-00006480</v>
          </cell>
          <cell r="E195"/>
          <cell r="F195">
            <v>51.518000000000001</v>
          </cell>
          <cell r="G195">
            <v>51.518000000000001</v>
          </cell>
        </row>
        <row r="196">
          <cell r="A196" t="str">
            <v xml:space="preserve"> 297  Колбаса Мясорубская с рубленой грудинкой ВЕС ТМ Стародворье  ПОКОМ</v>
          </cell>
          <cell r="B196"/>
          <cell r="C196"/>
          <cell r="D196" t="str">
            <v>00-00007882</v>
          </cell>
          <cell r="E196"/>
          <cell r="F196">
            <v>89.962000000000003</v>
          </cell>
          <cell r="G196">
            <v>89.962000000000003</v>
          </cell>
        </row>
        <row r="197">
          <cell r="A197" t="str">
            <v xml:space="preserve"> 305  Колбаса Сервелат Мясорубский с мелкорубленным окороком в/у  ТМ Стародворье ВЕС   ПОКОМ</v>
          </cell>
          <cell r="B197"/>
          <cell r="C197"/>
          <cell r="D197" t="str">
            <v>00-00008651</v>
          </cell>
          <cell r="E197"/>
          <cell r="F197">
            <v>11.545999999999999</v>
          </cell>
          <cell r="G197">
            <v>11.545999999999999</v>
          </cell>
        </row>
        <row r="198">
          <cell r="A198" t="str">
            <v xml:space="preserve"> 327  Сосиски Сочинки с сыром ТМ Стародворье, ВЕС ПОКОМ</v>
          </cell>
          <cell r="B198"/>
          <cell r="C198"/>
          <cell r="D198" t="str">
            <v>00-00008168</v>
          </cell>
          <cell r="E198"/>
          <cell r="F198">
            <v>103.91500000000001</v>
          </cell>
          <cell r="G198">
            <v>103.91500000000001</v>
          </cell>
        </row>
        <row r="199">
          <cell r="A199" t="str">
            <v xml:space="preserve"> 344  Колбаса Сочинка по-европейски с сочной грудинкой ТМ Стародворье, ВЕС ПОКОМ</v>
          </cell>
          <cell r="B199"/>
          <cell r="C199"/>
          <cell r="D199" t="str">
            <v>00-00008906</v>
          </cell>
          <cell r="E199"/>
          <cell r="F199">
            <v>74.022000000000006</v>
          </cell>
          <cell r="G199">
            <v>74.022000000000006</v>
          </cell>
        </row>
        <row r="200">
          <cell r="A200" t="str">
            <v xml:space="preserve"> 345  Колбаса Сочинка по-фински с сочным окроком ТМ Стародворье ВЕС ПОКОМ</v>
          </cell>
          <cell r="B200"/>
          <cell r="C200"/>
          <cell r="D200" t="str">
            <v>00-00008907</v>
          </cell>
          <cell r="E200"/>
          <cell r="F200">
            <v>70.665000000000006</v>
          </cell>
          <cell r="G200">
            <v>70.665000000000006</v>
          </cell>
        </row>
        <row r="201">
          <cell r="A201" t="str">
            <v xml:space="preserve"> 436  Колбаса Молочная стародворская с молоком, ВЕС, ТМ Стародворье  ПОКОМ</v>
          </cell>
          <cell r="B201"/>
          <cell r="C201"/>
          <cell r="D201" t="str">
            <v>00-ko009364</v>
          </cell>
          <cell r="E201"/>
          <cell r="F201">
            <v>30.53</v>
          </cell>
          <cell r="G201">
            <v>30.53</v>
          </cell>
        </row>
        <row r="202">
          <cell r="A202" t="str">
            <v xml:space="preserve"> 449  Колбаса Дугушка Стародворская ВЕС ТС Дугушка ПОКОМ</v>
          </cell>
          <cell r="B202"/>
          <cell r="C202"/>
          <cell r="D202" t="str">
            <v>00-ko009715</v>
          </cell>
          <cell r="E202"/>
          <cell r="F202">
            <v>68.016000000000005</v>
          </cell>
          <cell r="G202">
            <v>68.016000000000005</v>
          </cell>
        </row>
        <row r="203">
          <cell r="A203" t="str">
            <v xml:space="preserve"> 452  Колбаса Со шпиком ВЕС большой батон ТМ Особый рецепт  ПОКОМ</v>
          </cell>
          <cell r="B203"/>
          <cell r="C203"/>
          <cell r="D203" t="str">
            <v>00-ko009574</v>
          </cell>
          <cell r="E203"/>
          <cell r="F203">
            <v>774.61699999999996</v>
          </cell>
          <cell r="G203">
            <v>774.61699999999996</v>
          </cell>
        </row>
        <row r="204">
          <cell r="A204" t="str">
            <v xml:space="preserve"> 456  Колбаса Филейная ТМ Особый рецепт ВЕС большой батон  ПОКОМ</v>
          </cell>
          <cell r="B204"/>
          <cell r="C204"/>
          <cell r="D204" t="str">
            <v>00-ko009644</v>
          </cell>
          <cell r="E204"/>
          <cell r="F204">
            <v>1140.6120000000001</v>
          </cell>
          <cell r="G204">
            <v>1140.6120000000001</v>
          </cell>
        </row>
        <row r="205">
          <cell r="A205" t="str">
            <v xml:space="preserve"> 457  Колбаса Молочная ТМ Особый рецепт ВЕС большой батон  ПОКОМ</v>
          </cell>
          <cell r="B205"/>
          <cell r="C205"/>
          <cell r="D205" t="str">
            <v>00-ko009646</v>
          </cell>
          <cell r="E205"/>
          <cell r="F205">
            <v>798.39700000000005</v>
          </cell>
          <cell r="G205">
            <v>798.39700000000005</v>
          </cell>
        </row>
        <row r="206">
          <cell r="A206" t="str">
            <v xml:space="preserve"> 460  Колбаса Стародворская Традиционная ВЕС ТМ Стародворье в оболочке полиамид. ПОКОМ</v>
          </cell>
          <cell r="B206"/>
          <cell r="C206"/>
          <cell r="D206" t="str">
            <v>00-ko009790</v>
          </cell>
          <cell r="E206"/>
          <cell r="F206">
            <v>14.922000000000001</v>
          </cell>
          <cell r="G206">
            <v>14.922000000000001</v>
          </cell>
        </row>
        <row r="207">
          <cell r="A207" t="str">
            <v xml:space="preserve"> 463  Колбаса Молочная Традиционнаяв оболочке полиамид.ТМ Стародворье. ВЕС ПОКОМ</v>
          </cell>
          <cell r="B207"/>
          <cell r="C207"/>
          <cell r="D207" t="str">
            <v>00-ko009793</v>
          </cell>
          <cell r="E207"/>
          <cell r="F207">
            <v>17.492000000000001</v>
          </cell>
          <cell r="G207">
            <v>17.492000000000001</v>
          </cell>
        </row>
        <row r="208">
          <cell r="A208" t="str">
            <v xml:space="preserve"> 464  Колбаса Стародворская Традиционная со шпиком оболочке полиамид ТМ Стародворье.</v>
          </cell>
          <cell r="B208"/>
          <cell r="C208"/>
          <cell r="D208" t="str">
            <v>00-ko009794</v>
          </cell>
          <cell r="E208"/>
          <cell r="F208">
            <v>-6.0000000000000001E-3</v>
          </cell>
          <cell r="G208">
            <v>-6.0000000000000001E-3</v>
          </cell>
        </row>
        <row r="209">
          <cell r="A209" t="str">
            <v>255  Сосиски Молочные для завтрака ТМ Особый рецепт, п/а МГС, ВЕС, ТМ Стародворье  ПОКОМ</v>
          </cell>
          <cell r="B209"/>
          <cell r="C209"/>
          <cell r="D209" t="str">
            <v>00-00006302</v>
          </cell>
          <cell r="E209"/>
          <cell r="F209">
            <v>447.315</v>
          </cell>
          <cell r="G209">
            <v>447.315</v>
          </cell>
        </row>
        <row r="210">
          <cell r="A210" t="str">
            <v>Логистический Партнер Шт</v>
          </cell>
          <cell r="B210"/>
          <cell r="C210"/>
          <cell r="D210" t="str">
            <v>00-00000935</v>
          </cell>
          <cell r="E210"/>
          <cell r="F210">
            <v>706.17</v>
          </cell>
          <cell r="G210">
            <v>1829</v>
          </cell>
        </row>
        <row r="211">
          <cell r="A211" t="str">
            <v xml:space="preserve"> 062  Колбаса Кракушка пряная с сальцем, 0.3кг в/у п/к, БАВАРУШКА ПОКОМ</v>
          </cell>
          <cell r="B211"/>
          <cell r="C211"/>
          <cell r="D211" t="str">
            <v>00-00005820</v>
          </cell>
          <cell r="E211"/>
          <cell r="F211">
            <v>2.4</v>
          </cell>
          <cell r="G211">
            <v>8</v>
          </cell>
        </row>
        <row r="212">
          <cell r="A212" t="str">
            <v xml:space="preserve"> 083  Колбаса Швейцарская 0,17 кг., ШТ., сырокопченая   ПОКОМ</v>
          </cell>
          <cell r="B212"/>
          <cell r="C212"/>
          <cell r="D212" t="str">
            <v>00-00000953</v>
          </cell>
          <cell r="E212"/>
          <cell r="F212">
            <v>3.06</v>
          </cell>
          <cell r="G212">
            <v>18</v>
          </cell>
        </row>
        <row r="213">
          <cell r="A213" t="str">
            <v xml:space="preserve"> 118  Колбаса Сервелат Филейбургский с филе сочного окорока, в/у 0,35 кг срез, БАВАРУШКА ПОКОМ</v>
          </cell>
          <cell r="B213"/>
          <cell r="C213"/>
          <cell r="D213" t="str">
            <v>00-00007291</v>
          </cell>
          <cell r="E213"/>
          <cell r="F213">
            <v>11.2</v>
          </cell>
          <cell r="G213">
            <v>32</v>
          </cell>
        </row>
        <row r="214">
          <cell r="A214" t="str">
            <v xml:space="preserve"> 273  Сосиски Сочинки с сочной грудинкой, МГС 0.4кг,   ПОКОМ</v>
          </cell>
          <cell r="B214"/>
          <cell r="C214"/>
          <cell r="D214" t="str">
            <v>00-00007884</v>
          </cell>
          <cell r="E214"/>
          <cell r="F214">
            <v>83.2</v>
          </cell>
          <cell r="G214">
            <v>208</v>
          </cell>
        </row>
        <row r="215">
          <cell r="A215" t="str">
            <v xml:space="preserve"> 278  Сосиски Сочинки с сочным окороком, МГС 0.4кг,   ПОКОМ</v>
          </cell>
          <cell r="B215"/>
          <cell r="C215"/>
          <cell r="D215" t="str">
            <v>00-00008111</v>
          </cell>
          <cell r="E215"/>
          <cell r="F215">
            <v>118</v>
          </cell>
          <cell r="G215">
            <v>295</v>
          </cell>
        </row>
        <row r="216">
          <cell r="A216" t="str">
            <v xml:space="preserve"> 296  Колбаса Мясорубская с рубленой грудинкой 0,35кг срез ТМ Стародворье  ПОКОМ</v>
          </cell>
          <cell r="B216"/>
          <cell r="C216"/>
          <cell r="D216" t="str">
            <v>00-00007883</v>
          </cell>
          <cell r="E216"/>
          <cell r="F216">
            <v>22.05</v>
          </cell>
          <cell r="G216">
            <v>63</v>
          </cell>
        </row>
        <row r="217">
          <cell r="A217" t="str">
            <v xml:space="preserve"> 301  Сосиски Сочинки по-баварски с сыром,  0.4кг, ТМ Стародворье  ПОКОМ</v>
          </cell>
          <cell r="B217"/>
          <cell r="C217"/>
          <cell r="D217" t="str">
            <v>00-00007885</v>
          </cell>
          <cell r="E217"/>
          <cell r="F217">
            <v>34.799999999999997</v>
          </cell>
          <cell r="G217">
            <v>87</v>
          </cell>
        </row>
        <row r="218">
          <cell r="A218" t="str">
            <v xml:space="preserve"> 302  Сосиски Сочинки по-баварски,  0.4кг, ТМ Стародворье  ПОКОМ</v>
          </cell>
          <cell r="B218"/>
          <cell r="C218"/>
          <cell r="D218" t="str">
            <v>00-00007886</v>
          </cell>
          <cell r="E218"/>
          <cell r="F218">
            <v>24.8</v>
          </cell>
          <cell r="G218">
            <v>62</v>
          </cell>
        </row>
        <row r="219">
          <cell r="A219" t="str">
            <v xml:space="preserve"> 307  Колбаса Сервелат Мясорубский с мелкорубленным окороком 0,35 кг срез ТМ Стародворье   Поком</v>
          </cell>
          <cell r="B219"/>
          <cell r="C219"/>
          <cell r="D219" t="str">
            <v>00-00008268</v>
          </cell>
          <cell r="E219"/>
          <cell r="F219">
            <v>12.25</v>
          </cell>
          <cell r="G219">
            <v>35</v>
          </cell>
        </row>
        <row r="220">
          <cell r="A220" t="str">
            <v xml:space="preserve"> 309  Сосиски Сочинки с сыром 0,4 кг ТМ Стародворье  ПОКОМ</v>
          </cell>
          <cell r="B220"/>
          <cell r="C220"/>
          <cell r="D220" t="str">
            <v>00-00008169</v>
          </cell>
          <cell r="E220"/>
          <cell r="F220">
            <v>125.2</v>
          </cell>
          <cell r="G220">
            <v>313</v>
          </cell>
        </row>
        <row r="221">
          <cell r="A221" t="str">
            <v xml:space="preserve"> 328  Сардельки Сочинки Стародворье ТМ  0,4 кг ПОКОМ</v>
          </cell>
          <cell r="B221"/>
          <cell r="C221"/>
          <cell r="D221" t="str">
            <v>00-00008901</v>
          </cell>
          <cell r="E221"/>
          <cell r="F221">
            <v>50</v>
          </cell>
          <cell r="G221">
            <v>125</v>
          </cell>
        </row>
        <row r="222">
          <cell r="A222" t="str">
            <v xml:space="preserve"> 329  Сардельки Сочинки с сыром Стародворье ТМ, 0,4 кг. ПОКОМ</v>
          </cell>
          <cell r="B222"/>
          <cell r="C222"/>
          <cell r="D222" t="str">
            <v>00-00008517</v>
          </cell>
          <cell r="E222"/>
          <cell r="F222">
            <v>-1.6</v>
          </cell>
          <cell r="G222">
            <v>-4</v>
          </cell>
        </row>
        <row r="223">
          <cell r="A223" t="str">
            <v xml:space="preserve"> 342 Сосиски Сочинки Молочные ТМ Стародворье 0,4 кг ПОКОМ</v>
          </cell>
          <cell r="B223"/>
          <cell r="C223"/>
          <cell r="D223" t="str">
            <v>00-00008857</v>
          </cell>
          <cell r="E223"/>
          <cell r="F223">
            <v>126.4</v>
          </cell>
          <cell r="G223">
            <v>316</v>
          </cell>
        </row>
        <row r="224">
          <cell r="A224" t="str">
            <v xml:space="preserve"> 343 Сосиски Сочинки Сливочные ТМ Стародворье  0,4 кг</v>
          </cell>
          <cell r="B224"/>
          <cell r="C224"/>
          <cell r="D224" t="str">
            <v>00-00008858</v>
          </cell>
          <cell r="E224"/>
          <cell r="F224">
            <v>54.4</v>
          </cell>
          <cell r="G224">
            <v>136</v>
          </cell>
        </row>
        <row r="225">
          <cell r="A225" t="str">
            <v xml:space="preserve"> 414  Колбаса Филейбургская с филе сочного окорока 0,11 кг ТМ Баварушка ПОКОМ</v>
          </cell>
          <cell r="B225"/>
          <cell r="C225"/>
          <cell r="D225" t="str">
            <v>00-ko009296</v>
          </cell>
          <cell r="E225"/>
          <cell r="F225">
            <v>1.1000000000000001</v>
          </cell>
          <cell r="G225">
            <v>10</v>
          </cell>
        </row>
        <row r="226">
          <cell r="A226" t="str">
            <v xml:space="preserve"> 435  Колбаса Молочная Стародворская  с молоком в оболочке полиамид 0,4 кг.ТМ Стародворье ПОКОМ</v>
          </cell>
          <cell r="B226"/>
          <cell r="C226"/>
          <cell r="D226" t="str">
            <v>00-ko009414</v>
          </cell>
          <cell r="E226"/>
          <cell r="F226">
            <v>12.8</v>
          </cell>
          <cell r="G226">
            <v>32</v>
          </cell>
        </row>
        <row r="227">
          <cell r="A227" t="str">
            <v xml:space="preserve"> 445  Колбаса Краковюрст ТМ Баварушка рубленая в оболочке черева в в.у 0,2 кг ПОКОМ</v>
          </cell>
          <cell r="B227"/>
          <cell r="C227"/>
          <cell r="D227" t="str">
            <v>00-ko009962</v>
          </cell>
          <cell r="E227"/>
          <cell r="F227">
            <v>1.4</v>
          </cell>
          <cell r="G227">
            <v>7</v>
          </cell>
        </row>
        <row r="228">
          <cell r="A228" t="str">
            <v xml:space="preserve"> 447  Колбаски Краковюрст ТМ Баварушка с изысканными пряностями в оболочке NDX в в.у 0,2 кг. ПОКОМ </v>
          </cell>
          <cell r="B228"/>
          <cell r="C228"/>
          <cell r="D228" t="str">
            <v>00-ko009963</v>
          </cell>
          <cell r="E228"/>
          <cell r="F228">
            <v>3.2</v>
          </cell>
          <cell r="G228">
            <v>16</v>
          </cell>
        </row>
        <row r="229">
          <cell r="A229" t="str">
            <v xml:space="preserve"> 498  Колбаса Сочинка рубленая с сочным окороком 0,3кг ТМ Стародворье  ПОКОМ</v>
          </cell>
          <cell r="B229"/>
          <cell r="C229"/>
          <cell r="D229" t="str">
            <v>00-ko010045</v>
          </cell>
          <cell r="E229"/>
          <cell r="F229">
            <v>2.4</v>
          </cell>
          <cell r="G229">
            <v>8</v>
          </cell>
        </row>
        <row r="230">
          <cell r="A230" t="str">
            <v>495  Колбаса Сочинка по-европейски с сочной грудинкой 0,3кг ТМ Стародворье  ПОКОМ</v>
          </cell>
          <cell r="B230"/>
          <cell r="C230"/>
          <cell r="D230" t="str">
            <v>00-ko010043</v>
          </cell>
          <cell r="E230"/>
          <cell r="F230">
            <v>10.5</v>
          </cell>
          <cell r="G230">
            <v>35</v>
          </cell>
        </row>
        <row r="231">
          <cell r="A231" t="str">
            <v>496  Колбаса Сочинка по-фински с сочным окроком 0,3кг ТМ Стародворье  ПОКОМ</v>
          </cell>
          <cell r="B231"/>
          <cell r="C231"/>
          <cell r="D231" t="str">
            <v>00-ko010044</v>
          </cell>
          <cell r="E231"/>
          <cell r="F231">
            <v>3</v>
          </cell>
          <cell r="G231">
            <v>10</v>
          </cell>
        </row>
        <row r="232">
          <cell r="A232" t="str">
            <v>504  Ветчина Мясорубская с окороком 0,33кг срез ТМ Стародворье  ПОКОМ</v>
          </cell>
          <cell r="B232"/>
          <cell r="C232"/>
          <cell r="D232" t="str">
            <v>00-ko010008</v>
          </cell>
          <cell r="E232"/>
          <cell r="F232">
            <v>4.62</v>
          </cell>
          <cell r="G232">
            <v>14</v>
          </cell>
        </row>
        <row r="233">
          <cell r="A233" t="str">
            <v>505  Ветчина Стародворская ТМ Стародворье брикет 0,33 кг.  ПОКОМ</v>
          </cell>
          <cell r="B233"/>
          <cell r="C233"/>
          <cell r="D233" t="str">
            <v>00-ko010007</v>
          </cell>
          <cell r="E233"/>
          <cell r="F233">
            <v>0.99</v>
          </cell>
          <cell r="G233">
            <v>3</v>
          </cell>
        </row>
        <row r="234">
          <cell r="A234" t="str">
            <v>ПОКОМ Логистический Партнер Заморозка</v>
          </cell>
          <cell r="B234"/>
          <cell r="C234"/>
          <cell r="D234" t="str">
            <v>00-00000988</v>
          </cell>
          <cell r="E234"/>
          <cell r="F234">
            <v>7555.7</v>
          </cell>
          <cell r="G234">
            <v>15779.5</v>
          </cell>
        </row>
        <row r="235">
          <cell r="A235" t="str">
            <v>Вареники замороженные постные Благолепные с картофелем и луком классическая форма, ВЕС,  ПОКОМ</v>
          </cell>
          <cell r="B235"/>
          <cell r="C235"/>
          <cell r="D235" t="str">
            <v>00-ko009112</v>
          </cell>
          <cell r="E235"/>
          <cell r="F235">
            <v>10</v>
          </cell>
          <cell r="G235">
            <v>10</v>
          </cell>
        </row>
        <row r="236">
          <cell r="A236" t="str">
            <v>Готовые бельмеши сочные с мясом ТМ Горячая штучка 0,3кг зам  ПОКОМ</v>
          </cell>
          <cell r="B236"/>
          <cell r="C236"/>
          <cell r="D236" t="str">
            <v>00-00000996</v>
          </cell>
          <cell r="E236"/>
          <cell r="F236">
            <v>156.6</v>
          </cell>
          <cell r="G236">
            <v>522</v>
          </cell>
        </row>
        <row r="237">
          <cell r="A237" t="str">
            <v>Готовые чебупели с ветчиной и сыром Горячая штучка 0,3кг зам  ПОКОМ</v>
          </cell>
          <cell r="B237"/>
          <cell r="C237"/>
          <cell r="D237" t="str">
            <v>00-00000994</v>
          </cell>
          <cell r="E237"/>
          <cell r="F237">
            <v>167.4</v>
          </cell>
          <cell r="G237">
            <v>558</v>
          </cell>
        </row>
        <row r="238">
          <cell r="A238" t="str">
            <v>Готовые чебупели сочные с мясом ТМ Горячая штучка  0,3кг зам  ПОКОМ</v>
          </cell>
          <cell r="B238"/>
          <cell r="C238"/>
          <cell r="D238" t="str">
            <v>00-00000995</v>
          </cell>
          <cell r="E238"/>
          <cell r="F238">
            <v>347.7</v>
          </cell>
          <cell r="G238">
            <v>1159</v>
          </cell>
        </row>
        <row r="239">
          <cell r="A239" t="str">
            <v>ЖАР-ладушки с клубникой и вишней ТМ Стародворье 0,2 кг.  Поком</v>
          </cell>
          <cell r="B239"/>
          <cell r="C239"/>
          <cell r="D239" t="str">
            <v>00-ko010034</v>
          </cell>
          <cell r="E239"/>
          <cell r="F239">
            <v>5.8</v>
          </cell>
          <cell r="G239">
            <v>29</v>
          </cell>
        </row>
        <row r="240">
          <cell r="A240" t="str">
            <v>ЖАР-ладушки с мясом ТМ Стародворье 0,2 кг.  Поком</v>
          </cell>
          <cell r="B240"/>
          <cell r="C240"/>
          <cell r="D240" t="str">
            <v>00-ko010027</v>
          </cell>
          <cell r="E240"/>
          <cell r="F240">
            <v>10.6</v>
          </cell>
          <cell r="G240">
            <v>53</v>
          </cell>
        </row>
        <row r="241">
          <cell r="A241" t="str">
            <v>Круггетсы с сырным соусом ТМ Горячая штучка 0,25 кг зам  ПОКОМ</v>
          </cell>
          <cell r="B241"/>
          <cell r="C241"/>
          <cell r="D241" t="str">
            <v>00-00001004</v>
          </cell>
          <cell r="E241"/>
          <cell r="F241">
            <v>79.5</v>
          </cell>
          <cell r="G241">
            <v>318</v>
          </cell>
        </row>
        <row r="242">
          <cell r="A242" t="str">
            <v>Мини-чебуреки с мясом ТМ Зареченские ТС Зареченские продукты ПОКОМ</v>
          </cell>
          <cell r="B242"/>
          <cell r="C242"/>
          <cell r="D242" t="str">
            <v>00-ko009820</v>
          </cell>
          <cell r="E242"/>
          <cell r="F242">
            <v>49.5</v>
          </cell>
          <cell r="G242">
            <v>49.5</v>
          </cell>
        </row>
        <row r="243">
          <cell r="A243" t="str">
            <v>Наггетсы Нагетосы Сочная курочка ТМ Горячая штучка 0,25 кг зам  ПОКОМ</v>
          </cell>
          <cell r="B243"/>
          <cell r="C243"/>
          <cell r="D243" t="str">
            <v>00-00006204</v>
          </cell>
          <cell r="E243"/>
          <cell r="F243">
            <v>111.75</v>
          </cell>
          <cell r="G243">
            <v>447</v>
          </cell>
        </row>
        <row r="244">
          <cell r="A244" t="str">
            <v>Наггетсы с индейкой 0,25кг ТМ Вязанка ТС Из печи Сливушки ПОКОМ</v>
          </cell>
          <cell r="B244"/>
          <cell r="C244"/>
          <cell r="D244" t="str">
            <v>00-ko009536</v>
          </cell>
          <cell r="E244"/>
          <cell r="F244">
            <v>172.5</v>
          </cell>
          <cell r="G244">
            <v>690</v>
          </cell>
        </row>
        <row r="245">
          <cell r="A245" t="str">
            <v>Наггетсы с куриным филе и сыром ТМ Вязанка ТС Из печи Сливушки 0,25 кг.  Поком</v>
          </cell>
          <cell r="B245"/>
          <cell r="C245"/>
          <cell r="D245" t="str">
            <v>00-ko009301</v>
          </cell>
          <cell r="E245"/>
          <cell r="F245">
            <v>59</v>
          </cell>
          <cell r="G245">
            <v>236</v>
          </cell>
        </row>
        <row r="246">
          <cell r="A246" t="str">
            <v>Пельмени Grandmeni с говядиной и свининой ТМ Горячаяштучка флоу-па классическая форма 0,7 кг.  Поком</v>
          </cell>
          <cell r="B246"/>
          <cell r="C246"/>
          <cell r="D246" t="str">
            <v>00-ko010309</v>
          </cell>
          <cell r="E246"/>
          <cell r="F246">
            <v>16.100000000000001</v>
          </cell>
          <cell r="G246">
            <v>23</v>
          </cell>
        </row>
        <row r="247">
          <cell r="A247" t="str">
            <v>Пельмени Grandmeni с говядиной ТМ Горячаяштучка флоу-пак сфера 0,7 кг.  Поком</v>
          </cell>
          <cell r="B247"/>
          <cell r="C247"/>
          <cell r="D247" t="str">
            <v>00-ko010308</v>
          </cell>
          <cell r="E247"/>
          <cell r="F247">
            <v>21.7</v>
          </cell>
          <cell r="G247">
            <v>31</v>
          </cell>
        </row>
        <row r="248">
          <cell r="A248" t="str">
            <v>Пельмени Grandmeni со сливочным маслом  ТМ Горячая штучка флоу-пак сфера 0,7 кг.  Поком</v>
          </cell>
          <cell r="B248"/>
          <cell r="C248"/>
          <cell r="D248" t="str">
            <v>00-ko010310</v>
          </cell>
          <cell r="E248"/>
          <cell r="F248">
            <v>44.1</v>
          </cell>
          <cell r="G248">
            <v>63</v>
          </cell>
        </row>
        <row r="249">
          <cell r="A249" t="str">
            <v>Пельмени Бигбули #МЕГАВКУСИЩЕ с сочной грудинкой  ТМ Горячая штучка  флоу-пак сфера 0,7 кг.  Поком</v>
          </cell>
          <cell r="B249"/>
          <cell r="C249"/>
          <cell r="D249" t="str">
            <v>00-ko009913</v>
          </cell>
          <cell r="E249"/>
          <cell r="F249">
            <v>59.5</v>
          </cell>
          <cell r="G249">
            <v>85</v>
          </cell>
        </row>
        <row r="250">
          <cell r="A250" t="str">
            <v>Пельмени Бигбули с мясом ТМ Горячая штучка БУЛЬМЕНИ ТС Бигбули ГШ  флоу-пак сфера 0,7.   Поком</v>
          </cell>
          <cell r="B250"/>
          <cell r="C250"/>
          <cell r="D250" t="str">
            <v>00-ko010165</v>
          </cell>
          <cell r="E250"/>
          <cell r="F250">
            <v>84</v>
          </cell>
          <cell r="G250">
            <v>120</v>
          </cell>
        </row>
        <row r="251">
          <cell r="A251" t="str">
            <v>Пельмени Бигбули с мясом, Горячая штучка 0,9кг  ПОКОМ</v>
          </cell>
          <cell r="B251"/>
          <cell r="C251"/>
          <cell r="D251" t="str">
            <v>00-00007013</v>
          </cell>
          <cell r="E251"/>
          <cell r="F251">
            <v>326.7</v>
          </cell>
          <cell r="G251">
            <v>363</v>
          </cell>
        </row>
        <row r="252">
          <cell r="A252" t="str">
            <v>Пельмени Бигбули со сливочным маслом  ТС Бигбули ГШ#МЕГАМАСЛИЩЕ флоу-пак сфера 0,7.  Поком</v>
          </cell>
          <cell r="B252"/>
          <cell r="C252"/>
          <cell r="D252" t="str">
            <v>00-ko010164</v>
          </cell>
          <cell r="E252"/>
          <cell r="F252">
            <v>42</v>
          </cell>
          <cell r="G252">
            <v>60</v>
          </cell>
        </row>
        <row r="253">
          <cell r="A253" t="str">
            <v>Пельмени Бигбули со сливочным маслом ТМ Горячая штучка  флоу-пак сфера 0,4.  Поком</v>
          </cell>
          <cell r="B253"/>
          <cell r="C253"/>
          <cell r="D253" t="str">
            <v>00-ko009911</v>
          </cell>
          <cell r="E253"/>
          <cell r="F253">
            <v>25.2</v>
          </cell>
          <cell r="G253">
            <v>63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B254"/>
          <cell r="C254"/>
          <cell r="D254" t="str">
            <v>00-00006393</v>
          </cell>
          <cell r="E254"/>
          <cell r="F254">
            <v>890</v>
          </cell>
          <cell r="G254">
            <v>890</v>
          </cell>
        </row>
        <row r="255">
          <cell r="A255" t="str">
            <v>Пельмени Бульмени с говядиной и свининой ТМ Горячая штучка  флоу-пак сфера 0,4 кг  Поком</v>
          </cell>
          <cell r="B255"/>
          <cell r="C255"/>
          <cell r="D255" t="str">
            <v>00-ko009907</v>
          </cell>
          <cell r="E255"/>
          <cell r="F255">
            <v>49.2</v>
          </cell>
          <cell r="G255">
            <v>123</v>
          </cell>
        </row>
        <row r="256">
          <cell r="A256" t="str">
            <v>Пельмени Бульмени с говядиной и свининой ТМ Горячая штучка БУЛЬМЕНИ  флоу-пак сфера 0,7 кг.  Поком</v>
          </cell>
          <cell r="B256"/>
          <cell r="C256"/>
          <cell r="D256" t="str">
            <v>00-ko009908</v>
          </cell>
          <cell r="E256"/>
          <cell r="F256">
            <v>700</v>
          </cell>
          <cell r="G256">
            <v>1000</v>
          </cell>
        </row>
        <row r="257">
          <cell r="A257" t="str">
            <v>Пельмени Бульмени со сливочным маслом ТМ Горячая штучка  флоу-пак сфера 0,4 кг .  Поком</v>
          </cell>
          <cell r="B257"/>
          <cell r="C257"/>
          <cell r="D257" t="str">
            <v>00-ko009909</v>
          </cell>
          <cell r="E257"/>
          <cell r="F257">
            <v>35.6</v>
          </cell>
          <cell r="G257">
            <v>89</v>
          </cell>
        </row>
        <row r="258">
          <cell r="A258" t="str">
            <v>Пельмени Бульмени со сливочным маслом ТМ Горячая штучка флоу-пак сфера 0,7 кг .  Поком</v>
          </cell>
          <cell r="B258"/>
          <cell r="C258"/>
          <cell r="D258" t="str">
            <v>00-ko009910</v>
          </cell>
          <cell r="E258"/>
          <cell r="F258">
            <v>895.3</v>
          </cell>
          <cell r="G258">
            <v>1279</v>
          </cell>
        </row>
        <row r="259">
          <cell r="A259" t="str">
            <v>Пельмени Медвежьи ушки с фермерскими сливками ТМ Стародв флоу-пак классическая форма 0,7 кг.  Поком</v>
          </cell>
          <cell r="B259"/>
          <cell r="C259"/>
          <cell r="D259" t="str">
            <v>00-ko009490</v>
          </cell>
          <cell r="E259"/>
          <cell r="F259">
            <v>74.2</v>
          </cell>
          <cell r="G259">
            <v>106</v>
          </cell>
        </row>
        <row r="260">
          <cell r="A260" t="str">
            <v>Пельмени Медвежьи ушки с фермерской свининой и говядиной Большие флоу-пак класс 0,7 кг  Поком</v>
          </cell>
          <cell r="B260"/>
          <cell r="C260"/>
          <cell r="D260" t="str">
            <v>00-ko009491</v>
          </cell>
          <cell r="E260"/>
          <cell r="F260">
            <v>7</v>
          </cell>
          <cell r="G260">
            <v>10</v>
          </cell>
        </row>
        <row r="261">
          <cell r="A261" t="str">
            <v>Пельмени Медвежьи ушки с фермерской свининой и говядиной Малые флоу-пак классическая 0,7 кг  Поком</v>
          </cell>
          <cell r="B261"/>
          <cell r="C261"/>
          <cell r="D261" t="str">
            <v>00-ko009492</v>
          </cell>
          <cell r="E261"/>
          <cell r="F261">
            <v>14</v>
          </cell>
          <cell r="G261">
            <v>20</v>
          </cell>
        </row>
        <row r="262">
          <cell r="A262" t="str">
            <v>Пельмени Мясорубские ТМ Стародворье фоу-пак равиоли 0,7 кг.  Поком</v>
          </cell>
          <cell r="B262"/>
          <cell r="C262"/>
          <cell r="D262" t="str">
            <v>00-00008751</v>
          </cell>
          <cell r="E262"/>
          <cell r="F262">
            <v>374.5</v>
          </cell>
          <cell r="G262">
            <v>535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B263"/>
          <cell r="C263"/>
          <cell r="D263" t="str">
            <v>00-00005724</v>
          </cell>
          <cell r="E263"/>
          <cell r="F263">
            <v>30.6</v>
          </cell>
          <cell r="G263">
            <v>34</v>
          </cell>
        </row>
        <row r="264">
          <cell r="A264" t="str">
            <v>Пельмени Отборные с говядиной 0,9 кг НОВА ТМ Стародворье ТС Медвежье ушко  ПОКОМ</v>
          </cell>
          <cell r="B264"/>
          <cell r="C264"/>
          <cell r="D264" t="str">
            <v>00-00006296</v>
          </cell>
          <cell r="E264"/>
          <cell r="F264">
            <v>24.3</v>
          </cell>
          <cell r="G264">
            <v>27</v>
          </cell>
        </row>
        <row r="265">
          <cell r="A265" t="str">
            <v>Пельмени С говядиной и свининой, ВЕС, ТМ Славница сфера пуговки  ПОКОМ</v>
          </cell>
          <cell r="B265"/>
          <cell r="C265"/>
          <cell r="D265" t="str">
            <v>00-00005600</v>
          </cell>
          <cell r="E265"/>
          <cell r="F265">
            <v>815</v>
          </cell>
          <cell r="G265">
            <v>815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B266"/>
          <cell r="C266"/>
          <cell r="D266" t="str">
            <v>00-00006247</v>
          </cell>
          <cell r="E266"/>
          <cell r="F266">
            <v>320</v>
          </cell>
          <cell r="G266">
            <v>320</v>
          </cell>
        </row>
        <row r="267">
          <cell r="A267" t="str">
            <v>Хот-догстер ТМ Горячая штучка ТС Хот-Догстер флоу-пак 0,09 кг.  Поком</v>
          </cell>
          <cell r="B267"/>
          <cell r="C267"/>
          <cell r="D267" t="str">
            <v>00-ko010163</v>
          </cell>
          <cell r="E267"/>
          <cell r="F267">
            <v>13.59</v>
          </cell>
          <cell r="G267">
            <v>151</v>
          </cell>
        </row>
        <row r="268">
          <cell r="A268" t="str">
            <v>Хотстеры с сыром ТМ Горячая штучка ТС Хотстеры 0,25кг.  Поком</v>
          </cell>
          <cell r="B268"/>
          <cell r="C268"/>
          <cell r="D268" t="str">
            <v>00-ko009756</v>
          </cell>
          <cell r="E268"/>
          <cell r="F268">
            <v>16.25</v>
          </cell>
          <cell r="G268">
            <v>65</v>
          </cell>
        </row>
        <row r="269">
          <cell r="A269" t="str">
            <v>Хотстеры ТМ Горячая штучка ТС Хотстеры 0,25 кг зам  ПОКОМ</v>
          </cell>
          <cell r="B269"/>
          <cell r="C269"/>
          <cell r="D269" t="str">
            <v>00-00001002</v>
          </cell>
          <cell r="E269"/>
          <cell r="F269">
            <v>173.5</v>
          </cell>
          <cell r="G269">
            <v>694</v>
          </cell>
        </row>
        <row r="270">
          <cell r="A270" t="str">
            <v>Хрустипай с ветчиной и сыром 0,07кг ТМ Горячая штучка  ПОКОМ</v>
          </cell>
          <cell r="B270"/>
          <cell r="C270"/>
          <cell r="D270" t="str">
            <v>00-ko010179</v>
          </cell>
          <cell r="E270"/>
          <cell r="F270">
            <v>5.04</v>
          </cell>
          <cell r="G270">
            <v>72</v>
          </cell>
        </row>
        <row r="271">
          <cell r="A271" t="str">
            <v>Хрустящие крылышки острые к пиву ТМ Горячая штучка 0,3кг зам  ПОКОМ</v>
          </cell>
          <cell r="B271"/>
          <cell r="C271"/>
          <cell r="D271" t="str">
            <v>00-00000998</v>
          </cell>
          <cell r="E271"/>
          <cell r="F271">
            <v>301.8</v>
          </cell>
          <cell r="G271">
            <v>1006</v>
          </cell>
        </row>
        <row r="272">
          <cell r="A272" t="str">
            <v>Хрустящие крылышки ТМ Горячая штучка 0,3 кг зам  ПОКОМ</v>
          </cell>
          <cell r="B272"/>
          <cell r="C272"/>
          <cell r="D272" t="str">
            <v>00-00000997</v>
          </cell>
          <cell r="E272"/>
          <cell r="F272">
            <v>186.6</v>
          </cell>
          <cell r="G272">
            <v>622</v>
          </cell>
        </row>
        <row r="273">
          <cell r="A273" t="str">
            <v>Чебупай сочное яблоко ТМ Горячая штучка ТС Чебупай 0,2 кг УВС.  зам  ПОКОМ</v>
          </cell>
          <cell r="B273"/>
          <cell r="C273"/>
          <cell r="D273" t="str">
            <v>00-00007958</v>
          </cell>
          <cell r="E273"/>
          <cell r="F273">
            <v>10.4</v>
          </cell>
          <cell r="G273">
            <v>52</v>
          </cell>
        </row>
        <row r="274">
          <cell r="A274" t="str">
            <v>Чебупицца курочка по-итальянски Горячая штучка 0,25 кг зам  ПОКОМ</v>
          </cell>
          <cell r="B274"/>
          <cell r="C274"/>
          <cell r="D274" t="str">
            <v>00-00001000</v>
          </cell>
          <cell r="E274"/>
          <cell r="F274">
            <v>292.75</v>
          </cell>
          <cell r="G274">
            <v>1171</v>
          </cell>
        </row>
        <row r="275">
          <cell r="A275" t="str">
            <v>Чебупицца Пепперони ТМ Горячая штучка ТС Чебупицца 0.25кг зам  ПОКОМ</v>
          </cell>
          <cell r="B275"/>
          <cell r="C275"/>
          <cell r="D275" t="str">
            <v>00-00000999</v>
          </cell>
          <cell r="E275"/>
          <cell r="F275">
            <v>269</v>
          </cell>
          <cell r="G275">
            <v>1076</v>
          </cell>
        </row>
        <row r="276">
          <cell r="A276" t="str">
            <v>Чебуреки сочные, ВЕС, куриные жарен. зам  ПОКОМ</v>
          </cell>
          <cell r="B276"/>
          <cell r="C276"/>
          <cell r="D276" t="str">
            <v>00-00005601</v>
          </cell>
          <cell r="E276"/>
          <cell r="F276">
            <v>190</v>
          </cell>
          <cell r="G276">
            <v>190</v>
          </cell>
        </row>
        <row r="277">
          <cell r="A277" t="str">
            <v>Чебуречище горячая штучка 0,14кг Поком</v>
          </cell>
          <cell r="B277"/>
          <cell r="C277"/>
          <cell r="D277" t="str">
            <v>00-00008700</v>
          </cell>
          <cell r="E277"/>
          <cell r="F277">
            <v>77.42</v>
          </cell>
          <cell r="G277">
            <v>553</v>
          </cell>
        </row>
        <row r="278">
          <cell r="A278" t="str">
            <v>Ресурс-Юг (Мир колбас)</v>
          </cell>
          <cell r="B278"/>
          <cell r="C278"/>
          <cell r="D278" t="str">
            <v>00-00006722</v>
          </cell>
          <cell r="E278"/>
          <cell r="F278">
            <v>981.57500000000005</v>
          </cell>
          <cell r="G278">
            <v>981.57500000000005</v>
          </cell>
        </row>
        <row r="279">
          <cell r="A279" t="str">
            <v>Продукты убоя цыплят-бройлеров.части тушек:Бедро с хребтом замороженный весовой, 12кг(м995)  Ресурс-</v>
          </cell>
          <cell r="B279"/>
          <cell r="C279"/>
          <cell r="D279" t="str">
            <v>00-ko009372</v>
          </cell>
          <cell r="E279"/>
          <cell r="F279">
            <v>336</v>
          </cell>
          <cell r="G279">
            <v>336</v>
          </cell>
        </row>
        <row r="280">
          <cell r="A280" t="str">
            <v>Продукты убоя цыплят-бройлеров.части тушек:Окорочок с хребтом заморожен весо 12кг(м1005)  Ресурс-Юг</v>
          </cell>
          <cell r="B280"/>
          <cell r="C280"/>
          <cell r="D280" t="str">
            <v>00-ko009370</v>
          </cell>
          <cell r="E280"/>
          <cell r="F280">
            <v>72</v>
          </cell>
          <cell r="G280">
            <v>72</v>
          </cell>
        </row>
        <row r="281">
          <cell r="A281" t="str">
            <v>Тушка цыплят-бройлера "Благояр"замороженная  потрошеная, Пакет, 1 сорт (м916)  Ресурс-Юг</v>
          </cell>
          <cell r="B281"/>
          <cell r="C281"/>
          <cell r="D281" t="str">
            <v>00-ko009373</v>
          </cell>
          <cell r="E281"/>
          <cell r="F281">
            <v>573.57500000000005</v>
          </cell>
          <cell r="G281">
            <v>573.57500000000005</v>
          </cell>
        </row>
        <row r="282">
          <cell r="A282" t="str">
            <v>Итого</v>
          </cell>
          <cell r="B282"/>
          <cell r="C282"/>
          <cell r="D282"/>
          <cell r="E282"/>
          <cell r="F282">
            <v>30915.254000000001</v>
          </cell>
          <cell r="G282">
            <v>52327.303999999996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J4" sqref="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1" customWidth="1"/>
    <col min="9" max="9" width="6.5703125" bestFit="1" customWidth="1"/>
    <col min="10" max="10" width="6.5703125" customWidth="1"/>
    <col min="11" max="12" width="7" customWidth="1"/>
    <col min="13" max="15" width="0.7109375" customWidth="1"/>
    <col min="16" max="18" width="7" customWidth="1"/>
    <col min="19" max="19" width="21" customWidth="1"/>
    <col min="20" max="21" width="5" customWidth="1"/>
    <col min="22" max="31" width="6" customWidth="1"/>
    <col min="32" max="32" width="33.855468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41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/>
      <c r="S4" s="1"/>
      <c r="T4" s="1"/>
      <c r="U4" s="1"/>
      <c r="V4" s="1" t="s">
        <v>38</v>
      </c>
      <c r="W4" s="1" t="s">
        <v>39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719.49</v>
      </c>
      <c r="F5" s="4">
        <f>SUM(F6:F500)</f>
        <v>4225.3</v>
      </c>
      <c r="G5" s="7"/>
      <c r="H5" s="1"/>
      <c r="I5" s="1"/>
      <c r="J5" s="1"/>
      <c r="K5" s="4">
        <f t="shared" ref="K5:R5" si="0">SUM(K6:K500)</f>
        <v>705.54500000000007</v>
      </c>
      <c r="L5" s="4">
        <f t="shared" si="0"/>
        <v>13.944999999999993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143.898</v>
      </c>
      <c r="Q5" s="4">
        <f t="shared" si="0"/>
        <v>1956.15</v>
      </c>
      <c r="R5" s="4">
        <f t="shared" si="0"/>
        <v>0</v>
      </c>
      <c r="S5" s="1"/>
      <c r="T5" s="1"/>
      <c r="U5" s="1"/>
      <c r="V5" s="4">
        <f t="shared" ref="V5" si="1">SUM(V6:V500)</f>
        <v>163.28160000000003</v>
      </c>
      <c r="W5" s="4">
        <f t="shared" ref="W5" si="2">SUM(W6:W500)</f>
        <v>196.315</v>
      </c>
      <c r="X5" s="4">
        <f t="shared" ref="X5:AE5" si="3">SUM(X6:X500)</f>
        <v>223.898</v>
      </c>
      <c r="Y5" s="4">
        <f t="shared" si="3"/>
        <v>67.778199999999998</v>
      </c>
      <c r="Z5" s="4">
        <f t="shared" si="3"/>
        <v>196.96100000000001</v>
      </c>
      <c r="AA5" s="4">
        <f t="shared" si="3"/>
        <v>296.15480000000002</v>
      </c>
      <c r="AB5" s="4">
        <f t="shared" si="3"/>
        <v>274.01299999999998</v>
      </c>
      <c r="AC5" s="4">
        <f t="shared" si="3"/>
        <v>209.542</v>
      </c>
      <c r="AD5" s="4">
        <f t="shared" si="3"/>
        <v>181.5806</v>
      </c>
      <c r="AE5" s="4">
        <f t="shared" si="3"/>
        <v>219.37020000000001</v>
      </c>
      <c r="AF5" s="1"/>
      <c r="AG5" s="4">
        <f>SUM(AG6:AG500)</f>
        <v>1956.15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1464</v>
      </c>
      <c r="D6" s="1"/>
      <c r="E6" s="1">
        <v>312</v>
      </c>
      <c r="F6" s="1">
        <v>1116</v>
      </c>
      <c r="G6" s="7">
        <v>1</v>
      </c>
      <c r="H6" s="1"/>
      <c r="I6" s="1"/>
      <c r="J6" s="1"/>
      <c r="K6" s="1">
        <v>324</v>
      </c>
      <c r="L6" s="1">
        <f>E6-K6</f>
        <v>-12</v>
      </c>
      <c r="M6" s="1"/>
      <c r="N6" s="1"/>
      <c r="O6" s="1"/>
      <c r="P6" s="1">
        <f>E6/5</f>
        <v>62.4</v>
      </c>
      <c r="Q6" s="5">
        <f>25*P6-F6</f>
        <v>444</v>
      </c>
      <c r="R6" s="5"/>
      <c r="S6" s="1"/>
      <c r="T6" s="1">
        <f>(F6+Q6)/P6</f>
        <v>25</v>
      </c>
      <c r="U6" s="1">
        <f>F6/P6</f>
        <v>17.884615384615383</v>
      </c>
      <c r="V6" s="1">
        <f>VLOOKUP(A6,[1]TDSheet!$A:$G,7,0) /5</f>
        <v>55.2</v>
      </c>
      <c r="W6" s="1">
        <f>VLOOKUP(A6,[2]TDSheet!$A:$G,7,0) /5</f>
        <v>67.2</v>
      </c>
      <c r="X6" s="1">
        <v>0</v>
      </c>
      <c r="Y6" s="1">
        <v>0</v>
      </c>
      <c r="Z6" s="1">
        <v>0</v>
      </c>
      <c r="AA6" s="1">
        <v>91.2</v>
      </c>
      <c r="AB6" s="1">
        <v>93.6</v>
      </c>
      <c r="AC6" s="1">
        <v>88.8</v>
      </c>
      <c r="AD6" s="1">
        <v>67.2</v>
      </c>
      <c r="AE6" s="1">
        <v>62.4</v>
      </c>
      <c r="AF6" s="1"/>
      <c r="AG6" s="1">
        <f>G6*Q6</f>
        <v>444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34</v>
      </c>
      <c r="C7" s="1"/>
      <c r="D7" s="1"/>
      <c r="E7" s="1"/>
      <c r="F7" s="1"/>
      <c r="G7" s="7">
        <v>1</v>
      </c>
      <c r="H7" s="1"/>
      <c r="I7" s="1"/>
      <c r="J7" s="1"/>
      <c r="K7" s="1"/>
      <c r="L7" s="1">
        <f>E7-K7</f>
        <v>0</v>
      </c>
      <c r="M7" s="1"/>
      <c r="N7" s="1"/>
      <c r="O7" s="1"/>
      <c r="P7" s="1">
        <f t="shared" ref="P7:P9" si="4">E7/5</f>
        <v>0</v>
      </c>
      <c r="Q7" s="5">
        <v>1000</v>
      </c>
      <c r="R7" s="5"/>
      <c r="S7" s="1"/>
      <c r="T7" s="1" t="e">
        <f t="shared" ref="T7:T9" si="5">(F7+Q7)/P7</f>
        <v>#DIV/0!</v>
      </c>
      <c r="U7" s="1" t="e">
        <f t="shared" ref="U7:U9" si="6">F7/P7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26.4</v>
      </c>
      <c r="AE7" s="1">
        <v>26.4</v>
      </c>
      <c r="AF7" s="1"/>
      <c r="AG7" s="1">
        <f>G7*Q7</f>
        <v>1000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34</v>
      </c>
      <c r="C8" s="1">
        <v>2208</v>
      </c>
      <c r="D8" s="1">
        <v>24</v>
      </c>
      <c r="E8" s="1">
        <v>108</v>
      </c>
      <c r="F8" s="1">
        <v>2124</v>
      </c>
      <c r="G8" s="7">
        <v>1</v>
      </c>
      <c r="H8" s="1"/>
      <c r="I8" s="1"/>
      <c r="J8" s="1"/>
      <c r="K8" s="1">
        <v>108</v>
      </c>
      <c r="L8" s="1">
        <f>E8-K8</f>
        <v>0</v>
      </c>
      <c r="M8" s="1"/>
      <c r="N8" s="1"/>
      <c r="O8" s="1"/>
      <c r="P8" s="1">
        <f t="shared" si="4"/>
        <v>21.6</v>
      </c>
      <c r="Q8" s="5"/>
      <c r="R8" s="5"/>
      <c r="S8" s="1"/>
      <c r="T8" s="1">
        <f t="shared" si="5"/>
        <v>98.333333333333329</v>
      </c>
      <c r="U8" s="1">
        <f t="shared" si="6"/>
        <v>98.333333333333329</v>
      </c>
      <c r="V8" s="1">
        <f>VLOOKUP(A8,[1]TDSheet!$A:$G,7,0) /5</f>
        <v>12</v>
      </c>
      <c r="W8" s="1">
        <f>VLOOKUP(A8,[2]TDSheet!$A:$G,7,0) /5</f>
        <v>14.4</v>
      </c>
      <c r="X8" s="1">
        <v>0</v>
      </c>
      <c r="Y8" s="1">
        <v>0</v>
      </c>
      <c r="Z8" s="1">
        <v>2.4</v>
      </c>
      <c r="AA8" s="1">
        <v>48</v>
      </c>
      <c r="AB8" s="1">
        <v>33.6</v>
      </c>
      <c r="AC8" s="1">
        <v>33.6</v>
      </c>
      <c r="AD8" s="1">
        <v>4.8</v>
      </c>
      <c r="AE8" s="1">
        <v>15</v>
      </c>
      <c r="AF8" s="10" t="s">
        <v>40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34</v>
      </c>
      <c r="C9" s="1">
        <v>1900.5909999999999</v>
      </c>
      <c r="D9" s="1"/>
      <c r="E9" s="1">
        <v>299.49</v>
      </c>
      <c r="F9" s="1">
        <v>985.3</v>
      </c>
      <c r="G9" s="7">
        <v>1</v>
      </c>
      <c r="H9" s="1"/>
      <c r="I9" s="1"/>
      <c r="J9" s="1"/>
      <c r="K9" s="1">
        <v>273.54500000000002</v>
      </c>
      <c r="L9" s="1">
        <f>E9-K9</f>
        <v>25.944999999999993</v>
      </c>
      <c r="M9" s="1"/>
      <c r="N9" s="1"/>
      <c r="O9" s="1"/>
      <c r="P9" s="1">
        <f t="shared" si="4"/>
        <v>59.898000000000003</v>
      </c>
      <c r="Q9" s="5">
        <f t="shared" ref="Q9" si="7">25*P9-F9</f>
        <v>512.15000000000009</v>
      </c>
      <c r="R9" s="5"/>
      <c r="S9" s="1"/>
      <c r="T9" s="1">
        <f t="shared" si="5"/>
        <v>25</v>
      </c>
      <c r="U9" s="1">
        <f t="shared" si="6"/>
        <v>16.449631039433701</v>
      </c>
      <c r="V9" s="1">
        <f>VLOOKUP(A9,[1]TDSheet!$A:$G,7,0) /5</f>
        <v>96.081600000000009</v>
      </c>
      <c r="W9" s="1">
        <f>VLOOKUP(A9,[2]TDSheet!$A:$G,7,0) /5</f>
        <v>114.715</v>
      </c>
      <c r="X9" s="1">
        <v>223.898</v>
      </c>
      <c r="Y9" s="1">
        <v>67.778199999999998</v>
      </c>
      <c r="Z9" s="1">
        <v>194.56100000000001</v>
      </c>
      <c r="AA9" s="1">
        <v>156.95480000000001</v>
      </c>
      <c r="AB9" s="1">
        <v>146.81299999999999</v>
      </c>
      <c r="AC9" s="1">
        <v>87.141999999999996</v>
      </c>
      <c r="AD9" s="1">
        <v>83.180599999999998</v>
      </c>
      <c r="AE9" s="1">
        <v>115.5702</v>
      </c>
      <c r="AF9" s="1"/>
      <c r="AG9" s="1">
        <f>G9*Q9</f>
        <v>512.15000000000009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/>
      <c r="B10" s="1"/>
      <c r="C10" s="1"/>
      <c r="D10" s="1"/>
      <c r="E10" s="1"/>
      <c r="F10" s="1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/>
      <c r="B11" s="1"/>
      <c r="C11" s="1"/>
      <c r="D11" s="1"/>
      <c r="E11" s="1"/>
      <c r="F11" s="1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/>
      <c r="B12" s="1"/>
      <c r="C12" s="1"/>
      <c r="D12" s="1"/>
      <c r="E12" s="1"/>
      <c r="F12" s="1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/>
      <c r="B13" s="1"/>
      <c r="C13" s="1"/>
      <c r="D13" s="1"/>
      <c r="E13" s="1"/>
      <c r="F13" s="1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/>
      <c r="B14" s="1"/>
      <c r="C14" s="1"/>
      <c r="D14" s="1"/>
      <c r="E14" s="1"/>
      <c r="F14" s="1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/>
      <c r="B15" s="1"/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2025-03-10T14:06:25Z</dcterms:created>
  <dcterms:modified xsi:type="dcterms:W3CDTF">2025-06-29T07:09:45Z</dcterms:modified>
</cp:coreProperties>
</file>