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C46EA11C-CF26-4D45-B9A0-EAFD70B7FC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Заказ!$F$1:$F$399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3" i="102" l="1"/>
  <c r="G398" i="102"/>
  <c r="G397" i="102"/>
  <c r="G396" i="102"/>
  <c r="G395" i="102"/>
  <c r="G394" i="102"/>
  <c r="G393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399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9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<sst xmlns="http://schemas.openxmlformats.org/spreadsheetml/2006/main" count="692" uniqueCount="684">
  <si>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</si>
  <si>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</si>
  <si>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</si>
  <si>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</si>
  <si>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</si>
  <si>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</si>
  <si>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</si>
  <si>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</si>
  <si>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</si>
  <si>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</si>
  <si>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</si>
  <si>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</si>
  <si>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</si>
  <si>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</si>
  <si>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</si>
  <si>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</si>
  <si>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</si>
  <si>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</si>
  <si>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</si>
  <si>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</si>
  <si>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</si>
  <si>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</si>
  <si>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</si>
  <si>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</si>
  <si>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</si>
  <si>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</si>
  <si>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</si>
  <si>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</si>
  <si>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</si>
  <si>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</si>
  <si>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</si>
  <si>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</si>
  <si>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</si>
  <si>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</si>
  <si>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</si>
  <si>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</si>
  <si>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</si>
  <si>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</si>
  <si>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</si>
  <si>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</si>
  <si>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</si>
  <si>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</si>
  <si>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</si>
  <si>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</si>
  <si>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</si>
  <si>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</si>
  <si>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</si>
  <si>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</si>
  <si>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</si>
  <si>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</si>
  <si>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</si>
  <si>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</si>
  <si>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</si>
  <si>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</si>
  <si>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</si>
  <si>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</si>
  <si>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</si>
  <si>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</si>
  <si>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</si>
  <si>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</si>
  <si>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</si>
  <si>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</si>
  <si>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</si>
  <si>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</si>
  <si>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</si>
  <si>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</si>
  <si>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</si>
  <si>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</si>
  <si>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</si>
  <si>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</si>
  <si>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</si>
  <si>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</si>
  <si>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</si>
  <si>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</si>
  <si>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</si>
  <si>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</si>
  <si>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</si>
  <si>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</si>
  <si>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</si>
  <si>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</si>
  <si>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</si>
  <si>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</si>
  <si>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</si>
  <si>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</si>
  <si>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</si>
  <si>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</si>
  <si>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</si>
  <si>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</si>
  <si>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</si>
  <si>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</si>
  <si>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</si>
  <si>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</si>
  <si>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</si>
  <si>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</si>
  <si>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</si>
  <si>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</si>
  <si>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</si>
  <si>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</si>
  <si>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</si>
  <si>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</si>
  <si>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</si>
  <si>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</si>
  <si>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</si>
  <si>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</si>
  <si>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</si>
  <si>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</si>
  <si>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</si>
  <si>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</si>
  <si>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</si>
  <si>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</si>
  <si>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</si>
  <si>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</si>
  <si>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</si>
  <si>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</si>
  <si>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</si>
  <si>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</si>
  <si>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</si>
  <si>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</si>
  <si>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</si>
  <si>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</si>
  <si>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</si>
  <si>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</si>
  <si>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</si>
  <si>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</si>
  <si>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</si>
  <si>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</si>
  <si>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</si>
  <si>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</si>
  <si>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</si>
  <si>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</si>
  <si>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</si>
  <si>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</si>
  <si>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</si>
  <si>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</si>
  <si>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</si>
  <si>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</si>
  <si>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</si>
  <si>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</si>
  <si>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</si>
  <si>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</si>
  <si>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</si>
  <si>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</si>
  <si>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</si>
  <si>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</si>
  <si>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</si>
  <si>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</si>
  <si>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</si>
  <si>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</si>
  <si>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</si>
  <si>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</si>
  <si>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</si>
  <si>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</si>
  <si>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</si>
  <si>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</si>
  <si>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</si>
  <si>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</si>
  <si>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</si>
  <si>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</si>
  <si>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</si>
  <si>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</si>
  <si>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</si>
  <si>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</si>
  <si>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</si>
  <si>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</si>
  <si>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</si>
  <si>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</si>
  <si>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</si>
  <si>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</si>
  <si>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</si>
  <si>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</si>
  <si>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</si>
  <si>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</si>
  <si>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</si>
  <si>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</si>
  <si>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</si>
  <si>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</si>
  <si>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</si>
  <si>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</si>
  <si>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</si>
  <si>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</si>
  <si>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</si>
  <si>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</si>
  <si>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</si>
  <si>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</si>
  <si>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</si>
  <si>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</si>
  <si>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</si>
  <si>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</si>
  <si>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</si>
  <si>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</si>
  <si>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</si>
  <si>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</si>
  <si>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</si>
  <si>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</si>
  <si>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</si>
  <si>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</si>
  <si>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</si>
  <si>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</si>
  <si>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</si>
  <si>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</si>
  <si>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</si>
  <si>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</si>
  <si>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</si>
  <si>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</si>
  <si>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</si>
  <si>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</si>
  <si>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</si>
  <si>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</si>
  <si>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</si>
  <si>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</si>
  <si>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</si>
  <si>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</si>
  <si>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</si>
  <si>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</si>
  <si>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</si>
  <si>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</si>
  <si>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</si>
  <si>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</si>
  <si>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</si>
  <si>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</si>
  <si>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</si>
  <si>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</si>
  <si>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</si>
  <si>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</si>
  <si>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</si>
  <si>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</si>
  <si>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</si>
  <si>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</si>
  <si>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</si>
  <si>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</si>
  <si>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</si>
  <si>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</si>
  <si>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</si>
  <si>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</si>
  <si>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</si>
  <si>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</si>
  <si>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</si>
  <si>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</si>
  <si>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</si>
  <si>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</si>
  <si>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</si>
  <si>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</si>
  <si>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</si>
  <si>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</si>
  <si>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</si>
  <si>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</si>
  <si>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</si>
  <si>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</si>
  <si>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</si>
  <si>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</si>
  <si>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</si>
  <si>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</si>
  <si>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</si>
  <si>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</si>
  <si>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</si>
  <si>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</si>
  <si>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</si>
  <si>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</si>
  <si>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</si>
  <si>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</si>
  <si>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</si>
  <si>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</si>
  <si>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</si>
  <si>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</si>
  <si>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</si>
  <si>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</si>
  <si>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</si>
  <si>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</si>
  <si>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</si>
  <si>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</si>
  <si>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</si>
  <si>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</si>
  <si>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</si>
  <si>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</si>
  <si>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</si>
  <si>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</si>
  <si>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</si>
  <si>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</si>
  <si>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</si>
  <si>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</si>
  <si>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</si>
  <si>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</si>
  <si>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</si>
  <si>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</si>
  <si>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</si>
  <si>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</si>
  <si>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</si>
  <si>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</si>
  <si>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</si>
  <si>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</si>
  <si>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</si>
  <si>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</si>
  <si>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</si>
  <si>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</si>
  <si>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</si>
  <si>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</si>
  <si>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</si>
  <si>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</si>
  <si>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</si>
  <si>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</si>
  <si>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</si>
  <si>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</si>
  <si>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</si>
  <si>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</si>
  <si>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</si>
  <si>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</si>
  <si>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</si>
  <si>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</si>
  <si>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</si>
  <si>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</si>
  <si>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</si>
  <si>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</si>
  <si>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</si>
  <si>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</si>
  <si>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</si>
  <si>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</si>
  <si>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</si>
  <si>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</si>
  <si>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</si>
  <si>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</si>
  <si>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</si>
  <si>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</si>
  <si>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</si>
  <si>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</si>
  <si>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</si>
  <si>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</si>
  <si>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</si>
  <si>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</si>
  <si>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</si>
  <si>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</si>
  <si>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</si>
  <si>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</si>
  <si>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</si>
  <si>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</si>
  <si>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</si>
  <si>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</si>
  <si>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</si>
  <si>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</si>
  <si>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</si>
  <si>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</si>
  <si>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</si>
  <si>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</si>
  <si>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</si>
  <si>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</si>
  <si>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</si>
  <si>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</si>
  <si>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</si>
  <si>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</si>
  <si>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</si>
  <si>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</si>
  <si>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</si>
  <si>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</si>
  <si>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</si>
  <si>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</si>
  <si>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</si>
  <si>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</si>
  <si>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</si>
  <si>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</si>
  <si>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</si>
  <si>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</si>
  <si>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</si>
  <si>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</si>
  <si>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</si>
  <si>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</si>
  <si>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</si>
  <si>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</si>
  <si>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</si>
  <si>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</si>
  <si>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</si>
  <si>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</si>
  <si>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</si>
  <si>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</si>
  <si>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</si>
  <si>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</si>
  <si>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</si>
  <si>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</si>
  <si>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</si>
  <si>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</si>
  <si>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</si>
  <si>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</si>
  <si>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</si>
  <si>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</si>
  <si>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</si>
  <si>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</si>
  <si>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</si>
  <si>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</si>
  <si>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</si>
  <si>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</si>
  <si>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</si>
  <si>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</si>
  <si>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</si>
  <si>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</si>
  <si>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</si>
  <si>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</si>
  <si>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</si>
  <si>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</si>
  <si>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</si>
  <si>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</si>
  <si>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</si>
  <si>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</si>
  <si>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</si>
  <si>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</si>
  <si>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</si>
  <si>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</si>
  <si>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</si>
  <si>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</si>
  <si>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</si>
  <si>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</si>
  <si>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</si>
  <si>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</si>
  <si>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</si>
  <si>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</si>
  <si>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</si>
  <si>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</si>
  <si>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</si>
  <si>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</si>
  <si>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</si>
  <si>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</si>
  <si>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</si>
  <si>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</si>
  <si>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</si>
  <si>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</si>
  <si>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</si>
  <si>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</si>
  <si>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</si>
  <si>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</si>
  <si>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</si>
  <si>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</si>
  <si>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</si>
  <si>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</si>
  <si>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</si>
  <si>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</si>
  <si>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</si>
  <si>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</si>
  <si>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</si>
  <si>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</si>
  <si>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</si>
  <si>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</si>
  <si>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</si>
  <si>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</si>
  <si>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</si>
  <si>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</si>
  <si>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</si>
  <si>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</si>
  <si>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</si>
  <si>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</si>
  <si>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</si>
  <si>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</si>
  <si>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</si>
  <si>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</si>
  <si>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</si>
  <si>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</si>
  <si>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</si>
  <si>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</si>
  <si>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</si>
  <si>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</si>
  <si>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</si>
  <si>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</si>
  <si>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</si>
  <si>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</si>
  <si>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</si>
  <si>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</si>
  <si>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</si>
  <si>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</si>
  <si>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</si>
  <si>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</si>
  <si>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</si>
  <si>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</si>
  <si>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</si>
  <si>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</si>
  <si>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</si>
  <si>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</si>
  <si>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</si>
  <si>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</si>
  <si>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</si>
  <si>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</si>
  <si>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</si>
  <si>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</si>
  <si>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</si>
  <si>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</si>
  <si>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</si>
  <si>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</si>
  <si>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</si>
  <si>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</si>
  <si>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</si>
  <si>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</si>
  <si>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</si>
  <si>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</si>
  <si>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</si>
  <si>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</si>
  <si>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</si>
  <si>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</si>
  <si>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</si>
  <si>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</si>
  <si>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</si>
  <si>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</si>
  <si>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</si>
  <si>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</si>
  <si>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</si>
  <si>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</si>
  <si>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</si>
  <si>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</si>
  <si>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</si>
  <si>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</si>
  <si>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</si>
  <si>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</si>
  <si>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</si>
  <si>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</si>
  <si>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</si>
  <si>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</si>
  <si>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</si>
  <si>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</si>
  <si>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</si>
  <si>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</si>
  <si>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</si>
  <si>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</si>
  <si>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</si>
  <si>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</si>
  <si>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</si>
  <si>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</si>
  <si>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</si>
  <si>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</si>
  <si>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</si>
  <si>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</si>
  <si>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</si>
  <si>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</si>
  <si>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</si>
  <si>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</si>
  <si>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</si>
  <si>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</si>
  <si>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</si>
  <si>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</si>
  <si>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</si>
  <si>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</si>
  <si>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</si>
  <si>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</si>
  <si>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</si>
  <si>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</si>
  <si>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</si>
  <si>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</si>
  <si>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</si>
  <si>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</si>
  <si>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</si>
  <si>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</si>
  <si>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</si>
  <si>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</si>
  <si>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</si>
  <si>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</si>
  <si>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</si>
  <si>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</si>
  <si>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</si>
  <si>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</si>
  <si>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</si>
  <si>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</si>
  <si>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</si>
  <si>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</si>
  <si>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</si>
  <si>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</si>
  <si>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</si>
  <si>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</si>
  <si>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</si>
  <si>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</si>
  <si>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</si>
  <si>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</si>
  <si>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</si>
  <si>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</si>
  <si>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</si>
  <si>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</si>
  <si>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</si>
  <si>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</si>
  <si>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</si>
  <si>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</si>
  <si>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</si>
  <si>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</si>
  <si>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</si>
  <si>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</si>
  <si>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</si>
  <si>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</si>
  <si>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</si>
  <si>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</si>
  <si>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</si>
  <si>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</si>
  <si>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</si>
  <si>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</si>
  <si>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</si>
  <si>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</si>
  <si>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</si>
  <si>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</si>
  <si>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</si>
  <si>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</si>
  <si>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</si>
  <si>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</si>
  <si>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</si>
  <si>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</si>
  <si>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</si>
  <si>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</si>
  <si>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</si>
  <si>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</si>
  <si>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</si>
  <si>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</si>
  <si>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</si>
  <si>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</si>
  <si>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</si>
  <si>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</si>
  <si>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</si>
  <si>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</si>
  <si>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</si>
  <si>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</si>
  <si>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</si>
  <si>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</si>
  <si>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</si>
  <si>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</si>
  <si>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</si>
  <si>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</si>
  <si>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</si>
  <si>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</si>
  <si>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</si>
  <si>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</si>
  <si>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</si>
  <si>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</si>
  <si>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</si>
  <si>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</si>
  <si>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</si>
  <si>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</si>
  <si>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</si>
  <si>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</si>
  <si>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</si>
  <si>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</si>
  <si>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</si>
  <si>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</si>
  <si>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</si>
  <si>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</si>
  <si>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</si>
  <si>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</si>
  <si>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</si>
  <si>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</si>
  <si>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</si>
  <si>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</si>
  <si>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</si>
  <si>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</si>
  <si>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</si>
  <si>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</si>
  <si>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</si>
  <si>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</si>
  <si>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</si>
  <si>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</si>
  <si>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</si>
  <si>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</si>
  <si>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</si>
  <si>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</si>
  <si>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</si>
  <si>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</si>
  <si>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</si>
  <si>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</si>
  <si>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</si>
  <si>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</si>
  <si>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</si>
  <si>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</si>
  <si>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</si>
  <si>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</si>
  <si>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</si>
  <si>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</si>
  <si>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</si>
  <si>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</si>
  <si>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</si>
  <si>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</si>
  <si>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</si>
  <si>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</si>
  <si>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</si>
  <si>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</si>
  <si>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</si>
  <si>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</si>
  <si>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</si>
  <si>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</si>
  <si>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</si>
  <si>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</si>
  <si>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</si>
  <si>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</si>
  <si>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</si>
  <si>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</si>
  <si>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</si>
  <si>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</si>
  <si>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</si>
  <si>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Заказ Полякова 22.07.25.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</si>
</sst>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99"/>
  <sheetViews>
    <sheetView tabSelected="1" zoomScale="80" zoomScaleNormal="80" workbookViewId="0">
      <selection activeCell="L85" sqref="L85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683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12590</v>
      </c>
      <c r="G3" s="27">
        <f>SUM(G4:G180)</f>
        <v>12557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>
        <v>120</v>
      </c>
      <c r="G7" s="22">
        <f t="shared" si="0"/>
        <v>120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500</v>
      </c>
      <c r="G12" s="22">
        <f t="shared" si="1"/>
        <v>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2800</v>
      </c>
      <c r="G13" s="22">
        <f t="shared" ref="G13:G23" si="2">F13*E13</f>
        <v>2800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2700</v>
      </c>
      <c r="G14" s="22">
        <f t="shared" si="2"/>
        <v>2700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40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40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40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40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40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40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40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40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40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40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40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40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40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40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40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40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40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40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40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40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40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40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40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40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40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40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40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40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40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40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40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40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40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40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40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40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40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40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40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40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40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40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40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40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40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40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40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40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40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40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40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40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40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40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40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40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40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40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40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40">
        <v>500</v>
      </c>
      <c r="G84" s="22">
        <f t="shared" si="3"/>
        <v>500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40">
        <v>3500</v>
      </c>
      <c r="G85" s="22">
        <f t="shared" si="3"/>
        <v>3500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40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40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40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40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40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40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40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40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40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40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40">
        <v>750</v>
      </c>
      <c r="G96" s="22">
        <f t="shared" si="6"/>
        <v>750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40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40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40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40">
        <v>200</v>
      </c>
      <c r="G100" s="22">
        <f t="shared" si="6"/>
        <v>200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40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40">
        <v>100</v>
      </c>
      <c r="G102" s="22">
        <f t="shared" si="6"/>
        <v>100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40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40">
        <v>100</v>
      </c>
      <c r="G104" s="22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40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40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40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40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40">
        <v>280</v>
      </c>
      <c r="G109" s="22">
        <f t="shared" si="6"/>
        <v>280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40">
        <v>480</v>
      </c>
      <c r="G110" s="22">
        <f t="shared" si="6"/>
        <v>480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40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40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40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40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40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40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40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40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40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40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40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40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40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40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40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40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40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40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hidden="1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40"/>
      <c r="G129" s="22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40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40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40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40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40"/>
      <c r="G134" s="22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40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40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40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40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40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40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40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40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40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40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40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40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40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40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hidden="1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40"/>
      <c r="G149" s="22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40">
        <v>150</v>
      </c>
      <c r="G150" s="22">
        <f t="shared" si="6"/>
        <v>150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40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40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40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40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40">
        <v>60</v>
      </c>
      <c r="G155" s="22">
        <f t="shared" si="9"/>
        <v>27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40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40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40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40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40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40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40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40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40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40">
        <v>350</v>
      </c>
      <c r="G165" s="22">
        <f t="shared" si="9"/>
        <v>350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3">
      <c r="B166" s="71" t="s">
        <v>423</v>
      </c>
      <c r="C166" s="35" t="s">
        <v>275</v>
      </c>
      <c r="D166" s="65">
        <v>2857</v>
      </c>
      <c r="E166" s="40">
        <v>1</v>
      </c>
      <c r="F166" s="40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3">
      <c r="B167" s="71" t="s">
        <v>424</v>
      </c>
      <c r="C167" s="35" t="s">
        <v>241</v>
      </c>
      <c r="D167" s="65">
        <v>64</v>
      </c>
      <c r="E167" s="40">
        <v>1</v>
      </c>
      <c r="F167" s="40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3">
      <c r="B168" s="71" t="s">
        <v>425</v>
      </c>
      <c r="C168" s="62" t="s">
        <v>338</v>
      </c>
      <c r="D168" s="65">
        <v>2833</v>
      </c>
      <c r="E168" s="40">
        <v>1</v>
      </c>
      <c r="F168" s="40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3">
      <c r="B169" s="71" t="s">
        <v>426</v>
      </c>
      <c r="C169" s="62" t="s">
        <v>340</v>
      </c>
      <c r="D169" s="65">
        <v>2947</v>
      </c>
      <c r="E169" s="40">
        <v>1</v>
      </c>
      <c r="F169" s="40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3">
      <c r="B170" s="71" t="s">
        <v>680</v>
      </c>
      <c r="C170" s="35" t="s">
        <v>612</v>
      </c>
      <c r="D170" s="65"/>
      <c r="E170" s="40">
        <v>1</v>
      </c>
      <c r="F170" s="40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hidden="1" customHeight="1" outlineLevel="1" x14ac:dyDescent="0.3">
      <c r="B171" s="71" t="s">
        <v>635</v>
      </c>
      <c r="C171" s="58" t="s">
        <v>636</v>
      </c>
      <c r="D171" s="65">
        <v>2844</v>
      </c>
      <c r="E171" s="40">
        <v>0.4</v>
      </c>
      <c r="F171" s="40"/>
      <c r="G171" s="22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3">
      <c r="B172" s="71" t="s">
        <v>427</v>
      </c>
      <c r="C172" s="35" t="s">
        <v>266</v>
      </c>
      <c r="D172" s="65"/>
      <c r="E172" s="40">
        <v>1</v>
      </c>
      <c r="F172" s="40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hidden="1" customHeight="1" outlineLevel="1" x14ac:dyDescent="0.3">
      <c r="B173" s="71" t="s">
        <v>637</v>
      </c>
      <c r="C173" s="58" t="s">
        <v>638</v>
      </c>
      <c r="D173" s="65">
        <v>2842</v>
      </c>
      <c r="E173" s="40">
        <v>0.4</v>
      </c>
      <c r="F173" s="40"/>
      <c r="G173" s="22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3">
      <c r="B174" s="71" t="s">
        <v>681</v>
      </c>
      <c r="C174" s="35" t="s">
        <v>613</v>
      </c>
      <c r="D174" s="65">
        <v>665</v>
      </c>
      <c r="E174" s="40">
        <v>0.35</v>
      </c>
      <c r="F174" s="40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3">
      <c r="B175" s="71" t="s">
        <v>534</v>
      </c>
      <c r="C175" s="35" t="s">
        <v>614</v>
      </c>
      <c r="D175" s="65">
        <v>2848</v>
      </c>
      <c r="E175" s="40">
        <v>0.35</v>
      </c>
      <c r="F175" s="40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3">
      <c r="B176" s="71" t="s">
        <v>682</v>
      </c>
      <c r="C176" s="35" t="s">
        <v>615</v>
      </c>
      <c r="D176" s="65">
        <v>2603</v>
      </c>
      <c r="E176" s="40">
        <v>0.35</v>
      </c>
      <c r="F176" s="40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3">
      <c r="B177" s="71" t="s">
        <v>428</v>
      </c>
      <c r="C177" s="62" t="s">
        <v>634</v>
      </c>
      <c r="D177" s="65">
        <v>2941</v>
      </c>
      <c r="E177" s="40">
        <v>1</v>
      </c>
      <c r="F177" s="40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3">
      <c r="B178" s="71" t="s">
        <v>633</v>
      </c>
      <c r="C178" s="35" t="s">
        <v>632</v>
      </c>
      <c r="D178" s="65">
        <v>2943</v>
      </c>
      <c r="E178" s="40">
        <v>1</v>
      </c>
      <c r="F178" s="40"/>
      <c r="G178" s="22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3">
      <c r="B179" s="71" t="s">
        <v>427</v>
      </c>
      <c r="C179" s="35" t="s">
        <v>316</v>
      </c>
      <c r="D179" s="65"/>
      <c r="E179" s="40">
        <v>1</v>
      </c>
      <c r="F179" s="40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40"/>
      <c r="G180" s="29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200</v>
      </c>
      <c r="G181" s="47">
        <f>SUM(G182:G265)</f>
        <v>200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thickBot="1" x14ac:dyDescent="0.3">
      <c r="C237" s="35" t="s">
        <v>188</v>
      </c>
      <c r="D237" s="105"/>
      <c r="E237" s="45">
        <v>1</v>
      </c>
      <c r="F237" s="49">
        <v>200</v>
      </c>
      <c r="G237" s="22">
        <f t="shared" si="14"/>
        <v>200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3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1" t="s">
        <v>569</v>
      </c>
      <c r="C239" s="35" t="s">
        <v>336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1" t="s">
        <v>570</v>
      </c>
      <c r="C240" s="35" t="s">
        <v>337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0</v>
      </c>
      <c r="G356" s="47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3">
      <c r="C357" s="31" t="s">
        <v>156</v>
      </c>
      <c r="D357" s="65"/>
      <c r="E357" s="11">
        <v>0.38</v>
      </c>
      <c r="F357" s="54"/>
      <c r="G357" s="28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3">
      <c r="C358" s="30" t="s">
        <v>157</v>
      </c>
      <c r="D358" s="65"/>
      <c r="E358" s="11">
        <v>1</v>
      </c>
      <c r="F358" s="11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SUM(F361:F392)</f>
        <v>0</v>
      </c>
      <c r="G360" s="47">
        <f>SUM(G361:G392)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SUM(AC361:AC392)</f>
        <v>15.371749999999999</v>
      </c>
      <c r="AD360" s="21"/>
      <c r="AE360" s="19" t="e">
        <f>SUM(AE361:AE392)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2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2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thickBot="1" x14ac:dyDescent="0.3">
      <c r="C392" s="79" t="s">
        <v>673</v>
      </c>
      <c r="D392" s="84">
        <v>4956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 t="shared" si="22"/>
        <v>1</v>
      </c>
      <c r="AD392" s="9"/>
      <c r="AE392" s="15" t="e">
        <f>AA392*#REF!</f>
        <v>#REF!</v>
      </c>
    </row>
    <row r="393" spans="2:31" s="4" customFormat="1" ht="19.5" hidden="1" collapsed="1" thickBot="1" x14ac:dyDescent="0.3">
      <c r="B393" s="72"/>
      <c r="C393" s="23" t="s">
        <v>674</v>
      </c>
      <c r="D393" s="23"/>
      <c r="E393" s="23"/>
      <c r="F393" s="23">
        <f>SUM(F394:F398)</f>
        <v>510</v>
      </c>
      <c r="G393" s="27">
        <f>SUM(G394:G398)</f>
        <v>127.5</v>
      </c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3"/>
      <c r="Y393" s="103"/>
      <c r="Z393" s="102"/>
      <c r="AA393" s="102"/>
      <c r="AB393" s="102"/>
      <c r="AC393" s="102"/>
      <c r="AD393" s="102"/>
      <c r="AE393" s="102"/>
    </row>
    <row r="394" spans="2:31" ht="16.5" hidden="1" customHeight="1" outlineLevel="1" x14ac:dyDescent="0.25">
      <c r="C394" s="85" t="s">
        <v>675</v>
      </c>
      <c r="D394" s="88"/>
      <c r="E394" s="97">
        <v>0.25</v>
      </c>
      <c r="F394" s="93">
        <v>98</v>
      </c>
      <c r="G394" s="100">
        <f>F394*E394</f>
        <v>24.5</v>
      </c>
    </row>
    <row r="395" spans="2:31" ht="16.5" hidden="1" customHeight="1" outlineLevel="1" x14ac:dyDescent="0.25">
      <c r="C395" s="86" t="s">
        <v>676</v>
      </c>
      <c r="D395" s="89"/>
      <c r="E395" s="98">
        <v>0.3</v>
      </c>
      <c r="F395" s="94"/>
      <c r="G395" s="22">
        <f t="shared" ref="G395:G398" si="24">F395*E395</f>
        <v>0</v>
      </c>
    </row>
    <row r="396" spans="2:31" ht="16.5" hidden="1" customHeight="1" outlineLevel="1" x14ac:dyDescent="0.25">
      <c r="C396" s="86" t="s">
        <v>677</v>
      </c>
      <c r="D396" s="89"/>
      <c r="E396" s="98">
        <v>0.25</v>
      </c>
      <c r="F396" s="94">
        <v>136</v>
      </c>
      <c r="G396" s="22">
        <f t="shared" si="24"/>
        <v>34</v>
      </c>
    </row>
    <row r="397" spans="2:31" ht="16.5" hidden="1" customHeight="1" outlineLevel="1" x14ac:dyDescent="0.25">
      <c r="C397" s="86" t="s">
        <v>678</v>
      </c>
      <c r="D397" s="89"/>
      <c r="E397" s="98">
        <v>0.25</v>
      </c>
      <c r="F397" s="94">
        <v>36</v>
      </c>
      <c r="G397" s="22">
        <f t="shared" si="24"/>
        <v>9</v>
      </c>
    </row>
    <row r="398" spans="2:31" ht="16.5" hidden="1" customHeight="1" outlineLevel="1" thickBot="1" x14ac:dyDescent="0.3">
      <c r="C398" s="87" t="s">
        <v>679</v>
      </c>
      <c r="D398" s="90"/>
      <c r="E398" s="99">
        <v>0.25</v>
      </c>
      <c r="F398" s="95">
        <v>240</v>
      </c>
      <c r="G398" s="101">
        <f t="shared" si="24"/>
        <v>60</v>
      </c>
    </row>
    <row r="399" spans="2:31" ht="19.5" hidden="1" thickBot="1" x14ac:dyDescent="0.3">
      <c r="C399" s="96"/>
      <c r="D399" s="81"/>
      <c r="E399" s="91"/>
      <c r="F399" s="92">
        <f>F393+F360+F356+F350+F343+F321+F266+F181+F3</f>
        <v>13300</v>
      </c>
      <c r="G399" s="91">
        <f>G393+G360+G356+G350+G343+G321+G266+G181+G3</f>
        <v>12884.5</v>
      </c>
      <c r="AA399" s="24"/>
      <c r="AB399" s="24"/>
      <c r="AC399" s="24"/>
      <c r="AD399" s="24"/>
      <c r="AE399" s="24"/>
    </row>
  </sheetData>
  <autoFilter ref="F1:F399" xr:uid="{2C597232-37FF-4A4D-8965-C0F8F500F4A3}">
    <filterColumn colId="0">
      <filters>
        <filter val="100"/>
        <filter val="120"/>
        <filter val="12590"/>
        <filter val="13300"/>
        <filter val="136"/>
        <filter val="150"/>
        <filter val="200"/>
        <filter val="240"/>
        <filter val="2700"/>
        <filter val="280"/>
        <filter val="2800"/>
        <filter val="350"/>
        <filter val="3500"/>
        <filter val="36"/>
        <filter val="480"/>
        <filter val="500"/>
        <filter val="510"/>
        <filter val="60"/>
        <filter val="750"/>
        <filter val="98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2025-07-22T09:18:27Z</dcterms:modified>
</cp:coreProperties>
</file>