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DDE16F-6B81-4693-800E-AA26712440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Реестр промо 4 кв.24" sheetId="2" r:id="rId1"/>
    <sheet name="ТО и % Инвестиций" sheetId="11" state="hidden" r:id="rId2"/>
    <sheet name="Данные" sheetId="8" state="hidden" r:id="rId3"/>
    <sheet name="Обновить таблицы" sheetId="9" state="hidden" r:id="rId4"/>
  </sheets>
  <definedNames>
    <definedName name="_xlnm._FilterDatabase" localSheetId="2" hidden="1">Данные!$A$1:$D$14</definedName>
    <definedName name="_xlnm._FilterDatabase" localSheetId="0" hidden="1">'Реестр промо 4 кв.24'!$A$2:$W$74</definedName>
    <definedName name="Вид">OFFSET('Обновить таблицы'!$A$4,,,COUNTA('Обновить таблицы'!$A:$A)-2,1)</definedName>
    <definedName name="Вкус">OFFSET('Обновить таблицы'!$F$3,MATCH('Реестр промо 4 кв.24'!$F1,'Обновить таблицы'!$F:$F,0)-3,1,COUNTIF('Обновить таблицы'!$F:$F,'Реестр промо 4 кв.24'!$F1),1)</definedName>
    <definedName name="Марка">OFFSET('Обновить таблицы'!$C$3,MATCH('Реестр промо 4 кв.24'!$C1,'Обновить таблицы'!$C:$C,0)-3,1,COUNTIF('Обновить таблицы'!$C:$C,'Реестр промо 4 кв.24'!$C1),1)</definedName>
    <definedName name="Фасовка">OFFSET('Обновить таблицы'!$I$3,MATCH('Реестр промо 4 кв.24'!$C1,'Обновить таблицы'!$I:$I,0)-3,1,COUNTIF('Обновить таблицы'!$I:$I,'Реестр промо 4 кв.24'!$C1),1)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4" i="2" l="1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BR10" i="11" l="1"/>
  <c r="BS10" i="11" s="1"/>
  <c r="BQ10" i="11"/>
  <c r="BO10" i="11"/>
  <c r="BP10" i="11" s="1"/>
  <c r="BN10" i="11"/>
  <c r="BM10" i="11"/>
  <c r="BK10" i="11"/>
  <c r="BJ10" i="11"/>
  <c r="BH10" i="11"/>
  <c r="BG10" i="11"/>
  <c r="BI10" i="11" s="1"/>
  <c r="BF10" i="11"/>
  <c r="BD10" i="11"/>
  <c r="BE10" i="11" s="1"/>
  <c r="BC10" i="11"/>
  <c r="BA10" i="11"/>
  <c r="BB10" i="11" s="1"/>
  <c r="AZ10" i="11"/>
  <c r="AY10" i="11"/>
  <c r="AW10" i="11"/>
  <c r="AV10" i="11"/>
  <c r="AT10" i="11"/>
  <c r="AS10" i="11"/>
  <c r="AR10" i="11"/>
  <c r="AP10" i="11"/>
  <c r="AQ10" i="11" s="1"/>
  <c r="AO10" i="11"/>
  <c r="AM10" i="11"/>
  <c r="AN10" i="11" s="1"/>
  <c r="AL10" i="11"/>
  <c r="AK10" i="11"/>
  <c r="AI10" i="11"/>
  <c r="AH10" i="11"/>
  <c r="AF10" i="11"/>
  <c r="AE10" i="11"/>
  <c r="AD10" i="11"/>
  <c r="AB10" i="11"/>
  <c r="AC10" i="11" s="1"/>
  <c r="AA10" i="11"/>
  <c r="Y10" i="11"/>
  <c r="Z10" i="11" s="1"/>
  <c r="X10" i="11"/>
  <c r="W10" i="11"/>
  <c r="U10" i="11"/>
  <c r="T10" i="11"/>
  <c r="R10" i="11"/>
  <c r="Q10" i="11"/>
  <c r="P10" i="11"/>
  <c r="N10" i="11"/>
  <c r="M10" i="11"/>
  <c r="K10" i="11"/>
  <c r="L10" i="11" s="1"/>
  <c r="J10" i="11"/>
  <c r="I10" i="11"/>
  <c r="G10" i="11"/>
  <c r="F10" i="11"/>
  <c r="D10" i="11"/>
  <c r="C10" i="11"/>
  <c r="B10" i="11"/>
  <c r="BS9" i="11"/>
  <c r="BP9" i="11"/>
  <c r="BL9" i="11"/>
  <c r="BI9" i="11"/>
  <c r="BE9" i="11"/>
  <c r="BB9" i="11"/>
  <c r="AX9" i="11"/>
  <c r="AU9" i="11"/>
  <c r="AQ9" i="11"/>
  <c r="AN9" i="11"/>
  <c r="AJ9" i="11"/>
  <c r="AG9" i="11"/>
  <c r="AC9" i="11"/>
  <c r="Z9" i="11"/>
  <c r="V9" i="11"/>
  <c r="S9" i="11"/>
  <c r="O9" i="11"/>
  <c r="L9" i="11"/>
  <c r="H9" i="11"/>
  <c r="E9" i="11"/>
  <c r="BS8" i="11"/>
  <c r="BP8" i="11"/>
  <c r="BL8" i="11"/>
  <c r="BI8" i="11"/>
  <c r="BE8" i="11"/>
  <c r="BB8" i="11"/>
  <c r="AX8" i="11"/>
  <c r="AU8" i="11"/>
  <c r="AQ8" i="11"/>
  <c r="AN8" i="11"/>
  <c r="AJ8" i="11"/>
  <c r="AG8" i="11"/>
  <c r="AC8" i="11"/>
  <c r="Z8" i="11"/>
  <c r="V8" i="11"/>
  <c r="S8" i="11"/>
  <c r="O8" i="11"/>
  <c r="L8" i="11"/>
  <c r="H8" i="11"/>
  <c r="E8" i="11"/>
  <c r="BS7" i="11"/>
  <c r="BP7" i="11"/>
  <c r="BL7" i="11"/>
  <c r="BI7" i="11"/>
  <c r="BE7" i="11"/>
  <c r="BB7" i="11"/>
  <c r="AX7" i="11"/>
  <c r="AU7" i="11"/>
  <c r="AQ7" i="11"/>
  <c r="AN7" i="11"/>
  <c r="AJ7" i="11"/>
  <c r="AG7" i="11"/>
  <c r="AC7" i="11"/>
  <c r="Z7" i="11"/>
  <c r="V7" i="11"/>
  <c r="S7" i="11"/>
  <c r="O7" i="11"/>
  <c r="L7" i="11"/>
  <c r="H7" i="11"/>
  <c r="E7" i="11"/>
  <c r="BS6" i="11"/>
  <c r="BP6" i="11"/>
  <c r="BL6" i="11"/>
  <c r="BI6" i="11"/>
  <c r="BE6" i="11"/>
  <c r="BB6" i="11"/>
  <c r="AX6" i="11"/>
  <c r="AU6" i="11"/>
  <c r="AQ6" i="11"/>
  <c r="AN6" i="11"/>
  <c r="AJ6" i="11"/>
  <c r="AG6" i="11"/>
  <c r="AC6" i="11"/>
  <c r="Z6" i="11"/>
  <c r="V6" i="11"/>
  <c r="S6" i="11"/>
  <c r="O6" i="11"/>
  <c r="L6" i="11"/>
  <c r="H6" i="11"/>
  <c r="E6" i="11"/>
  <c r="E10" i="11" l="1"/>
  <c r="H10" i="11"/>
  <c r="S10" i="11"/>
  <c r="AG10" i="11"/>
  <c r="AJ10" i="11"/>
  <c r="AU10" i="11"/>
  <c r="AX10" i="11"/>
  <c r="BL10" i="11"/>
  <c r="V10" i="11"/>
  <c r="O10" i="11"/>
</calcChain>
</file>

<file path=xl/sharedStrings.xml><?xml version="1.0" encoding="utf-8"?>
<sst xmlns="http://schemas.openxmlformats.org/spreadsheetml/2006/main" count="2919" uniqueCount="438">
  <si>
    <t>Кукурустеры</t>
  </si>
  <si>
    <t>1 кг</t>
  </si>
  <si>
    <t>Вафельные конф.</t>
  </si>
  <si>
    <t>Квота, в упак</t>
  </si>
  <si>
    <t>Квота, в шт.</t>
  </si>
  <si>
    <t>Скидка Завод</t>
  </si>
  <si>
    <t>Скидка (либо % затрат)</t>
  </si>
  <si>
    <t>Дата окончания отгрузок</t>
  </si>
  <si>
    <t>Дата начала отгрузок</t>
  </si>
  <si>
    <t>Дата окончания промо</t>
  </si>
  <si>
    <t>Дата начала промо</t>
  </si>
  <si>
    <t>Вкус</t>
  </si>
  <si>
    <t>Марка</t>
  </si>
  <si>
    <t>Комментарий</t>
  </si>
  <si>
    <t>фасовка</t>
  </si>
  <si>
    <t>Вид</t>
  </si>
  <si>
    <t>Код контрагента</t>
  </si>
  <si>
    <t>№ п/п</t>
  </si>
  <si>
    <t>Акция</t>
  </si>
  <si>
    <t>Снэки: Фигурные изделия со вкусом вареной сгущенки</t>
  </si>
  <si>
    <t>Снэки "Трубочки хрустящие со вкусом шоколада"</t>
  </si>
  <si>
    <t>Снэки "Трубочки хрустящие с какао со вкусом сгущенного молока"</t>
  </si>
  <si>
    <t>СНЭК Трубочки хрустящие со вкусом сгущенного молока</t>
  </si>
  <si>
    <t>СНЭК Батончики хрустящие со вкусом  шоколада</t>
  </si>
  <si>
    <t>Продукты экструзионной технологии "Хрустинка" с начинкой со вкусом молока</t>
  </si>
  <si>
    <t>Продукты экструзионной технологии "Орешки" с какао со вкусом шоколада</t>
  </si>
  <si>
    <t>Набор ШКАТУЛКА</t>
  </si>
  <si>
    <t>Набор конфет Шкатулка</t>
  </si>
  <si>
    <t>Набор конфет В гости к Деду Морозу</t>
  </si>
  <si>
    <t>Набор Домик бежевый</t>
  </si>
  <si>
    <t>Набор Домик</t>
  </si>
  <si>
    <t>Молочная плитка "CHO KO-TE"® Малина-Манго</t>
  </si>
  <si>
    <t>Мармелад желейный "Цитрусовый микс" ТМ МАХЕЕВЪ</t>
  </si>
  <si>
    <t>Мармелад желейный "Фруктовый микс" ТМ МАХЕЕВЪ</t>
  </si>
  <si>
    <t>Конфеты с печеньем и криспи</t>
  </si>
  <si>
    <t>Конфеты неглазированные "Белый Мишка"</t>
  </si>
  <si>
    <t>Конфеты жевательные "На сливочной полянке"</t>
  </si>
  <si>
    <t>Конфеты жевательные "Fashion CLUB"</t>
  </si>
  <si>
    <t>Конфеты глазированные "МАГИЯ"</t>
  </si>
  <si>
    <t>Конфеты "Шокозаврики"</t>
  </si>
  <si>
    <t>Конфеты "ШОКОДЖАЗ молочный"</t>
  </si>
  <si>
    <t>Конфеты "ШОКОДЖАЗ кофейный"</t>
  </si>
  <si>
    <t>Конфеты "Трюфель ванильный"</t>
  </si>
  <si>
    <t>Конфеты "НЯМБЕРРИ" со вкусом клубники и малины</t>
  </si>
  <si>
    <t>Конфеты "НЯМБЕРРИ" со вкусом абрикоса и манго</t>
  </si>
  <si>
    <t>Конфеты "Лукоморье MINI"</t>
  </si>
  <si>
    <t>Конфеты "Доярушка"</t>
  </si>
  <si>
    <t>Конфеты "Берлинго shokonte"</t>
  </si>
  <si>
    <t>Конфеты "Батончик со вкусом шоколада"</t>
  </si>
  <si>
    <t>ШОКОЛАШКИ</t>
  </si>
  <si>
    <t>Конфеты "Vieno gold"</t>
  </si>
  <si>
    <t>ШОКОЗАВРИКИ</t>
  </si>
  <si>
    <t>Конфеты "Vieno dark"</t>
  </si>
  <si>
    <t>ШОКОДЖАЗ</t>
  </si>
  <si>
    <t>Конфеты "Truffle vanilla"</t>
  </si>
  <si>
    <t>Шадо</t>
  </si>
  <si>
    <t>Конфеты "Truffle milk"</t>
  </si>
  <si>
    <t>ЧУДО-ЧУДНОЕ</t>
  </si>
  <si>
    <t>Конфеты "TRUFFLE CLASSIC"</t>
  </si>
  <si>
    <t>Хрустинка</t>
  </si>
  <si>
    <t>Трюфель</t>
  </si>
  <si>
    <t>Конфеты "SWEETY" со вкусом фундука</t>
  </si>
  <si>
    <t>Руа</t>
  </si>
  <si>
    <t>Конфеты "SWEETY" со cливочной начинкой</t>
  </si>
  <si>
    <t>Птичка-Весничка</t>
  </si>
  <si>
    <t>Премьера</t>
  </si>
  <si>
    <t>Первое слово съела...</t>
  </si>
  <si>
    <t>Конфеты "CHO KO-TE клубничный"</t>
  </si>
  <si>
    <t>НЯМБЕРРИ</t>
  </si>
  <si>
    <t>Конфеты "CHO KO-TE взрывная карамель"</t>
  </si>
  <si>
    <t>Новогодний</t>
  </si>
  <si>
    <t>Конфеты "CHO KO-TE вареная сгущенка"</t>
  </si>
  <si>
    <t>Не бренд</t>
  </si>
  <si>
    <t>Конфеты "35" со сливочной начинкой и кокосом</t>
  </si>
  <si>
    <t>На сливочной полянке</t>
  </si>
  <si>
    <t>Махеевъ</t>
  </si>
  <si>
    <t>МАГИЯ</t>
  </si>
  <si>
    <t>Лукоморье</t>
  </si>
  <si>
    <t>Лаймовое Тру-ля-ля</t>
  </si>
  <si>
    <t>Конфеты "35 Twins candy" с арахисом</t>
  </si>
  <si>
    <t>Королевский выбор</t>
  </si>
  <si>
    <t>900 г</t>
  </si>
  <si>
    <t>Конфеты "35 TWEEL'S" со сливочной начинкой</t>
  </si>
  <si>
    <t>Золушка с молоком</t>
  </si>
  <si>
    <t>700 г</t>
  </si>
  <si>
    <t>Конфеты "35 TWEEL'S" со вкусом шоколадного брауни</t>
  </si>
  <si>
    <t>Золушка с какао</t>
  </si>
  <si>
    <t>7 кг</t>
  </si>
  <si>
    <t>Конфеты "35 TWEEL'S" со вкусом шоколада</t>
  </si>
  <si>
    <t>Золушка</t>
  </si>
  <si>
    <t>620 г</t>
  </si>
  <si>
    <t>Конфеты "35 TWEEL'S" с шоколадно-ореховым вкусом</t>
  </si>
  <si>
    <t>Золотая корона</t>
  </si>
  <si>
    <t>6 кг</t>
  </si>
  <si>
    <t>Конфеты "35 TWEEL'S" с дробленым арахисом и криспи</t>
  </si>
  <si>
    <t>Доярушка</t>
  </si>
  <si>
    <t>500 г</t>
  </si>
  <si>
    <t>Конфеты "35 TWEEL'S" с арахисом</t>
  </si>
  <si>
    <t>Дольче Мио</t>
  </si>
  <si>
    <t>5 кг</t>
  </si>
  <si>
    <t>ДаЁжъ</t>
  </si>
  <si>
    <t>43 г</t>
  </si>
  <si>
    <t>Изделия фигурные со вкусом шоколада "Кукурустеры"</t>
  </si>
  <si>
    <t>Вишневое Тру-ля-ля</t>
  </si>
  <si>
    <t>400 г</t>
  </si>
  <si>
    <t>Изделия кондитерские. Тонкая темная плитка с черничной начинкой</t>
  </si>
  <si>
    <t>Вечерний Вальс</t>
  </si>
  <si>
    <t>4,5 кг</t>
  </si>
  <si>
    <t>Изделия кондитерские. Тонкая темная плитка с апельсиновой начинкой</t>
  </si>
  <si>
    <t>Вертушки-Веснушки</t>
  </si>
  <si>
    <t>4 кг</t>
  </si>
  <si>
    <t>Изделия кондитерские. Тонкая плитка со вкусом Малины и Апельсина</t>
  </si>
  <si>
    <t>Беседа</t>
  </si>
  <si>
    <t>350 г</t>
  </si>
  <si>
    <t>Изделия кондитерские. Тонкая плитка с начинкой Лимонный Чизкейк</t>
  </si>
  <si>
    <t>Берлинго</t>
  </si>
  <si>
    <t>300 г</t>
  </si>
  <si>
    <t>Золотая Корона. Конфеты жевательные со вкусом апельсина</t>
  </si>
  <si>
    <t>Белый Мишка</t>
  </si>
  <si>
    <t>30 г</t>
  </si>
  <si>
    <t>Жевательные конфеты "SWEETY!"</t>
  </si>
  <si>
    <t>Белочка</t>
  </si>
  <si>
    <t>3,5 кг</t>
  </si>
  <si>
    <t>ДаЁжъ Конфеты со вкусом банана, карамелью и криспи</t>
  </si>
  <si>
    <t>Ажур</t>
  </si>
  <si>
    <t>3,3 кг</t>
  </si>
  <si>
    <t>ДаЁжъ Конфеты с карамелью, сливками и криспи</t>
  </si>
  <si>
    <t>Vieno gold</t>
  </si>
  <si>
    <t>3 кг</t>
  </si>
  <si>
    <t>ДаЁжъ Конфеты с карамелью, арахисом и криспи</t>
  </si>
  <si>
    <t>Vieno de Luxe</t>
  </si>
  <si>
    <t>29 г</t>
  </si>
  <si>
    <t>ДаЁжъ LIGHT Конфеты со вкусом шоколадного брауни</t>
  </si>
  <si>
    <t>Vieno dark</t>
  </si>
  <si>
    <t>280 г</t>
  </si>
  <si>
    <t>TRUFFLE</t>
  </si>
  <si>
    <t>250 г</t>
  </si>
  <si>
    <t>TOFFEE</t>
  </si>
  <si>
    <t>200 г</t>
  </si>
  <si>
    <t>TIRA</t>
  </si>
  <si>
    <t>20 г</t>
  </si>
  <si>
    <t>БЕСЕДА. Продукты экструзионной технологии: Палочки хрустящие с начинкой со вкусом тирамису</t>
  </si>
  <si>
    <t>SWEETY CHEWING MIX</t>
  </si>
  <si>
    <t>Экструзия/Трубочки</t>
  </si>
  <si>
    <t>2,5 кг</t>
  </si>
  <si>
    <t>БЕСЕДА. Продукты экструзионной технологии: Палочки хрустящие с начинкой со вкусом ванили</t>
  </si>
  <si>
    <t>SWEETY</t>
  </si>
  <si>
    <t>Формованные конф.</t>
  </si>
  <si>
    <t>2 кг</t>
  </si>
  <si>
    <t>БЕСЕДА. Продукты экструзионной технологии: Изделия фигурные со вкусом шоколада</t>
  </si>
  <si>
    <t>QVINTO</t>
  </si>
  <si>
    <t>Формованная плитка</t>
  </si>
  <si>
    <t>180 г</t>
  </si>
  <si>
    <t>БЕСЕДА. Продукты экструзионной технологии: Изделия фигурные со вкусом вареной сгущенки</t>
  </si>
  <si>
    <t>FIFA</t>
  </si>
  <si>
    <t>Прочие КН</t>
  </si>
  <si>
    <t>150 г</t>
  </si>
  <si>
    <t>TIRA. Десерт MINI глазированный с дроблеными какао-бобами</t>
  </si>
  <si>
    <t>Fashion CLUB</t>
  </si>
  <si>
    <t>Минидесерты</t>
  </si>
  <si>
    <t>127 г</t>
  </si>
  <si>
    <t>TIRA. Десерт MINI глазированный с дробленым арахисом</t>
  </si>
  <si>
    <t>ESSEN</t>
  </si>
  <si>
    <t>Мармелад</t>
  </si>
  <si>
    <t>120 г</t>
  </si>
  <si>
    <t>STIСK/СТИК "CHO KO-TE"®. Конфеты со вкусом "BUBBLE GUM" и взрывной карамелью</t>
  </si>
  <si>
    <t>CRASHBASH</t>
  </si>
  <si>
    <t>Комбинированные конф.</t>
  </si>
  <si>
    <t>100 г</t>
  </si>
  <si>
    <t>QVINTO®. Десерт с КАРАМЕЛЬЮ и КРАНЧАМИ</t>
  </si>
  <si>
    <t>CHO KO-TE</t>
  </si>
  <si>
    <t>Жевательные конф.</t>
  </si>
  <si>
    <t>1,5 кг</t>
  </si>
  <si>
    <t>QVINTO®. Десерт с КАКАО АПЕЛЬСИНОВЫЙ</t>
  </si>
  <si>
    <t>Bon Bonel</t>
  </si>
  <si>
    <t>Десерт</t>
  </si>
  <si>
    <t>1,2 кг</t>
  </si>
  <si>
    <t>35®. Конфеты с морской солью и кранчами со вкусом карамели</t>
  </si>
  <si>
    <t>"Q"</t>
  </si>
  <si>
    <t>Вафли</t>
  </si>
  <si>
    <t>"35"</t>
  </si>
  <si>
    <t>Фасовка</t>
  </si>
  <si>
    <t>Орешки</t>
  </si>
  <si>
    <t>Шедевр</t>
  </si>
  <si>
    <t>Вид номенклатуры</t>
  </si>
  <si>
    <t>35®. Конфеты с арахисовой пастой и дробленым арахисом</t>
  </si>
  <si>
    <t>Конфеты "35" со вкусом шоколада</t>
  </si>
  <si>
    <t>Конфеты Q® Клубника со Сливками с Миндалем и Кокосом</t>
  </si>
  <si>
    <t>Шедевр® Конфеты хрустящие со сливочной начинкой, целым фундуком и темным шоколадом</t>
  </si>
  <si>
    <t>145 г</t>
  </si>
  <si>
    <t>Белый Мишка® Конфеты неглазированные с дробленым арахисом</t>
  </si>
  <si>
    <t>Конфеты Шадо апельсиновое с желейной начинкой</t>
  </si>
  <si>
    <t>STIСK/СТИК CHO KO-TE®. Конфеты Банан-Клубника</t>
  </si>
  <si>
    <t>STIСK/СТИК CHO KO-TE®. Конфеты со вкусом Маршмеллоу и цветной взрывной карамелью</t>
  </si>
  <si>
    <t>ESSEN® МАГИЯ® Конфеты со вкусом шоколадного трюфеля</t>
  </si>
  <si>
    <t>Конфеты глазированные с трюфельной начинкой</t>
  </si>
  <si>
    <t>Конфеты ТАЙНА с трюфельной начинкой</t>
  </si>
  <si>
    <t>Набор конфет Трюфельный</t>
  </si>
  <si>
    <t>Изделия фигурные со вкусом банана "Кукурустеры"</t>
  </si>
  <si>
    <t>Вид - Марка</t>
  </si>
  <si>
    <t>Марка - Вкус</t>
  </si>
  <si>
    <t>Вкус - Фасовка</t>
  </si>
  <si>
    <t>.Торговая Марка</t>
  </si>
  <si>
    <t>"35" Итог</t>
  </si>
  <si>
    <t>"Q" Итог</t>
  </si>
  <si>
    <t>Bon Bonel Итог</t>
  </si>
  <si>
    <t>CHO KO-TE Итог</t>
  </si>
  <si>
    <t>CRASHBASH Итог</t>
  </si>
  <si>
    <t>ESSEN Итог</t>
  </si>
  <si>
    <t>Fashion CLUB Итог</t>
  </si>
  <si>
    <t>FIFA Итог</t>
  </si>
  <si>
    <t>QVINTO Итог</t>
  </si>
  <si>
    <t>SWEETY Итог</t>
  </si>
  <si>
    <t>SWEETY CHEWING MIX Итог</t>
  </si>
  <si>
    <t>TIRA Итог</t>
  </si>
  <si>
    <t>TOFFEE Итог</t>
  </si>
  <si>
    <t>TRUFFLE Итог</t>
  </si>
  <si>
    <t>Vieno dark Итог</t>
  </si>
  <si>
    <t>Vieno de Luxe Итог</t>
  </si>
  <si>
    <t>Vieno gold Итог</t>
  </si>
  <si>
    <t>Ажур Итог</t>
  </si>
  <si>
    <t>Белочка Итог</t>
  </si>
  <si>
    <t>Белый Мишка Итог</t>
  </si>
  <si>
    <t>Берлинго Итог</t>
  </si>
  <si>
    <t>Беседа Итог</t>
  </si>
  <si>
    <t>Вертушки-Веснушки Итог</t>
  </si>
  <si>
    <t>Вечерний Вальс Итог</t>
  </si>
  <si>
    <t>Вишневое Тру-ля-ля Итог</t>
  </si>
  <si>
    <t>ДаЁжъ Итог</t>
  </si>
  <si>
    <t>Дольче Мио Итог</t>
  </si>
  <si>
    <t>Доярушка Итог</t>
  </si>
  <si>
    <t>Золотая корона Итог</t>
  </si>
  <si>
    <t>Золушка Итог</t>
  </si>
  <si>
    <t>Золушка с какао Итог</t>
  </si>
  <si>
    <t>Золушка с молоком Итог</t>
  </si>
  <si>
    <t>Королевский выбор Итог</t>
  </si>
  <si>
    <t>Кукурустеры Итог</t>
  </si>
  <si>
    <t>Лаймовое Тру-ля-ля Итог</t>
  </si>
  <si>
    <t>Лукоморье Итог</t>
  </si>
  <si>
    <t>МАГИЯ Итог</t>
  </si>
  <si>
    <t>Махеевъ Итог</t>
  </si>
  <si>
    <t>На сливочной полянке Итог</t>
  </si>
  <si>
    <t>Не бренд Итог</t>
  </si>
  <si>
    <t>Новогодний Итог</t>
  </si>
  <si>
    <t>НЯМБЕРРИ Итог</t>
  </si>
  <si>
    <t>Орешки Итог</t>
  </si>
  <si>
    <t>Первое слово съела... Итог</t>
  </si>
  <si>
    <t>Премьера Итог</t>
  </si>
  <si>
    <t>Птичка-Весничка Итог</t>
  </si>
  <si>
    <t>Руа Итог</t>
  </si>
  <si>
    <t>Трюфель Итог</t>
  </si>
  <si>
    <t>Хрустинка Итог</t>
  </si>
  <si>
    <t>ЧУДО-ЧУДНОЕ Итог</t>
  </si>
  <si>
    <t>Шадо Итог</t>
  </si>
  <si>
    <t>Шедевр Итог</t>
  </si>
  <si>
    <t>ШОКОДЖАЗ Итог</t>
  </si>
  <si>
    <t>ШОКОЗАВРИКИ Итог</t>
  </si>
  <si>
    <t>ШОКОЛАШКИ Итог</t>
  </si>
  <si>
    <t>25 г</t>
  </si>
  <si>
    <t>Конфеты MIXBAR Батончик с какао, молоком и криспи</t>
  </si>
  <si>
    <t>MIXBAR</t>
  </si>
  <si>
    <t>Конфеты ТАЙНА с миндалем и кокосом</t>
  </si>
  <si>
    <t>ТАЙНА</t>
  </si>
  <si>
    <t>174 г</t>
  </si>
  <si>
    <t>Десерт MIXBAR Батончик с печеньем и карамелью</t>
  </si>
  <si>
    <t>MILKY SILKY</t>
  </si>
  <si>
    <t>Конфеты глазированные "Ажур-Апельсин"</t>
  </si>
  <si>
    <t>Конфеты глазированные "Ажур-Вишня"</t>
  </si>
  <si>
    <t>Конфеты помадные "Дороти" с молоком</t>
  </si>
  <si>
    <t>Дороти</t>
  </si>
  <si>
    <t>Конфеты Шадо со вкусом коньяка</t>
  </si>
  <si>
    <t>Набор конфет "Тру-ля-ля"</t>
  </si>
  <si>
    <t>Тру-ля-ля</t>
  </si>
  <si>
    <t>Конфеты в коробках</t>
  </si>
  <si>
    <t>130 г</t>
  </si>
  <si>
    <t>CHO KO-TE®. Десерт со вкусом луло</t>
  </si>
  <si>
    <t>Набор конфет STICK/СТИК CHO KO-TE®</t>
  </si>
  <si>
    <t>Конфеты Шокотята-Мягкая карамель</t>
  </si>
  <si>
    <t>ШОКОТЯТА</t>
  </si>
  <si>
    <t>Набор конфет TRUFFLE</t>
  </si>
  <si>
    <t>MILKY SILKY Итог</t>
  </si>
  <si>
    <t>MIXBAR Итог</t>
  </si>
  <si>
    <t>Дороти Итог</t>
  </si>
  <si>
    <t>ТАЙНА Итог</t>
  </si>
  <si>
    <t>Тру-ля-ля Итог</t>
  </si>
  <si>
    <t>ШОКОТЯТА Итог</t>
  </si>
  <si>
    <t>КЦ</t>
  </si>
  <si>
    <t>Конфеты "TRUFFLE WHITE"</t>
  </si>
  <si>
    <t>40 г</t>
  </si>
  <si>
    <t>210 г</t>
  </si>
  <si>
    <t>Arami</t>
  </si>
  <si>
    <t>Arami Итог</t>
  </si>
  <si>
    <t>Конфеты Arami с кокосовой стружкой</t>
  </si>
  <si>
    <t>35® BAR/Батончик ОРЕШЕК® Конфеты с целым фундуком и сливочно-ореховой начинкой</t>
  </si>
  <si>
    <t>ДаЁжъ Конфеты с карамелью, арахисом и солеными кранчами</t>
  </si>
  <si>
    <t>ДаЁжъ Конфеты с ореховой пастой</t>
  </si>
  <si>
    <t>ДаЁжъ® Конфеты вкус пломбира</t>
  </si>
  <si>
    <t>КАК ТАК? Конфеты вафельные с карамелью и кокосом</t>
  </si>
  <si>
    <t>КАК ТАК?</t>
  </si>
  <si>
    <t>Конфеты MILLA VANILLA® глазированные с начинкой с кокосовой стружкой</t>
  </si>
  <si>
    <t>MILLA VANILLA</t>
  </si>
  <si>
    <t>Набор вафельных конфет SWEETY</t>
  </si>
  <si>
    <t>Готовые завтраки</t>
  </si>
  <si>
    <t>CHO KO-TE®. Продукты экструзионной технологии: Подушечки с банановой начинкой</t>
  </si>
  <si>
    <t>CHO KO-TE®. Продукты экструзионной технологии: Подушечки с какао и молоком</t>
  </si>
  <si>
    <t>ESSEN®. Конфеты глазированные с молочным вкусом</t>
  </si>
  <si>
    <t>ESSEN®. Мармелад со вкусами вишни и абрикоса</t>
  </si>
  <si>
    <t>Конфеты ЛУННАЯ СОНАТА</t>
  </si>
  <si>
    <t>ЛУННАЯ СОНАТА</t>
  </si>
  <si>
    <t>Набор конфет АЖУР</t>
  </si>
  <si>
    <t>ESSEN®. Мармелад со вкусами лимона и яблока</t>
  </si>
  <si>
    <t>CHO KO-TE® Молочный шоколад с начинкой со вкусом колы и со взрывной карамелью</t>
  </si>
  <si>
    <t>117 г</t>
  </si>
  <si>
    <t>Набор конфет БЕРЛИНГО</t>
  </si>
  <si>
    <t>Продукты экструзионной технологии: Изделия фигурные с абрикосовой начинкой</t>
  </si>
  <si>
    <t>Продукты экструзионной технологии "Орешки" с вишневой начинкой</t>
  </si>
  <si>
    <t>ФРУТЧЕНЬЕ</t>
  </si>
  <si>
    <t>Продукты экструзионной технологии "Хрустинка" с какао с начинкой со вкусом банана</t>
  </si>
  <si>
    <t>Продукты экструзионной технологии "Хрустинка" с какао с начинкой со вкусом молока</t>
  </si>
  <si>
    <t>MILLA VANILLA Итог</t>
  </si>
  <si>
    <t>КАК ТАК? Итог</t>
  </si>
  <si>
    <t>ЛУННАЯ СОНАТА Итог</t>
  </si>
  <si>
    <t>ФРУТЧЕНЬЕ Итог</t>
  </si>
  <si>
    <t>Трюфель, Золушка, Берлинго</t>
  </si>
  <si>
    <t>ФО</t>
  </si>
  <si>
    <t>КСК</t>
  </si>
  <si>
    <t xml:space="preserve">коробочные </t>
  </si>
  <si>
    <t>CHO-ko-te</t>
  </si>
  <si>
    <t>Даёжъ</t>
  </si>
  <si>
    <t>формованные конфеты TRUFFLE, Магия, Vieno,</t>
  </si>
  <si>
    <t>Форованные плитки Золушка,берлинго</t>
  </si>
  <si>
    <t>минидесерт Тира</t>
  </si>
  <si>
    <t>Мучные (Вертушки-веснушки, экструзия, хрустящие трубочки, QVINTO)</t>
  </si>
  <si>
    <t>Сахаристые (Мармелад, жевательные конфеты)</t>
  </si>
  <si>
    <t>% инвестиций</t>
  </si>
  <si>
    <t>план</t>
  </si>
  <si>
    <t>факт</t>
  </si>
  <si>
    <t>ТО за квартал</t>
  </si>
  <si>
    <t>затраты</t>
  </si>
  <si>
    <t>% затрат (инвестиций)</t>
  </si>
  <si>
    <t>1 квартал</t>
  </si>
  <si>
    <t>2 квартал</t>
  </si>
  <si>
    <t>3 квартал</t>
  </si>
  <si>
    <t>4 квартал</t>
  </si>
  <si>
    <t>Итого год</t>
  </si>
  <si>
    <t>Итоговый бюджет ФО 2024</t>
  </si>
  <si>
    <t>54 г</t>
  </si>
  <si>
    <t>50 г</t>
  </si>
  <si>
    <t>58 г</t>
  </si>
  <si>
    <t>42 г</t>
  </si>
  <si>
    <t>Магия</t>
  </si>
  <si>
    <t>84 г</t>
  </si>
  <si>
    <t>ДаЁжъ® WAFER BAR Конфеты с карамелью, изюмом, арахисом и криспи</t>
  </si>
  <si>
    <t>56 г</t>
  </si>
  <si>
    <t>ДаЁжъ® Набор конфет</t>
  </si>
  <si>
    <t xml:space="preserve">Конфеты "35" какао с молоком </t>
  </si>
  <si>
    <t xml:space="preserve">Конфеты "35" с кокосом </t>
  </si>
  <si>
    <t xml:space="preserve">Конфеты "35" с ореховой начинкой </t>
  </si>
  <si>
    <t xml:space="preserve">Конфеты "35" со вкусом шоколада </t>
  </si>
  <si>
    <t xml:space="preserve">Конфеты "35" со сливочной начинкой </t>
  </si>
  <si>
    <t xml:space="preserve">Конфеты "Q" со сливочной начинкой, миндалем и кокосом </t>
  </si>
  <si>
    <t xml:space="preserve">Конфеты "SWEETY!" со вкусом шоколада </t>
  </si>
  <si>
    <t xml:space="preserve">Конфеты "Батончик со сливочной начинкой" </t>
  </si>
  <si>
    <t xml:space="preserve">Конфеты "Золотая белочка" с ореховой начинкой и дробленым орехом </t>
  </si>
  <si>
    <t xml:space="preserve">Конфеты "Королевский выбор" </t>
  </si>
  <si>
    <t xml:space="preserve">Конфеты "Первое слово съела..." </t>
  </si>
  <si>
    <t xml:space="preserve">Конфеты "Премьера" со вкусом шоколадного трюфеля </t>
  </si>
  <si>
    <t xml:space="preserve">Конфеты "Хрустинка" с кокосовой начинкой </t>
  </si>
  <si>
    <t>Конфеты глазированные вафельные с кокосовой стружкой</t>
  </si>
  <si>
    <t>Слада</t>
  </si>
  <si>
    <t>Конфеты глазированные вафельные с резаным изюмом</t>
  </si>
  <si>
    <t xml:space="preserve">Вафли "Вертушки-Веснушки" со вкусом малины и сливок </t>
  </si>
  <si>
    <t xml:space="preserve">Вафли декорированные "Вертушки-Веснушки" со вкусом вареной сгущенки </t>
  </si>
  <si>
    <t xml:space="preserve">Вафли декорированные "Вертушки-Веснушки" со вкусом шоколада </t>
  </si>
  <si>
    <t>2,52 кг</t>
  </si>
  <si>
    <t>Ирис</t>
  </si>
  <si>
    <t>ESSEN®. ИРИС сливочный</t>
  </si>
  <si>
    <t>ESSEN®. ИРИС сливочный с начинкой с какао</t>
  </si>
  <si>
    <t>Ирис TOFFEE CREAM какао</t>
  </si>
  <si>
    <t>Ирис TOFFEE CREAM какао®</t>
  </si>
  <si>
    <t>ESSEN®. Набор помадных конфет</t>
  </si>
  <si>
    <t xml:space="preserve">Конфета "BON BONEL" </t>
  </si>
  <si>
    <t xml:space="preserve">Конфеты "TOFFEE CREAM" КАКАО </t>
  </si>
  <si>
    <t xml:space="preserve">Конфеты "Ажур" со сливочным вкусом </t>
  </si>
  <si>
    <t xml:space="preserve">Конфеты "Вечерний Вальс" </t>
  </si>
  <si>
    <t xml:space="preserve">Конфеты "Вишневое Тру-ля-ля" </t>
  </si>
  <si>
    <t xml:space="preserve">Конфеты "Дольче Мио" </t>
  </si>
  <si>
    <t xml:space="preserve">Конфеты "Золушка" </t>
  </si>
  <si>
    <t xml:space="preserve">Конфеты "Лаймовое Тру-ля-ля" </t>
  </si>
  <si>
    <t xml:space="preserve">Конфеты "Первое слово съела..." с молоком </t>
  </si>
  <si>
    <t xml:space="preserve">Конфеты "Птичка-Весничка" </t>
  </si>
  <si>
    <t xml:space="preserve">Конфеты "Шадо вишневое" с желейной начинкой </t>
  </si>
  <si>
    <t xml:space="preserve">Конфеты MILKYSILKY </t>
  </si>
  <si>
    <t xml:space="preserve">Конфеты глазированные "Руа" </t>
  </si>
  <si>
    <t>ESSEN® МАГИЯ® Конфеты с дробленым фундуком</t>
  </si>
  <si>
    <t>Q® Набор конфет</t>
  </si>
  <si>
    <t>115 г</t>
  </si>
  <si>
    <t>110 г</t>
  </si>
  <si>
    <t>ESSEN®. Мармелад желейный со вкусами клубники и яблока</t>
  </si>
  <si>
    <t>CHO KO-TE®. Сувенирный набор кондитерских изделий</t>
  </si>
  <si>
    <t>255 г</t>
  </si>
  <si>
    <t>ДаЁжъ® Сувенирный Набор Кондитерских Изделий</t>
  </si>
  <si>
    <t>118 г</t>
  </si>
  <si>
    <t>CHO KO-TE® Молочный шоколад с молочной начинкой</t>
  </si>
  <si>
    <t>STIСK/СТИК "CHO KO-TE"®. Конфеты со вкусом "КОЛА" и взрывной карамелью</t>
  </si>
  <si>
    <t xml:space="preserve">Конфеты "Берлинго с молоком" </t>
  </si>
  <si>
    <t xml:space="preserve">Конфеты "Золушка с какао" </t>
  </si>
  <si>
    <t xml:space="preserve">Конфеты "Золушка с молоком" </t>
  </si>
  <si>
    <t xml:space="preserve">Конфеты "Трюфель молочный" </t>
  </si>
  <si>
    <t xml:space="preserve">Конфеты "Трюфель оригинальный" </t>
  </si>
  <si>
    <t>Конфеты с какао O'VELLURO®</t>
  </si>
  <si>
    <t>O'VELLURO</t>
  </si>
  <si>
    <t xml:space="preserve">Набор конфет "Vieno de Luxe" </t>
  </si>
  <si>
    <t xml:space="preserve">"СНЭК" Трубочки хрустящие "Кукурустер" со вкусом сгущенного молока </t>
  </si>
  <si>
    <t>Продукты экструзионной технологии "Хрустинка" с начинкой со вкусом шоколада</t>
  </si>
  <si>
    <t xml:space="preserve">Снэки "Трубочки хрустящие со вкусом крем-брюле" </t>
  </si>
  <si>
    <t>Снэки "Трубочки хрустящие со вкусом лимонного крема"</t>
  </si>
  <si>
    <t xml:space="preserve">Снэки "Трубочки хрустящие со вкусом сгущенного молока" </t>
  </si>
  <si>
    <t xml:space="preserve">Снэки: Фигурные изделия со вкусом карамели и арахиса </t>
  </si>
  <si>
    <t xml:space="preserve">Снэки: Фигурные изделия со вкусом шоколадного брауни </t>
  </si>
  <si>
    <t>Чудо-Чудное® ПЭТ со вкусом тоффи</t>
  </si>
  <si>
    <t>O'VELLURO Итог</t>
  </si>
  <si>
    <t>Слада Итог</t>
  </si>
  <si>
    <t>Арахис/Банан/Пломбир</t>
  </si>
  <si>
    <t>4 квартал 2024</t>
  </si>
  <si>
    <t>Сливки/Морскаая соль</t>
  </si>
  <si>
    <t>ДаЁжъ Конфеты с карамелью, изюмом,арахисом и криспи</t>
  </si>
  <si>
    <t>Vieno</t>
  </si>
  <si>
    <t>Classic/Milk</t>
  </si>
  <si>
    <t>Classic/Milk/White</t>
  </si>
  <si>
    <t>Набор конфет TRUFFLE с БЕЛЫМ TRUFFLE</t>
  </si>
  <si>
    <t>BUBBLE GUM/Банан-Клубника</t>
  </si>
  <si>
    <t>Трубочки хрустящие</t>
  </si>
  <si>
    <t>Лунная соната</t>
  </si>
  <si>
    <t>BUBBLE GUM/Банан-Клубника/набор</t>
  </si>
  <si>
    <t>Набор конфет STICK/СТИК CHO KO-TE® №1</t>
  </si>
  <si>
    <t>Комментарии</t>
  </si>
  <si>
    <t>Т00011744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</si>
</sst>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dd/mm/yy;@"/>
    <numFmt numFmtId="166" formatCode="[$-419]mmmm\ yyyy;@"/>
    <numFmt numFmtId="167" formatCode="0.0%"/>
    <numFmt numFmtId="168" formatCode="#,##0.0"/>
    <numFmt numFmtId="169" formatCode="#,##0.00\ _₽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i/>
      <sz val="10"/>
      <color rgb="FFFF0000"/>
      <name val="Arial"/>
      <family val="2"/>
    </font>
    <font>
      <sz val="8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9"/>
      <color theme="0"/>
      <name val="Arial"/>
      <family val="2"/>
      <charset val="204"/>
    </font>
    <font>
      <sz val="9"/>
      <color indexed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4ECC5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CC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</borders>
  <cellStyleXfs count="65">
    <xf numFmtId="0" fontId="0" fillId="0" borderId="0"/>
    <xf numFmtId="0" fontId="2" fillId="0" borderId="0"/>
    <xf numFmtId="0" fontId="3" fillId="0" borderId="0">
      <alignment vertical="top"/>
    </xf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1" fillId="3" borderId="0" applyNumberFormat="0" applyBorder="0" applyAlignment="0" applyProtection="0"/>
    <xf numFmtId="0" fontId="5" fillId="22" borderId="0" applyNumberFormat="0" applyBorder="0" applyAlignment="0" applyProtection="0"/>
    <xf numFmtId="0" fontId="1" fillId="4" borderId="0" applyNumberFormat="0" applyBorder="0" applyAlignment="0" applyProtection="0"/>
    <xf numFmtId="0" fontId="5" fillId="23" borderId="0" applyNumberFormat="0" applyBorder="0" applyAlignment="0" applyProtection="0"/>
    <xf numFmtId="0" fontId="1" fillId="5" borderId="0" applyNumberFormat="0" applyBorder="0" applyAlignment="0" applyProtection="0"/>
    <xf numFmtId="0" fontId="5" fillId="26" borderId="0" applyNumberFormat="0" applyBorder="0" applyAlignment="0" applyProtection="0"/>
    <xf numFmtId="0" fontId="1" fillId="6" borderId="0" applyNumberFormat="0" applyBorder="0" applyAlignment="0" applyProtection="0"/>
    <xf numFmtId="0" fontId="5" fillId="27" borderId="0" applyNumberFormat="0" applyBorder="0" applyAlignment="0" applyProtection="0"/>
    <xf numFmtId="0" fontId="1" fillId="7" borderId="0" applyNumberFormat="0" applyBorder="0" applyAlignment="0" applyProtection="0"/>
    <xf numFmtId="0" fontId="5" fillId="28" borderId="0" applyNumberFormat="0" applyBorder="0" applyAlignment="0" applyProtection="0"/>
    <xf numFmtId="0" fontId="1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33" borderId="2" applyNumberFormat="0" applyAlignment="0" applyProtection="0"/>
    <xf numFmtId="0" fontId="7" fillId="33" borderId="2" applyNumberFormat="0" applyAlignment="0" applyProtection="0"/>
    <xf numFmtId="0" fontId="8" fillId="33" borderId="1" applyNumberFormat="0" applyAlignment="0" applyProtection="0"/>
    <xf numFmtId="0" fontId="8" fillId="33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34" borderId="7" applyNumberFormat="0" applyAlignment="0" applyProtection="0"/>
    <xf numFmtId="0" fontId="14" fillId="0" borderId="0" applyNumberFormat="0" applyFill="0" applyBorder="0" applyAlignment="0" applyProtection="0"/>
    <xf numFmtId="0" fontId="15" fillId="35" borderId="0" applyNumberFormat="0" applyBorder="0" applyAlignment="0" applyProtection="0"/>
    <xf numFmtId="0" fontId="16" fillId="2" borderId="0" applyNumberFormat="0" applyBorder="0" applyAlignment="0" applyProtection="0"/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20" fillId="16" borderId="0" applyNumberFormat="0" applyBorder="0" applyAlignment="0" applyProtection="0"/>
    <xf numFmtId="0" fontId="21" fillId="0" borderId="0" applyNumberFormat="0" applyFill="0" applyBorder="0" applyAlignment="0" applyProtection="0"/>
    <xf numFmtId="0" fontId="17" fillId="36" borderId="8" applyNumberFormat="0" applyFont="0" applyAlignment="0" applyProtection="0"/>
    <xf numFmtId="0" fontId="17" fillId="36" borderId="8" applyNumberFormat="0" applyFont="0" applyAlignment="0" applyProtection="0"/>
    <xf numFmtId="9" fontId="17" fillId="0" borderId="0" applyFont="0" applyFill="0" applyBorder="0" applyAlignment="0" applyProtection="0"/>
    <xf numFmtId="0" fontId="22" fillId="0" borderId="9" applyNumberFormat="0" applyFill="0" applyAlignment="0" applyProtection="0"/>
    <xf numFmtId="0" fontId="2" fillId="0" borderId="0"/>
    <xf numFmtId="0" fontId="23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0" fontId="24" fillId="17" borderId="0" applyNumberFormat="0" applyBorder="0" applyAlignment="0" applyProtection="0"/>
    <xf numFmtId="0" fontId="1" fillId="0" borderId="0"/>
  </cellStyleXfs>
  <cellXfs count="134">
    <xf numFmtId="0" fontId="0" fillId="0" borderId="0" xfId="0"/>
    <xf numFmtId="0" fontId="0" fillId="0" borderId="10" xfId="0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center"/>
    </xf>
    <xf numFmtId="0" fontId="32" fillId="0" borderId="0" xfId="49" applyFont="1" applyProtection="1">
      <protection locked="0" hidden="1"/>
    </xf>
    <xf numFmtId="0" fontId="32" fillId="0" borderId="0" xfId="0" applyFont="1" applyProtection="1">
      <protection locked="0" hidden="1"/>
    </xf>
    <xf numFmtId="0" fontId="32" fillId="0" borderId="0" xfId="0" applyFont="1" applyAlignment="1" applyProtection="1">
      <alignment horizontal="center"/>
      <protection locked="0" hidden="1"/>
    </xf>
    <xf numFmtId="0" fontId="27" fillId="38" borderId="18" xfId="49" applyFont="1" applyFill="1" applyBorder="1" applyAlignment="1" applyProtection="1">
      <alignment horizontal="center" vertical="center" wrapText="1"/>
      <protection hidden="1"/>
    </xf>
    <xf numFmtId="10" fontId="27" fillId="38" borderId="18" xfId="49" applyNumberFormat="1" applyFont="1" applyFill="1" applyBorder="1" applyAlignment="1" applyProtection="1">
      <alignment horizontal="center" vertical="center" wrapText="1"/>
      <protection hidden="1"/>
    </xf>
    <xf numFmtId="0" fontId="27" fillId="10" borderId="18" xfId="49" applyFont="1" applyFill="1" applyBorder="1" applyAlignment="1" applyProtection="1">
      <alignment horizontal="center" vertical="center" wrapText="1"/>
      <protection hidden="1"/>
    </xf>
    <xf numFmtId="10" fontId="27" fillId="10" borderId="18" xfId="49" applyNumberFormat="1" applyFont="1" applyFill="1" applyBorder="1" applyAlignment="1" applyProtection="1">
      <alignment horizontal="center" vertical="center" wrapText="1"/>
      <protection hidden="1"/>
    </xf>
    <xf numFmtId="0" fontId="27" fillId="10" borderId="13" xfId="49" applyFont="1" applyFill="1" applyBorder="1" applyAlignment="1" applyProtection="1">
      <alignment horizontal="center" vertical="center" wrapText="1"/>
      <protection hidden="1"/>
    </xf>
    <xf numFmtId="166" fontId="27" fillId="10" borderId="20" xfId="49" applyNumberFormat="1" applyFont="1" applyFill="1" applyBorder="1" applyProtection="1">
      <protection hidden="1"/>
    </xf>
    <xf numFmtId="167" fontId="27" fillId="10" borderId="20" xfId="49" applyNumberFormat="1" applyFont="1" applyFill="1" applyBorder="1" applyAlignment="1" applyProtection="1">
      <alignment horizontal="center"/>
      <protection hidden="1"/>
    </xf>
    <xf numFmtId="168" fontId="27" fillId="38" borderId="20" xfId="49" applyNumberFormat="1" applyFont="1" applyFill="1" applyBorder="1" applyAlignment="1" applyProtection="1">
      <alignment horizontal="center"/>
      <protection hidden="1"/>
    </xf>
    <xf numFmtId="167" fontId="27" fillId="38" borderId="20" xfId="49" applyNumberFormat="1" applyFont="1" applyFill="1" applyBorder="1" applyAlignment="1" applyProtection="1">
      <alignment horizontal="center"/>
      <protection hidden="1"/>
    </xf>
    <xf numFmtId="168" fontId="27" fillId="0" borderId="21" xfId="49" applyNumberFormat="1" applyFont="1" applyBorder="1" applyAlignment="1" applyProtection="1">
      <alignment horizontal="center"/>
      <protection locked="0" hidden="1"/>
    </xf>
    <xf numFmtId="168" fontId="27" fillId="0" borderId="22" xfId="49" applyNumberFormat="1" applyFont="1" applyBorder="1" applyAlignment="1" applyProtection="1">
      <alignment horizontal="center"/>
      <protection locked="0" hidden="1"/>
    </xf>
    <xf numFmtId="167" fontId="27" fillId="10" borderId="13" xfId="49" applyNumberFormat="1" applyFont="1" applyFill="1" applyBorder="1" applyAlignment="1" applyProtection="1">
      <alignment horizontal="center"/>
      <protection locked="0" hidden="1"/>
    </xf>
    <xf numFmtId="3" fontId="27" fillId="38" borderId="20" xfId="49" applyNumberFormat="1" applyFont="1" applyFill="1" applyBorder="1" applyAlignment="1" applyProtection="1">
      <alignment horizontal="center"/>
      <protection hidden="1"/>
    </xf>
    <xf numFmtId="3" fontId="27" fillId="0" borderId="21" xfId="49" applyNumberFormat="1" applyFont="1" applyBorder="1" applyAlignment="1" applyProtection="1">
      <alignment horizontal="center"/>
      <protection locked="0" hidden="1"/>
    </xf>
    <xf numFmtId="3" fontId="27" fillId="0" borderId="22" xfId="49" applyNumberFormat="1" applyFont="1" applyBorder="1" applyAlignment="1" applyProtection="1">
      <alignment horizontal="center"/>
      <protection locked="0" hidden="1"/>
    </xf>
    <xf numFmtId="167" fontId="27" fillId="10" borderId="16" xfId="49" applyNumberFormat="1" applyFont="1" applyFill="1" applyBorder="1" applyAlignment="1" applyProtection="1">
      <alignment horizontal="center"/>
      <protection locked="0" hidden="1"/>
    </xf>
    <xf numFmtId="168" fontId="27" fillId="38" borderId="20" xfId="49" applyNumberFormat="1" applyFont="1" applyFill="1" applyBorder="1" applyProtection="1">
      <protection hidden="1"/>
    </xf>
    <xf numFmtId="168" fontId="25" fillId="0" borderId="21" xfId="0" applyNumberFormat="1" applyFont="1" applyBorder="1"/>
    <xf numFmtId="168" fontId="27" fillId="0" borderId="22" xfId="49" applyNumberFormat="1" applyFont="1" applyBorder="1" applyProtection="1">
      <protection locked="0" hidden="1"/>
    </xf>
    <xf numFmtId="166" fontId="27" fillId="10" borderId="23" xfId="49" applyNumberFormat="1" applyFont="1" applyFill="1" applyBorder="1" applyProtection="1">
      <protection hidden="1"/>
    </xf>
    <xf numFmtId="167" fontId="27" fillId="10" borderId="23" xfId="49" applyNumberFormat="1" applyFont="1" applyFill="1" applyBorder="1" applyAlignment="1" applyProtection="1">
      <alignment horizontal="center"/>
      <protection hidden="1"/>
    </xf>
    <xf numFmtId="168" fontId="27" fillId="38" borderId="23" xfId="49" applyNumberFormat="1" applyFont="1" applyFill="1" applyBorder="1" applyAlignment="1" applyProtection="1">
      <alignment horizontal="center"/>
      <protection hidden="1"/>
    </xf>
    <xf numFmtId="167" fontId="27" fillId="38" borderId="23" xfId="49" applyNumberFormat="1" applyFont="1" applyFill="1" applyBorder="1" applyAlignment="1" applyProtection="1">
      <alignment horizontal="center"/>
      <protection hidden="1"/>
    </xf>
    <xf numFmtId="168" fontId="25" fillId="0" borderId="24" xfId="0" applyNumberFormat="1" applyFont="1" applyBorder="1" applyAlignment="1">
      <alignment horizontal="center"/>
    </xf>
    <xf numFmtId="168" fontId="27" fillId="0" borderId="25" xfId="49" applyNumberFormat="1" applyFont="1" applyBorder="1" applyAlignment="1" applyProtection="1">
      <alignment horizontal="center"/>
      <protection locked="0" hidden="1"/>
    </xf>
    <xf numFmtId="167" fontId="27" fillId="10" borderId="11" xfId="49" applyNumberFormat="1" applyFont="1" applyFill="1" applyBorder="1" applyAlignment="1" applyProtection="1">
      <alignment horizontal="center"/>
      <protection locked="0" hidden="1"/>
    </xf>
    <xf numFmtId="168" fontId="25" fillId="0" borderId="24" xfId="0" applyNumberFormat="1" applyFont="1" applyBorder="1"/>
    <xf numFmtId="3" fontId="27" fillId="38" borderId="23" xfId="49" applyNumberFormat="1" applyFont="1" applyFill="1" applyBorder="1" applyAlignment="1" applyProtection="1">
      <alignment horizontal="center"/>
      <protection hidden="1"/>
    </xf>
    <xf numFmtId="3" fontId="27" fillId="0" borderId="26" xfId="49" applyNumberFormat="1" applyFont="1" applyBorder="1" applyAlignment="1" applyProtection="1">
      <alignment horizontal="center"/>
      <protection locked="0" hidden="1"/>
    </xf>
    <xf numFmtId="3" fontId="27" fillId="0" borderId="25" xfId="49" applyNumberFormat="1" applyFont="1" applyBorder="1" applyAlignment="1" applyProtection="1">
      <alignment horizontal="center"/>
      <protection locked="0" hidden="1"/>
    </xf>
    <xf numFmtId="167" fontId="27" fillId="10" borderId="27" xfId="49" applyNumberFormat="1" applyFont="1" applyFill="1" applyBorder="1" applyAlignment="1" applyProtection="1">
      <alignment horizontal="center"/>
      <protection locked="0" hidden="1"/>
    </xf>
    <xf numFmtId="168" fontId="25" fillId="0" borderId="24" xfId="0" applyNumberFormat="1" applyFont="1" applyFill="1" applyBorder="1"/>
    <xf numFmtId="168" fontId="27" fillId="0" borderId="26" xfId="49" applyNumberFormat="1" applyFont="1" applyBorder="1" applyAlignment="1" applyProtection="1">
      <alignment horizontal="center"/>
      <protection locked="0" hidden="1"/>
    </xf>
    <xf numFmtId="168" fontId="27" fillId="0" borderId="25" xfId="49" applyNumberFormat="1" applyFont="1" applyBorder="1" applyProtection="1">
      <protection locked="0" hidden="1"/>
    </xf>
    <xf numFmtId="168" fontId="27" fillId="38" borderId="23" xfId="49" applyNumberFormat="1" applyFont="1" applyFill="1" applyBorder="1" applyProtection="1">
      <protection hidden="1"/>
    </xf>
    <xf numFmtId="3" fontId="27" fillId="38" borderId="23" xfId="49" applyNumberFormat="1" applyFont="1" applyFill="1" applyBorder="1" applyProtection="1">
      <protection hidden="1"/>
    </xf>
    <xf numFmtId="3" fontId="27" fillId="0" borderId="26" xfId="49" applyNumberFormat="1" applyFont="1" applyBorder="1" applyProtection="1">
      <protection locked="0" hidden="1"/>
    </xf>
    <xf numFmtId="3" fontId="27" fillId="0" borderId="25" xfId="49" applyNumberFormat="1" applyFont="1" applyBorder="1" applyProtection="1">
      <protection locked="0" hidden="1"/>
    </xf>
    <xf numFmtId="167" fontId="27" fillId="10" borderId="23" xfId="49" applyNumberFormat="1" applyFont="1" applyFill="1" applyBorder="1" applyAlignment="1" applyProtection="1">
      <alignment horizontal="center" vertical="center"/>
      <protection hidden="1"/>
    </xf>
    <xf numFmtId="167" fontId="27" fillId="38" borderId="24" xfId="49" applyNumberFormat="1" applyFont="1" applyFill="1" applyBorder="1" applyAlignment="1" applyProtection="1">
      <alignment horizontal="center"/>
      <protection hidden="1"/>
    </xf>
    <xf numFmtId="3" fontId="27" fillId="0" borderId="28" xfId="49" applyNumberFormat="1" applyFont="1" applyBorder="1" applyAlignment="1" applyProtection="1">
      <alignment horizontal="center"/>
      <protection locked="0" hidden="1"/>
    </xf>
    <xf numFmtId="3" fontId="27" fillId="0" borderId="29" xfId="49" applyNumberFormat="1" applyFont="1" applyBorder="1" applyAlignment="1" applyProtection="1">
      <alignment horizontal="center"/>
      <protection locked="0" hidden="1"/>
    </xf>
    <xf numFmtId="3" fontId="27" fillId="0" borderId="28" xfId="49" applyNumberFormat="1" applyFont="1" applyBorder="1" applyProtection="1">
      <protection locked="0" hidden="1"/>
    </xf>
    <xf numFmtId="3" fontId="27" fillId="0" borderId="29" xfId="49" applyNumberFormat="1" applyFont="1" applyBorder="1" applyProtection="1">
      <protection locked="0" hidden="1"/>
    </xf>
    <xf numFmtId="166" fontId="30" fillId="10" borderId="30" xfId="49" applyNumberFormat="1" applyFont="1" applyFill="1" applyBorder="1" applyAlignment="1" applyProtection="1">
      <alignment horizontal="left"/>
      <protection hidden="1"/>
    </xf>
    <xf numFmtId="167" fontId="30" fillId="10" borderId="18" xfId="49" applyNumberFormat="1" applyFont="1" applyFill="1" applyBorder="1" applyAlignment="1" applyProtection="1">
      <alignment horizontal="center" vertical="center"/>
      <protection hidden="1"/>
    </xf>
    <xf numFmtId="3" fontId="30" fillId="38" borderId="30" xfId="49" applyNumberFormat="1" applyFont="1" applyFill="1" applyBorder="1" applyAlignment="1" applyProtection="1">
      <alignment horizontal="right"/>
      <protection hidden="1"/>
    </xf>
    <xf numFmtId="167" fontId="27" fillId="38" borderId="18" xfId="49" applyNumberFormat="1" applyFont="1" applyFill="1" applyBorder="1" applyAlignment="1" applyProtection="1">
      <alignment horizontal="center"/>
      <protection hidden="1"/>
    </xf>
    <xf numFmtId="3" fontId="30" fillId="10" borderId="31" xfId="49" applyNumberFormat="1" applyFont="1" applyFill="1" applyBorder="1" applyAlignment="1" applyProtection="1">
      <alignment horizontal="center"/>
      <protection hidden="1"/>
    </xf>
    <xf numFmtId="3" fontId="30" fillId="10" borderId="32" xfId="49" applyNumberFormat="1" applyFont="1" applyFill="1" applyBorder="1" applyAlignment="1" applyProtection="1">
      <alignment horizontal="center"/>
      <protection hidden="1"/>
    </xf>
    <xf numFmtId="167" fontId="30" fillId="10" borderId="18" xfId="49" applyNumberFormat="1" applyFont="1" applyFill="1" applyBorder="1" applyAlignment="1" applyProtection="1">
      <alignment horizontal="center"/>
      <protection hidden="1"/>
    </xf>
    <xf numFmtId="3" fontId="30" fillId="10" borderId="31" xfId="49" applyNumberFormat="1" applyFont="1" applyFill="1" applyBorder="1" applyProtection="1">
      <protection hidden="1"/>
    </xf>
    <xf numFmtId="3" fontId="30" fillId="10" borderId="32" xfId="49" applyNumberFormat="1" applyFont="1" applyFill="1" applyBorder="1" applyProtection="1">
      <protection hidden="1"/>
    </xf>
    <xf numFmtId="3" fontId="30" fillId="10" borderId="33" xfId="49" applyNumberFormat="1" applyFont="1" applyFill="1" applyBorder="1" applyProtection="1">
      <protection hidden="1"/>
    </xf>
    <xf numFmtId="3" fontId="30" fillId="10" borderId="34" xfId="49" applyNumberFormat="1" applyFont="1" applyFill="1" applyBorder="1" applyProtection="1">
      <protection hidden="1"/>
    </xf>
    <xf numFmtId="3" fontId="30" fillId="38" borderId="30" xfId="49" applyNumberFormat="1" applyFont="1" applyFill="1" applyBorder="1" applyAlignment="1" applyProtection="1">
      <alignment horizontal="center"/>
      <protection hidden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35" xfId="0" applyBorder="1" applyAlignment="1">
      <alignment horizontal="left" vertical="top"/>
    </xf>
    <xf numFmtId="0" fontId="33" fillId="0" borderId="0" xfId="0" applyFont="1" applyFill="1" applyBorder="1" applyAlignment="1">
      <alignment horizontal="left" vertical="top"/>
    </xf>
    <xf numFmtId="0" fontId="34" fillId="0" borderId="0" xfId="0" applyFont="1" applyFill="1" applyBorder="1" applyAlignment="1">
      <alignment horizontal="left" vertical="top"/>
    </xf>
    <xf numFmtId="169" fontId="0" fillId="0" borderId="0" xfId="0" applyNumberFormat="1" applyAlignment="1">
      <alignment horizontal="left" vertical="top"/>
    </xf>
    <xf numFmtId="0" fontId="18" fillId="37" borderId="36" xfId="0" applyFont="1" applyFill="1" applyBorder="1" applyAlignment="1">
      <alignment horizontal="left" vertical="top" wrapText="1"/>
    </xf>
    <xf numFmtId="0" fontId="29" fillId="11" borderId="35" xfId="0" applyFont="1" applyFill="1" applyBorder="1" applyAlignment="1">
      <alignment horizontal="left" vertical="top"/>
    </xf>
    <xf numFmtId="2" fontId="0" fillId="0" borderId="35" xfId="0" applyNumberFormat="1" applyBorder="1" applyAlignment="1">
      <alignment horizontal="left" vertical="top"/>
    </xf>
    <xf numFmtId="2" fontId="0" fillId="14" borderId="35" xfId="0" applyNumberFormat="1" applyFill="1" applyBorder="1" applyAlignment="1">
      <alignment horizontal="left" vertical="top"/>
    </xf>
    <xf numFmtId="169" fontId="0" fillId="14" borderId="35" xfId="0" applyNumberFormat="1" applyFill="1" applyBorder="1" applyAlignment="1">
      <alignment horizontal="left" vertical="top"/>
    </xf>
    <xf numFmtId="0" fontId="0" fillId="14" borderId="35" xfId="0" applyFill="1" applyBorder="1" applyAlignment="1">
      <alignment horizontal="left" vertical="top"/>
    </xf>
    <xf numFmtId="1" fontId="0" fillId="14" borderId="35" xfId="0" applyNumberFormat="1" applyFill="1" applyBorder="1" applyAlignment="1">
      <alignment horizontal="left" vertical="top"/>
    </xf>
    <xf numFmtId="165" fontId="35" fillId="0" borderId="35" xfId="0" applyNumberFormat="1" applyFont="1" applyBorder="1" applyAlignment="1">
      <alignment horizontal="center" vertical="center"/>
    </xf>
    <xf numFmtId="2" fontId="35" fillId="10" borderId="35" xfId="0" applyNumberFormat="1" applyFont="1" applyFill="1" applyBorder="1" applyAlignment="1">
      <alignment horizontal="center" vertical="center"/>
    </xf>
    <xf numFmtId="2" fontId="35" fillId="0" borderId="35" xfId="0" applyNumberFormat="1" applyFont="1" applyFill="1" applyBorder="1" applyAlignment="1">
      <alignment horizontal="center" vertical="center"/>
    </xf>
    <xf numFmtId="2" fontId="35" fillId="9" borderId="35" xfId="0" applyNumberFormat="1" applyFont="1" applyFill="1" applyBorder="1" applyAlignment="1">
      <alignment horizontal="center" vertical="center"/>
    </xf>
    <xf numFmtId="169" fontId="35" fillId="12" borderId="35" xfId="0" applyNumberFormat="1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7" fillId="0" borderId="35" xfId="0" applyFont="1" applyBorder="1" applyAlignment="1">
      <alignment horizontal="center" vertical="center"/>
    </xf>
    <xf numFmtId="0" fontId="28" fillId="12" borderId="35" xfId="0" applyFont="1" applyFill="1" applyBorder="1" applyAlignment="1">
      <alignment horizontal="center" vertical="center" wrapText="1"/>
    </xf>
    <xf numFmtId="1" fontId="28" fillId="11" borderId="35" xfId="0" applyNumberFormat="1" applyFont="1" applyFill="1" applyBorder="1" applyAlignment="1">
      <alignment horizontal="center" vertical="center" wrapText="1"/>
    </xf>
    <xf numFmtId="0" fontId="28" fillId="10" borderId="35" xfId="0" applyFont="1" applyFill="1" applyBorder="1" applyAlignment="1">
      <alignment horizontal="center" vertical="center" wrapText="1"/>
    </xf>
    <xf numFmtId="49" fontId="28" fillId="11" borderId="35" xfId="0" applyNumberFormat="1" applyFont="1" applyFill="1" applyBorder="1" applyAlignment="1">
      <alignment horizontal="center" vertical="center" wrapText="1"/>
    </xf>
    <xf numFmtId="0" fontId="28" fillId="11" borderId="35" xfId="0" applyFont="1" applyFill="1" applyBorder="1" applyAlignment="1">
      <alignment horizontal="center" vertical="center" wrapText="1"/>
    </xf>
    <xf numFmtId="0" fontId="28" fillId="13" borderId="35" xfId="0" applyFont="1" applyFill="1" applyBorder="1" applyAlignment="1">
      <alignment horizontal="center" vertical="center" wrapText="1"/>
    </xf>
    <xf numFmtId="2" fontId="28" fillId="10" borderId="35" xfId="0" applyNumberFormat="1" applyFont="1" applyFill="1" applyBorder="1" applyAlignment="1">
      <alignment horizontal="center" vertical="center" wrapText="1"/>
    </xf>
    <xf numFmtId="2" fontId="28" fillId="11" borderId="35" xfId="0" applyNumberFormat="1" applyFont="1" applyFill="1" applyBorder="1" applyAlignment="1">
      <alignment horizontal="center" vertical="center" wrapText="1"/>
    </xf>
    <xf numFmtId="169" fontId="28" fillId="10" borderId="35" xfId="0" applyNumberFormat="1" applyFont="1" applyFill="1" applyBorder="1" applyAlignment="1">
      <alignment horizontal="center" vertical="center" wrapText="1"/>
    </xf>
    <xf numFmtId="49" fontId="35" fillId="14" borderId="35" xfId="0" applyNumberFormat="1" applyFont="1" applyFill="1" applyBorder="1" applyAlignment="1">
      <alignment horizontal="center" vertical="center"/>
    </xf>
    <xf numFmtId="0" fontId="35" fillId="14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165" fontId="37" fillId="0" borderId="35" xfId="0" applyNumberFormat="1" applyFont="1" applyBorder="1" applyAlignment="1">
      <alignment horizontal="center" vertical="center"/>
    </xf>
    <xf numFmtId="49" fontId="35" fillId="0" borderId="35" xfId="0" applyNumberFormat="1" applyFont="1" applyFill="1" applyBorder="1" applyAlignment="1">
      <alignment horizontal="center" vertical="center"/>
    </xf>
    <xf numFmtId="0" fontId="37" fillId="14" borderId="35" xfId="0" applyFont="1" applyFill="1" applyBorder="1" applyAlignment="1">
      <alignment horizontal="center" vertical="center"/>
    </xf>
    <xf numFmtId="49" fontId="36" fillId="0" borderId="35" xfId="0" applyNumberFormat="1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165" fontId="37" fillId="39" borderId="35" xfId="0" applyNumberFormat="1" applyFont="1" applyFill="1" applyBorder="1" applyAlignment="1">
      <alignment horizontal="center" vertical="center"/>
    </xf>
    <xf numFmtId="2" fontId="35" fillId="14" borderId="35" xfId="0" applyNumberFormat="1" applyFont="1" applyFill="1" applyBorder="1" applyAlignment="1">
      <alignment horizontal="center" vertical="center"/>
    </xf>
    <xf numFmtId="2" fontId="35" fillId="12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" fontId="35" fillId="14" borderId="35" xfId="0" applyNumberFormat="1" applyFont="1" applyFill="1" applyBorder="1" applyAlignment="1">
      <alignment horizontal="center" vertical="center" wrapText="1"/>
    </xf>
    <xf numFmtId="1" fontId="35" fillId="12" borderId="35" xfId="0" applyNumberFormat="1" applyFont="1" applyFill="1" applyBorder="1" applyAlignment="1">
      <alignment horizontal="center" vertical="center"/>
    </xf>
    <xf numFmtId="49" fontId="38" fillId="14" borderId="35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 vertical="top"/>
    </xf>
    <xf numFmtId="0" fontId="29" fillId="11" borderId="35" xfId="0" applyFont="1" applyFill="1" applyBorder="1" applyAlignment="1">
      <alignment horizontal="left" vertical="top"/>
    </xf>
    <xf numFmtId="0" fontId="30" fillId="38" borderId="18" xfId="49" applyFont="1" applyFill="1" applyBorder="1" applyAlignment="1" applyProtection="1">
      <alignment horizontal="center" vertical="center" wrapText="1"/>
      <protection hidden="1"/>
    </xf>
    <xf numFmtId="0" fontId="30" fillId="10" borderId="18" xfId="49" applyFont="1" applyFill="1" applyBorder="1" applyAlignment="1" applyProtection="1">
      <alignment horizontal="center" vertical="center" wrapText="1"/>
      <protection hidden="1"/>
    </xf>
    <xf numFmtId="0" fontId="30" fillId="10" borderId="13" xfId="49" applyFont="1" applyFill="1" applyBorder="1" applyAlignment="1" applyProtection="1">
      <alignment horizontal="center" vertical="center" wrapText="1"/>
      <protection hidden="1"/>
    </xf>
    <xf numFmtId="0" fontId="30" fillId="10" borderId="19" xfId="49" applyFont="1" applyFill="1" applyBorder="1" applyAlignment="1" applyProtection="1">
      <alignment horizontal="center" vertical="center" wrapText="1"/>
      <protection hidden="1"/>
    </xf>
    <xf numFmtId="0" fontId="30" fillId="10" borderId="14" xfId="49" applyFont="1" applyFill="1" applyBorder="1" applyAlignment="1" applyProtection="1">
      <alignment horizontal="center" vertical="center" wrapText="1"/>
      <protection hidden="1"/>
    </xf>
    <xf numFmtId="0" fontId="30" fillId="10" borderId="15" xfId="49" applyFont="1" applyFill="1" applyBorder="1" applyAlignment="1" applyProtection="1">
      <alignment horizontal="center" vertical="center" wrapText="1"/>
      <protection hidden="1"/>
    </xf>
    <xf numFmtId="0" fontId="30" fillId="10" borderId="16" xfId="49" applyFont="1" applyFill="1" applyBorder="1" applyAlignment="1" applyProtection="1">
      <alignment horizontal="center" vertical="center" wrapText="1"/>
      <protection hidden="1"/>
    </xf>
    <xf numFmtId="0" fontId="31" fillId="0" borderId="12" xfId="49" applyFont="1" applyBorder="1" applyAlignment="1" applyProtection="1">
      <alignment horizontal="center"/>
      <protection locked="0" hidden="1"/>
    </xf>
    <xf numFmtId="0" fontId="30" fillId="10" borderId="17" xfId="49" applyFont="1" applyFill="1" applyBorder="1" applyAlignment="1" applyProtection="1">
      <alignment horizontal="center" vertical="center" wrapText="1"/>
      <protection hidden="1"/>
    </xf>
    <xf numFmtId="0" fontId="37" fillId="12" borderId="35" xfId="0" applyFont="1" applyFill="1" applyBorder="1" applyAlignment="1">
      <alignment horizontal="center" vertical="center"/>
    </xf>
    <xf numFmtId="49" fontId="38" fillId="12" borderId="35" xfId="0" applyNumberFormat="1" applyFont="1" applyFill="1" applyBorder="1" applyAlignment="1">
      <alignment horizontal="center" vertical="center"/>
    </xf>
    <xf numFmtId="49" fontId="35" fillId="12" borderId="35" xfId="0" applyNumberFormat="1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 wrapText="1"/>
    </xf>
    <xf numFmtId="0" fontId="36" fillId="12" borderId="35" xfId="0" applyFont="1" applyFill="1" applyBorder="1" applyAlignment="1">
      <alignment horizontal="center" vertical="center" wrapText="1"/>
    </xf>
    <xf numFmtId="165" fontId="35" fillId="12" borderId="35" xfId="0" applyNumberFormat="1" applyFont="1" applyFill="1" applyBorder="1" applyAlignment="1">
      <alignment horizontal="center" vertical="center"/>
    </xf>
    <xf numFmtId="165" fontId="37" fillId="12" borderId="35" xfId="0" applyNumberFormat="1" applyFont="1" applyFill="1" applyBorder="1" applyAlignment="1">
      <alignment horizontal="center" vertical="center"/>
    </xf>
    <xf numFmtId="1" fontId="35" fillId="12" borderId="35" xfId="0" applyNumberFormat="1" applyFont="1" applyFill="1" applyBorder="1" applyAlignment="1">
      <alignment horizontal="center" vertical="center" wrapText="1"/>
    </xf>
    <xf numFmtId="0" fontId="34" fillId="12" borderId="0" xfId="0" applyFont="1" applyFill="1" applyBorder="1" applyAlignment="1">
      <alignment horizontal="left" vertical="top"/>
    </xf>
    <xf numFmtId="0" fontId="33" fillId="12" borderId="0" xfId="0" applyFont="1" applyFill="1" applyBorder="1" applyAlignment="1">
      <alignment horizontal="left" vertical="top"/>
    </xf>
    <xf numFmtId="49" fontId="36" fillId="12" borderId="35" xfId="0" applyNumberFormat="1" applyFont="1" applyFill="1" applyBorder="1" applyAlignment="1">
      <alignment horizontal="center" vertical="center"/>
    </xf>
    <xf numFmtId="0" fontId="37" fillId="12" borderId="35" xfId="0" applyFont="1" applyFill="1" applyBorder="1" applyAlignment="1">
      <alignment horizontal="center" vertical="center" wrapText="1"/>
    </xf>
    <xf numFmtId="49" fontId="36" fillId="40" borderId="35" xfId="0" applyNumberFormat="1" applyFont="1" applyFill="1" applyBorder="1" applyAlignment="1">
      <alignment horizontal="center" vertical="center"/>
    </xf>
    <xf numFmtId="0" fontId="36" fillId="40" borderId="35" xfId="0" applyFont="1" applyFill="1" applyBorder="1" applyAlignment="1">
      <alignment horizontal="center" vertical="center" wrapText="1"/>
    </xf>
  </cellXfs>
  <cellStyles count="65">
    <cellStyle name=" 1" xfId="1" xr:uid="{00000000-0005-0000-0000-000000000000}"/>
    <cellStyle name="_1_Проект СОКИ_ОК" xfId="2" xr:uid="{00000000-0005-0000-0000-000001000000}"/>
    <cellStyle name="20% - Акцент1 2" xfId="3" xr:uid="{00000000-0005-0000-0000-000002000000}"/>
    <cellStyle name="20% - Акцент2 2" xfId="4" xr:uid="{00000000-0005-0000-0000-000003000000}"/>
    <cellStyle name="20% - Акцент3 2" xfId="5" xr:uid="{00000000-0005-0000-0000-000004000000}"/>
    <cellStyle name="20% - Акцент4 2" xfId="6" xr:uid="{00000000-0005-0000-0000-000005000000}"/>
    <cellStyle name="20% - Акцент5 2" xfId="7" xr:uid="{00000000-0005-0000-0000-000006000000}"/>
    <cellStyle name="20% - Акцент6 2" xfId="8" xr:uid="{00000000-0005-0000-0000-000007000000}"/>
    <cellStyle name="40% - Акцент1 2" xfId="9" xr:uid="{00000000-0005-0000-0000-000008000000}"/>
    <cellStyle name="40% - Акцент2 2" xfId="10" xr:uid="{00000000-0005-0000-0000-000009000000}"/>
    <cellStyle name="40% - Акцент3 2" xfId="11" xr:uid="{00000000-0005-0000-0000-00000A000000}"/>
    <cellStyle name="40% - Акцент4 2" xfId="12" xr:uid="{00000000-0005-0000-0000-00000B000000}"/>
    <cellStyle name="40% - Акцент5 2" xfId="13" xr:uid="{00000000-0005-0000-0000-00000C000000}"/>
    <cellStyle name="40% - Акцент6 2" xfId="14" xr:uid="{00000000-0005-0000-0000-00000D000000}"/>
    <cellStyle name="60% - Акцент1 2" xfId="15" xr:uid="{00000000-0005-0000-0000-00000E000000}"/>
    <cellStyle name="60% — акцент1 2" xfId="16" xr:uid="{00000000-0005-0000-0000-00000F000000}"/>
    <cellStyle name="60% - Акцент2 2" xfId="17" xr:uid="{00000000-0005-0000-0000-000010000000}"/>
    <cellStyle name="60% — акцент2 2" xfId="18" xr:uid="{00000000-0005-0000-0000-000011000000}"/>
    <cellStyle name="60% - Акцент3 2" xfId="19" xr:uid="{00000000-0005-0000-0000-000012000000}"/>
    <cellStyle name="60% — акцент3 2" xfId="20" xr:uid="{00000000-0005-0000-0000-000013000000}"/>
    <cellStyle name="60% - Акцент4 2" xfId="21" xr:uid="{00000000-0005-0000-0000-000014000000}"/>
    <cellStyle name="60% — акцент4 2" xfId="22" xr:uid="{00000000-0005-0000-0000-000015000000}"/>
    <cellStyle name="60% - Акцент5 2" xfId="23" xr:uid="{00000000-0005-0000-0000-000016000000}"/>
    <cellStyle name="60% — акцент5 2" xfId="24" xr:uid="{00000000-0005-0000-0000-000017000000}"/>
    <cellStyle name="60% - Акцент6 2" xfId="25" xr:uid="{00000000-0005-0000-0000-000018000000}"/>
    <cellStyle name="60% — акцент6 2" xfId="26" xr:uid="{00000000-0005-0000-0000-000019000000}"/>
    <cellStyle name="Акцент1 2" xfId="27" xr:uid="{00000000-0005-0000-0000-00001A000000}"/>
    <cellStyle name="Акцент2 2" xfId="28" xr:uid="{00000000-0005-0000-0000-00001B000000}"/>
    <cellStyle name="Акцент3 2" xfId="29" xr:uid="{00000000-0005-0000-0000-00001C000000}"/>
    <cellStyle name="Акцент4 2" xfId="30" xr:uid="{00000000-0005-0000-0000-00001D000000}"/>
    <cellStyle name="Акцент5 2" xfId="31" xr:uid="{00000000-0005-0000-0000-00001E000000}"/>
    <cellStyle name="Акцент6 2" xfId="32" xr:uid="{00000000-0005-0000-0000-00001F000000}"/>
    <cellStyle name="Ввод  2" xfId="33" xr:uid="{00000000-0005-0000-0000-000020000000}"/>
    <cellStyle name="Ввод  2 2" xfId="34" xr:uid="{00000000-0005-0000-0000-000021000000}"/>
    <cellStyle name="Вывод 2" xfId="35" xr:uid="{00000000-0005-0000-0000-000022000000}"/>
    <cellStyle name="Вывод 2 2" xfId="36" xr:uid="{00000000-0005-0000-0000-000023000000}"/>
    <cellStyle name="Вычисление 2" xfId="37" xr:uid="{00000000-0005-0000-0000-000024000000}"/>
    <cellStyle name="Вычисление 2 2" xfId="38" xr:uid="{00000000-0005-0000-0000-000025000000}"/>
    <cellStyle name="Заголовок 1 2" xfId="39" xr:uid="{00000000-0005-0000-0000-000026000000}"/>
    <cellStyle name="Заголовок 2 2" xfId="40" xr:uid="{00000000-0005-0000-0000-000027000000}"/>
    <cellStyle name="Заголовок 3 2" xfId="41" xr:uid="{00000000-0005-0000-0000-000028000000}"/>
    <cellStyle name="Заголовок 4 2" xfId="42" xr:uid="{00000000-0005-0000-0000-000029000000}"/>
    <cellStyle name="Итог 2" xfId="43" xr:uid="{00000000-0005-0000-0000-00002A000000}"/>
    <cellStyle name="Итог 2 2" xfId="44" xr:uid="{00000000-0005-0000-0000-00002B000000}"/>
    <cellStyle name="Контрольная ячейка 2" xfId="45" xr:uid="{00000000-0005-0000-0000-00002C000000}"/>
    <cellStyle name="Название 2" xfId="46" xr:uid="{00000000-0005-0000-0000-00002D000000}"/>
    <cellStyle name="Нейтральный 2" xfId="47" xr:uid="{00000000-0005-0000-0000-00002E000000}"/>
    <cellStyle name="Нейтральный 3" xfId="48" xr:uid="{00000000-0005-0000-0000-00002F000000}"/>
    <cellStyle name="Обычный" xfId="0" builtinId="0"/>
    <cellStyle name="Обычный 2" xfId="49" xr:uid="{00000000-0005-0000-0000-000031000000}"/>
    <cellStyle name="Обычный 2 2" xfId="50" xr:uid="{00000000-0005-0000-0000-000032000000}"/>
    <cellStyle name="Обычный 2 3" xfId="64" xr:uid="{00000000-0005-0000-0000-000033000000}"/>
    <cellStyle name="Обычный 3" xfId="51" xr:uid="{00000000-0005-0000-0000-000034000000}"/>
    <cellStyle name="Обычный 4" xfId="52" xr:uid="{00000000-0005-0000-0000-000035000000}"/>
    <cellStyle name="Обычный 5" xfId="53" xr:uid="{00000000-0005-0000-0000-000036000000}"/>
    <cellStyle name="Плохой 2" xfId="54" xr:uid="{00000000-0005-0000-0000-000037000000}"/>
    <cellStyle name="Пояснение 2" xfId="55" xr:uid="{00000000-0005-0000-0000-000038000000}"/>
    <cellStyle name="Примечание 2" xfId="56" xr:uid="{00000000-0005-0000-0000-000039000000}"/>
    <cellStyle name="Примечание 2 2" xfId="57" xr:uid="{00000000-0005-0000-0000-00003A000000}"/>
    <cellStyle name="Процентный 2" xfId="58" xr:uid="{00000000-0005-0000-0000-00003B000000}"/>
    <cellStyle name="Связанная ячейка 2" xfId="59" xr:uid="{00000000-0005-0000-0000-00003C000000}"/>
    <cellStyle name="Стиль 1" xfId="60" xr:uid="{00000000-0005-0000-0000-00003D000000}"/>
    <cellStyle name="Текст предупреждения 2" xfId="61" xr:uid="{00000000-0005-0000-0000-00003E000000}"/>
    <cellStyle name="Финансовый 2" xfId="62" xr:uid="{00000000-0005-0000-0000-00003F000000}"/>
    <cellStyle name="Хороший 2" xfId="63" xr:uid="{00000000-0005-0000-0000-000040000000}"/>
  </cellStyles>
  <dxfs count="3">
    <dxf>
      <border outline="0">
        <top style="thin">
          <color rgb="FFCCC085"/>
        </top>
      </border>
    </dxf>
    <dxf>
      <border outline="0">
        <bottom style="thin">
          <color rgb="FFCCC0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4ECC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CCC085"/>
        </left>
        <right style="thin">
          <color rgb="FFCCC08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yashkina" refreshedDate="45448.556238425925" createdVersion="5" refreshedVersion="5" minRefreshableVersion="3" recordCount="402" xr:uid="{00000000-000A-0000-FFFF-FFFF3E000000}">
  <cacheSource type="worksheet">
    <worksheetSource name="Таблица1"/>
  </cacheSource>
  <cacheFields count="4">
    <cacheField name="Вид" numFmtId="0">
      <sharedItems count="14">
        <s v="Вафельные конф."/>
        <s v="Вафли"/>
        <s v="Готовые завтраки"/>
        <s v="Десерт"/>
        <s v="Жевательные конф."/>
        <s v="Ирис"/>
        <s v="Комбинированные конф."/>
        <s v="Конфеты в коробках"/>
        <s v="Мармелад"/>
        <s v="Минидесерты"/>
        <s v="Прочие КН"/>
        <s v="Формованная плитка"/>
        <s v="Формованные конф."/>
        <s v="Экструзия/Трубочки"/>
      </sharedItems>
    </cacheField>
    <cacheField name="Вид номенклатуры" numFmtId="0">
      <sharedItems count="175">
        <s v="35® BAR/Батончик ОРЕШЕК® Конфеты с целым фундуком и сливочно-ореховой начинкой"/>
        <s v="35®. Конфеты с арахисовой пастой и дробленым арахисом"/>
        <s v="35®. Конфеты с морской солью и кранчами со вкусом карамели"/>
        <s v="ДаЁжъ LIGHT Конфеты со вкусом шоколадного брауни"/>
        <s v="ДаЁжъ Конфеты с карамелью, арахисом и криспи"/>
        <s v="ДаЁжъ Конфеты с карамелью, арахисом и солеными кранчами"/>
        <s v="ДаЁжъ Конфеты с карамелью, сливками и криспи"/>
        <s v="ДаЁжъ Конфеты с ореховой пастой"/>
        <s v="ДаЁжъ Конфеты со вкусом банана, карамелью и криспи"/>
        <s v="ДаЁжъ® WAFER BAR Конфеты с карамелью, изюмом, арахисом и криспи"/>
        <s v="ДаЁжъ® Конфеты вкус пломбира"/>
        <s v="ДаЁжъ® Набор конфет"/>
        <s v="КАК ТАК? Конфеты вафельные с карамелью и кокосом"/>
        <s v="Конфеты &quot;35 TWEEL'S&quot; с арахисом"/>
        <s v="Конфеты &quot;35 TWEEL'S&quot; с дробленым арахисом и криспи"/>
        <s v="Конфеты &quot;35 TWEEL'S&quot; с шоколадно-ореховым вкусом"/>
        <s v="Конфеты &quot;35 TWEEL'S&quot; со вкусом шоколада"/>
        <s v="Конфеты &quot;35 TWEEL'S&quot; со вкусом шоколадного брауни"/>
        <s v="Конфеты &quot;35 TWEEL'S&quot; со сливочной начинкой"/>
        <s v="Конфеты &quot;35 Twins candy&quot; с арахисом"/>
        <s v="Конфеты &quot;35&quot; какао с молоком "/>
        <s v="Конфеты &quot;35&quot; с кокосом "/>
        <s v="Конфеты &quot;35&quot; с ореховой начинкой "/>
        <s v="Конфеты &quot;35&quot; со вкусом шоколада "/>
        <s v="Конфеты &quot;35&quot; со сливочной начинкой "/>
        <s v="Конфеты &quot;35&quot; со сливочной начинкой и кокосом"/>
        <s v="Конфеты &quot;Q&quot; со сливочной начинкой, миндалем и кокосом "/>
        <s v="Конфеты &quot;SWEETY!&quot; со вкусом шоколада "/>
        <s v="Конфеты &quot;SWEETY&quot; со cливочной начинкой"/>
        <s v="Конфеты &quot;SWEETY&quot; со вкусом фундука"/>
        <s v="Конфеты &quot;Батончик со вкусом шоколада&quot;"/>
        <s v="Конфеты &quot;Батончик со сливочной начинкой&quot; "/>
        <s v="Конфеты &quot;Золотая белочка&quot; с ореховой начинкой и дробленым орехом "/>
        <s v="Конфеты &quot;Королевский выбор&quot; "/>
        <s v="Конфеты &quot;Лукоморье MINI&quot;"/>
        <s v="Конфеты &quot;Первое слово съела...&quot; "/>
        <s v="Конфеты &quot;Премьера&quot; со вкусом шоколадного трюфеля "/>
        <s v="Конфеты &quot;Хрустинка&quot; с кокосовой начинкой "/>
        <s v="Конфеты &quot;Шокозаврики&quot;"/>
        <s v="Конфеты Arami с кокосовой стружкой"/>
        <s v="Конфеты MILLA VANILLA® глазированные с начинкой с кокосовой стружкой"/>
        <s v="Конфеты MIXBAR Батончик с какао, молоком и криспи"/>
        <s v="Конфеты Q® Клубника со Сливками с Миндалем и Кокосом"/>
        <s v="Конфеты глазированные вафельные с кокосовой стружкой"/>
        <s v="Конфеты глазированные вафельные с резаным изюмом"/>
        <s v="Конфеты ТАЙНА с миндалем и кокосом"/>
        <s v="Набор вафельных конфет SWEETY"/>
        <s v="Шедевр® Конфеты хрустящие со сливочной начинкой, целым фундуком и темным шоколадом"/>
        <s v="Вафли &quot;Вертушки-Веснушки&quot; со вкусом малины и сливок "/>
        <s v="Вафли декорированные &quot;Вертушки-Веснушки&quot; со вкусом вареной сгущенки "/>
        <s v="Вафли декорированные &quot;Вертушки-Веснушки&quot; со вкусом шоколада "/>
        <s v="CHO KO-TE®. Продукты экструзионной технологии: Подушечки с банановой начинкой"/>
        <s v="CHO KO-TE®. Продукты экструзионной технологии: Подушечки с какао и молоком"/>
        <s v="CHO KO-TE®. Десерт со вкусом луло"/>
        <s v="QVINTO®. Десерт с КАКАО АПЕЛЬСИНОВЫЙ"/>
        <s v="QVINTO®. Десерт с КАРАМЕЛЬЮ и КРАНЧАМИ"/>
        <s v="Десерт MIXBAR Батончик с печеньем и карамелью"/>
        <s v="Белый Мишка® Конфеты неглазированные с дробленым арахисом"/>
        <s v="Жевательные конфеты &quot;SWEETY!&quot;"/>
        <s v="Золотая Корона. Конфеты жевательные со вкусом апельсина"/>
        <s v="Конфеты жевательные &quot;Fashion CLUB&quot;"/>
        <s v="Конфеты жевательные &quot;На сливочной полянке&quot;"/>
        <s v="Конфеты неглазированные &quot;Белый Мишка&quot;"/>
        <s v="ESSEN®. ИРИС сливочный"/>
        <s v="ESSEN®. ИРИС сливочный с начинкой с какао"/>
        <s v="Ирис TOFFEE CREAM какао"/>
        <s v="Ирис TOFFEE CREAM какао®"/>
        <s v="ESSEN®. Конфеты глазированные с молочным вкусом"/>
        <s v="ESSEN®. Набор помадных конфет"/>
        <s v="Конфета &quot;BON BONEL&quot; "/>
        <s v="Конфеты &quot;TOFFEE CREAM&quot; КАКАО "/>
        <s v="Конфеты &quot;Ажур&quot; со сливочным вкусом "/>
        <s v="Конфеты &quot;Вечерний Вальс&quot; "/>
        <s v="Конфеты &quot;Вишневое Тру-ля-ля&quot; "/>
        <s v="Конфеты &quot;Дольче Мио&quot; "/>
        <s v="Конфеты &quot;Доярушка&quot;"/>
        <s v="Конфеты &quot;Золушка&quot; "/>
        <s v="Конфеты &quot;Лаймовое Тру-ля-ля&quot; "/>
        <s v="Конфеты &quot;НЯМБЕРРИ&quot; со вкусом абрикоса и манго"/>
        <s v="Конфеты &quot;НЯМБЕРРИ&quot; со вкусом клубники и малины"/>
        <s v="Конфеты &quot;Первое слово съела...&quot; с молоком "/>
        <s v="Конфеты &quot;Птичка-Весничка&quot; "/>
        <s v="Конфеты &quot;Шадо вишневое&quot; с желейной начинкой "/>
        <s v="Конфеты MILKYSILKY "/>
        <s v="Конфеты глазированные &quot;Ажур-Апельсин&quot;"/>
        <s v="Конфеты глазированные &quot;Ажур-Вишня&quot;"/>
        <s v="Конфеты глазированные &quot;Руа&quot; "/>
        <s v="Конфеты глазированные с трюфельной начинкой"/>
        <s v="Конфеты ЛУННАЯ СОНАТА"/>
        <s v="Конфеты помадные &quot;Дороти&quot; с молоком"/>
        <s v="Конфеты Шадо апельсиновое с желейной начинкой"/>
        <s v="Конфеты Шадо со вкусом коньяка"/>
        <s v="Набор конфет &quot;Тру-ля-ля&quot;"/>
        <s v="Набор конфет АЖУР"/>
        <s v="ESSEN® МАГИЯ® Конфеты с дробленым фундуком"/>
        <s v="ESSEN® МАГИЯ® Конфеты со вкусом шоколадного трюфеля"/>
        <s v="Q® Набор конфет"/>
        <s v="Набор конфет TRUFFLE"/>
        <s v="ESSEN®. Мармелад желейный со вкусами клубники и яблока"/>
        <s v="ESSEN®. Мармелад со вкусами вишни и абрикоса"/>
        <s v="ESSEN®. Мармелад со вкусами лимона и яблока"/>
        <s v="Мармелад желейный &quot;Фруктовый микс&quot; ТМ МАХЕЕВЪ"/>
        <s v="Мармелад желейный &quot;Цитрусовый микс&quot; ТМ МАХЕЕВЪ"/>
        <s v="TIRA. Десерт MINI глазированный с дробленым арахисом"/>
        <s v="TIRA. Десерт MINI глазированный с дроблеными какао-бобами"/>
        <s v="Конфеты с печеньем и криспи"/>
        <s v="CHO KO-TE®. Сувенирный набор кондитерских изделий"/>
        <s v="ДаЁжъ® Сувенирный Набор Кондитерских Изделий"/>
        <s v="Набор Домик"/>
        <s v="Набор Домик бежевый"/>
        <s v="Набор конфет В гости к Деду Морозу"/>
        <s v="Набор конфет Трюфельный"/>
        <s v="Набор конфет Шкатулка"/>
        <s v="Набор ШКАТУЛКА"/>
        <s v="CHO KO-TE® Молочный шоколад с молочной начинкой"/>
        <s v="CHO KO-TE® Молочный шоколад с начинкой со вкусом колы и со взрывной карамелью"/>
        <s v="STIСK/СТИК &quot;CHO KO-TE&quot;®. Конфеты со вкусом &quot;BUBBLE GUM&quot; и взрывной карамелью"/>
        <s v="STIСK/СТИК &quot;CHO KO-TE&quot;®. Конфеты со вкусом &quot;КОЛА&quot; и взрывной карамелью"/>
        <s v="STIСK/СТИК CHO KO-TE®. Конфеты Банан-Клубника"/>
        <s v="STIСK/СТИК CHO KO-TE®. Конфеты со вкусом Маршмеллоу и цветной взрывной карамелью"/>
        <s v="Изделия кондитерские. Тонкая плитка с начинкой Лимонный Чизкейк"/>
        <s v="Изделия кондитерские. Тонкая плитка со вкусом Малины и Апельсина"/>
        <s v="Изделия кондитерские. Тонкая темная плитка с апельсиновой начинкой"/>
        <s v="Изделия кондитерские. Тонкая темная плитка с черничной начинкой"/>
        <s v="Конфеты &quot;Берлинго shokonte&quot;"/>
        <s v="Конфеты &quot;Берлинго с молоком&quot; "/>
        <s v="Конфеты &quot;Золушка с какао&quot; "/>
        <s v="Конфеты &quot;Золушка с молоком&quot; "/>
        <s v="Молочная плитка &quot;CHO KO-TE&quot;® Малина-Манго"/>
        <s v="Набор конфет STICK/СТИК CHO KO-TE®"/>
        <s v="Набор конфет БЕРЛИНГО"/>
        <s v="Конфеты &quot;CHO KO-TE вареная сгущенка&quot;"/>
        <s v="Конфеты &quot;CHO KO-TE взрывная карамель&quot;"/>
        <s v="Конфеты &quot;CHO KO-TE клубничный&quot;"/>
        <s v="Конфеты &quot;TRUFFLE CLASSIC&quot;"/>
        <s v="Конфеты &quot;Truffle milk&quot;"/>
        <s v="Конфеты &quot;Truffle vanilla&quot;"/>
        <s v="Конфеты &quot;TRUFFLE WHITE&quot;"/>
        <s v="Конфеты &quot;Vieno dark&quot;"/>
        <s v="Конфеты &quot;Vieno gold&quot;"/>
        <s v="Конфеты &quot;Трюфель ванильный&quot;"/>
        <s v="Конфеты &quot;Трюфель молочный&quot; "/>
        <s v="Конфеты &quot;Трюфель оригинальный&quot; "/>
        <s v="Конфеты &quot;ШОКОДЖАЗ кофейный&quot;"/>
        <s v="Конфеты &quot;ШОКОДЖАЗ молочный&quot;"/>
        <s v="Конфеты глазированные &quot;МАГИЯ&quot;"/>
        <s v="Конфеты с какао O'VELLURO®"/>
        <s v="Конфеты ТАЙНА с трюфельной начинкой"/>
        <s v="Конфеты Шокотята-Мягкая карамель"/>
        <s v="Набор конфет &quot;Vieno de Luxe&quot; "/>
        <s v="&quot;СНЭК&quot; Трубочки хрустящие &quot;Кукурустер&quot; со вкусом сгущенного молока "/>
        <s v="БЕСЕДА. Продукты экструзионной технологии: Изделия фигурные со вкусом вареной сгущенки"/>
        <s v="БЕСЕДА. Продукты экструзионной технологии: Изделия фигурные со вкусом шоколада"/>
        <s v="БЕСЕДА. Продукты экструзионной технологии: Палочки хрустящие с начинкой со вкусом ванили"/>
        <s v="БЕСЕДА. Продукты экструзионной технологии: Палочки хрустящие с начинкой со вкусом тирамису"/>
        <s v="Изделия фигурные со вкусом банана &quot;Кукурустеры&quot;"/>
        <s v="Изделия фигурные со вкусом шоколада &quot;Кукурустеры&quot;"/>
        <s v="Продукты экструзионной технологии &quot;Орешки&quot; с вишневой начинкой"/>
        <s v="Продукты экструзионной технологии &quot;Орешки&quot; с какао со вкусом шоколада"/>
        <s v="Продукты экструзионной технологии &quot;Хрустинка&quot; с какао с начинкой со вкусом банана"/>
        <s v="Продукты экструзионной технологии &quot;Хрустинка&quot; с какао с начинкой со вкусом молока"/>
        <s v="Продукты экструзионной технологии &quot;Хрустинка&quot; с начинкой со вкусом молока"/>
        <s v="Продукты экструзионной технологии &quot;Хрустинка&quot; с начинкой со вкусом шоколада"/>
        <s v="Продукты экструзионной технологии: Изделия фигурные с абрикосовой начинкой"/>
        <s v="СНЭК Батончики хрустящие со вкусом  шоколада"/>
        <s v="СНЭК Трубочки хрустящие со вкусом сгущенного молока"/>
        <s v="Снэки &quot;Трубочки хрустящие с какао со вкусом сгущенного молока&quot;"/>
        <s v="Снэки &quot;Трубочки хрустящие со вкусом крем-брюле&quot; "/>
        <s v="Снэки &quot;Трубочки хрустящие со вкусом лимонного крема&quot;"/>
        <s v="Снэки &quot;Трубочки хрустящие со вкусом сгущенного молока&quot; "/>
        <s v="Снэки &quot;Трубочки хрустящие со вкусом шоколада&quot;"/>
        <s v="Снэки: Фигурные изделия со вкусом вареной сгущенки"/>
        <s v="Снэки: Фигурные изделия со вкусом карамели и арахиса "/>
        <s v="Снэки: Фигурные изделия со вкусом шоколадного брауни "/>
        <s v="Чудо-Чудное® ПЭТ со вкусом тоффи"/>
      </sharedItems>
    </cacheField>
    <cacheField name=".Торговая Марка" numFmtId="0">
      <sharedItems count="68">
        <s v="&quot;35&quot;"/>
        <s v="ДаЁжъ"/>
        <s v="КАК ТАК?"/>
        <s v="&quot;Q&quot;"/>
        <s v="SWEETY"/>
        <s v="FIFA"/>
        <s v="Белочка"/>
        <s v="Королевский выбор"/>
        <s v="Лукоморье"/>
        <s v="Первое слово съела..."/>
        <s v="Премьера"/>
        <s v="Хрустинка"/>
        <s v="ШОКОЗАВРИКИ"/>
        <s v="Arami"/>
        <s v="MILLA VANILLA"/>
        <s v="MIXBAR"/>
        <s v="Не бренд"/>
        <s v="Слада"/>
        <s v="ТАЙНА"/>
        <s v="Шедевр"/>
        <s v="Вертушки-Веснушки"/>
        <s v="CHO KO-TE"/>
        <s v="QVINTO"/>
        <s v="Белый Мишка"/>
        <s v="SWEETY CHEWING MIX"/>
        <s v="Золотая корона"/>
        <s v="Fashion CLUB"/>
        <s v="На сливочной полянке"/>
        <s v="ESSEN"/>
        <s v="Bon Bonel"/>
        <s v="TOFFEE"/>
        <s v="Ажур"/>
        <s v="Вечерний Вальс"/>
        <s v="Вишневое Тру-ля-ля"/>
        <s v="Дольче Мио"/>
        <s v="Доярушка"/>
        <s v="Золушка"/>
        <s v="Лаймовое Тру-ля-ля"/>
        <s v="НЯМБЕРРИ"/>
        <s v="Птичка-Весничка"/>
        <s v="Шадо"/>
        <s v="MILKY SILKY"/>
        <s v="Руа"/>
        <s v="ЛУННАЯ СОНАТА"/>
        <s v="Дороти"/>
        <s v="Тру-ля-ля"/>
        <s v="МАГИЯ"/>
        <s v="TRUFFLE"/>
        <s v="Махеевъ"/>
        <s v="TIRA"/>
        <s v="ЧУДО-ЧУДНОЕ"/>
        <s v="Новогодний"/>
        <s v="ШОКОЛАШКИ"/>
        <s v="Берлинго"/>
        <s v="Золушка с какао"/>
        <s v="Золушка с молоком"/>
        <s v="Трюфель"/>
        <s v="Vieno dark"/>
        <s v="Vieno gold"/>
        <s v="ШОКОДЖАЗ"/>
        <s v="O'VELLURO"/>
        <s v="ШОКОТЯТА"/>
        <s v="Vieno de Luxe"/>
        <s v="Беседа"/>
        <s v="Кукурустеры"/>
        <s v="Орешки"/>
        <s v="ФРУТЧЕНЬЕ"/>
        <s v="CRASHBASH"/>
      </sharedItems>
    </cacheField>
    <cacheField name="Фасовка" numFmtId="0">
      <sharedItems count="50">
        <s v="25 г"/>
        <s v="4 кг"/>
        <s v="20 г"/>
        <s v="1,5 кг"/>
        <s v="2,5 кг"/>
        <s v="3 кг"/>
        <s v="500 г"/>
        <s v="30 г"/>
        <s v="5 кг"/>
        <s v="40 г"/>
        <s v="54 г"/>
        <s v="50 г"/>
        <s v="56 г"/>
        <s v="210 г"/>
        <s v="58 г"/>
        <s v="200 г"/>
        <s v="280 г"/>
        <s v="3,3 кг"/>
        <s v="300 г"/>
        <s v="150 г"/>
        <s v="2 кг"/>
        <s v="250 г"/>
        <s v="4,5 кг"/>
        <s v="400 г"/>
        <s v="174 г"/>
        <s v="29 г"/>
        <s v="180 г"/>
        <s v="2,52 кг"/>
        <s v="1 кг"/>
        <s v="3,5 кг"/>
        <s v="7 кг"/>
        <s v="700 г"/>
        <s v="6 кг"/>
        <s v="127 г"/>
        <s v="84 г"/>
        <s v="115 г"/>
        <s v="130 г"/>
        <s v="110 г"/>
        <s v="145 г"/>
        <s v="255 г"/>
        <s v="118 г"/>
        <s v="350 г"/>
        <s v="620 г"/>
        <s v="42 г"/>
        <s v="43 г"/>
        <s v="117 г"/>
        <s v="120 г"/>
        <s v="1,2 кг"/>
        <s v="900 г"/>
        <s v="100 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">
  <r>
    <x v="0"/>
    <x v="0"/>
    <x v="0"/>
    <x v="0"/>
  </r>
  <r>
    <x v="0"/>
    <x v="0"/>
    <x v="0"/>
    <x v="1"/>
  </r>
  <r>
    <x v="0"/>
    <x v="1"/>
    <x v="0"/>
    <x v="2"/>
  </r>
  <r>
    <x v="0"/>
    <x v="2"/>
    <x v="0"/>
    <x v="3"/>
  </r>
  <r>
    <x v="0"/>
    <x v="2"/>
    <x v="0"/>
    <x v="4"/>
  </r>
  <r>
    <x v="0"/>
    <x v="2"/>
    <x v="0"/>
    <x v="2"/>
  </r>
  <r>
    <x v="0"/>
    <x v="2"/>
    <x v="0"/>
    <x v="1"/>
  </r>
  <r>
    <x v="0"/>
    <x v="3"/>
    <x v="1"/>
    <x v="4"/>
  </r>
  <r>
    <x v="0"/>
    <x v="3"/>
    <x v="1"/>
    <x v="5"/>
  </r>
  <r>
    <x v="0"/>
    <x v="3"/>
    <x v="1"/>
    <x v="6"/>
  </r>
  <r>
    <x v="0"/>
    <x v="4"/>
    <x v="1"/>
    <x v="3"/>
  </r>
  <r>
    <x v="0"/>
    <x v="4"/>
    <x v="1"/>
    <x v="5"/>
  </r>
  <r>
    <x v="0"/>
    <x v="4"/>
    <x v="1"/>
    <x v="7"/>
  </r>
  <r>
    <x v="0"/>
    <x v="4"/>
    <x v="1"/>
    <x v="1"/>
  </r>
  <r>
    <x v="0"/>
    <x v="4"/>
    <x v="1"/>
    <x v="8"/>
  </r>
  <r>
    <x v="0"/>
    <x v="4"/>
    <x v="1"/>
    <x v="6"/>
  </r>
  <r>
    <x v="0"/>
    <x v="5"/>
    <x v="1"/>
    <x v="1"/>
  </r>
  <r>
    <x v="0"/>
    <x v="5"/>
    <x v="1"/>
    <x v="9"/>
  </r>
  <r>
    <x v="0"/>
    <x v="5"/>
    <x v="1"/>
    <x v="10"/>
  </r>
  <r>
    <x v="0"/>
    <x v="6"/>
    <x v="1"/>
    <x v="3"/>
  </r>
  <r>
    <x v="0"/>
    <x v="6"/>
    <x v="1"/>
    <x v="5"/>
  </r>
  <r>
    <x v="0"/>
    <x v="6"/>
    <x v="1"/>
    <x v="7"/>
  </r>
  <r>
    <x v="0"/>
    <x v="6"/>
    <x v="1"/>
    <x v="1"/>
  </r>
  <r>
    <x v="0"/>
    <x v="6"/>
    <x v="1"/>
    <x v="8"/>
  </r>
  <r>
    <x v="0"/>
    <x v="6"/>
    <x v="1"/>
    <x v="6"/>
  </r>
  <r>
    <x v="0"/>
    <x v="7"/>
    <x v="1"/>
    <x v="9"/>
  </r>
  <r>
    <x v="0"/>
    <x v="7"/>
    <x v="1"/>
    <x v="11"/>
  </r>
  <r>
    <x v="0"/>
    <x v="8"/>
    <x v="1"/>
    <x v="5"/>
  </r>
  <r>
    <x v="0"/>
    <x v="9"/>
    <x v="1"/>
    <x v="1"/>
  </r>
  <r>
    <x v="0"/>
    <x v="9"/>
    <x v="1"/>
    <x v="12"/>
  </r>
  <r>
    <x v="0"/>
    <x v="10"/>
    <x v="1"/>
    <x v="3"/>
  </r>
  <r>
    <x v="0"/>
    <x v="10"/>
    <x v="1"/>
    <x v="5"/>
  </r>
  <r>
    <x v="0"/>
    <x v="11"/>
    <x v="1"/>
    <x v="5"/>
  </r>
  <r>
    <x v="0"/>
    <x v="12"/>
    <x v="2"/>
    <x v="4"/>
  </r>
  <r>
    <x v="0"/>
    <x v="12"/>
    <x v="2"/>
    <x v="13"/>
  </r>
  <r>
    <x v="0"/>
    <x v="12"/>
    <x v="2"/>
    <x v="5"/>
  </r>
  <r>
    <x v="0"/>
    <x v="12"/>
    <x v="2"/>
    <x v="1"/>
  </r>
  <r>
    <x v="0"/>
    <x v="12"/>
    <x v="2"/>
    <x v="6"/>
  </r>
  <r>
    <x v="0"/>
    <x v="12"/>
    <x v="2"/>
    <x v="14"/>
  </r>
  <r>
    <x v="0"/>
    <x v="13"/>
    <x v="0"/>
    <x v="6"/>
  </r>
  <r>
    <x v="0"/>
    <x v="14"/>
    <x v="0"/>
    <x v="3"/>
  </r>
  <r>
    <x v="0"/>
    <x v="14"/>
    <x v="0"/>
    <x v="15"/>
  </r>
  <r>
    <x v="0"/>
    <x v="14"/>
    <x v="0"/>
    <x v="16"/>
  </r>
  <r>
    <x v="0"/>
    <x v="14"/>
    <x v="0"/>
    <x v="17"/>
  </r>
  <r>
    <x v="0"/>
    <x v="15"/>
    <x v="0"/>
    <x v="17"/>
  </r>
  <r>
    <x v="0"/>
    <x v="15"/>
    <x v="0"/>
    <x v="18"/>
  </r>
  <r>
    <x v="0"/>
    <x v="15"/>
    <x v="0"/>
    <x v="6"/>
  </r>
  <r>
    <x v="0"/>
    <x v="16"/>
    <x v="0"/>
    <x v="17"/>
  </r>
  <r>
    <x v="0"/>
    <x v="16"/>
    <x v="0"/>
    <x v="6"/>
  </r>
  <r>
    <x v="0"/>
    <x v="17"/>
    <x v="0"/>
    <x v="15"/>
  </r>
  <r>
    <x v="0"/>
    <x v="17"/>
    <x v="0"/>
    <x v="16"/>
  </r>
  <r>
    <x v="0"/>
    <x v="17"/>
    <x v="0"/>
    <x v="17"/>
  </r>
  <r>
    <x v="0"/>
    <x v="18"/>
    <x v="0"/>
    <x v="17"/>
  </r>
  <r>
    <x v="0"/>
    <x v="18"/>
    <x v="0"/>
    <x v="6"/>
  </r>
  <r>
    <x v="0"/>
    <x v="19"/>
    <x v="0"/>
    <x v="17"/>
  </r>
  <r>
    <x v="0"/>
    <x v="19"/>
    <x v="0"/>
    <x v="6"/>
  </r>
  <r>
    <x v="0"/>
    <x v="20"/>
    <x v="0"/>
    <x v="1"/>
  </r>
  <r>
    <x v="0"/>
    <x v="21"/>
    <x v="0"/>
    <x v="1"/>
  </r>
  <r>
    <x v="0"/>
    <x v="22"/>
    <x v="0"/>
    <x v="4"/>
  </r>
  <r>
    <x v="0"/>
    <x v="22"/>
    <x v="0"/>
    <x v="18"/>
  </r>
  <r>
    <x v="0"/>
    <x v="22"/>
    <x v="0"/>
    <x v="1"/>
  </r>
  <r>
    <x v="0"/>
    <x v="22"/>
    <x v="0"/>
    <x v="6"/>
  </r>
  <r>
    <x v="0"/>
    <x v="23"/>
    <x v="0"/>
    <x v="3"/>
  </r>
  <r>
    <x v="0"/>
    <x v="23"/>
    <x v="0"/>
    <x v="4"/>
  </r>
  <r>
    <x v="0"/>
    <x v="23"/>
    <x v="0"/>
    <x v="2"/>
  </r>
  <r>
    <x v="0"/>
    <x v="23"/>
    <x v="0"/>
    <x v="18"/>
  </r>
  <r>
    <x v="0"/>
    <x v="23"/>
    <x v="0"/>
    <x v="1"/>
  </r>
  <r>
    <x v="0"/>
    <x v="23"/>
    <x v="0"/>
    <x v="6"/>
  </r>
  <r>
    <x v="0"/>
    <x v="24"/>
    <x v="0"/>
    <x v="3"/>
  </r>
  <r>
    <x v="0"/>
    <x v="24"/>
    <x v="0"/>
    <x v="4"/>
  </r>
  <r>
    <x v="0"/>
    <x v="24"/>
    <x v="0"/>
    <x v="2"/>
  </r>
  <r>
    <x v="0"/>
    <x v="24"/>
    <x v="0"/>
    <x v="18"/>
  </r>
  <r>
    <x v="0"/>
    <x v="24"/>
    <x v="0"/>
    <x v="1"/>
  </r>
  <r>
    <x v="0"/>
    <x v="25"/>
    <x v="0"/>
    <x v="4"/>
  </r>
  <r>
    <x v="0"/>
    <x v="26"/>
    <x v="3"/>
    <x v="19"/>
  </r>
  <r>
    <x v="0"/>
    <x v="26"/>
    <x v="3"/>
    <x v="20"/>
  </r>
  <r>
    <x v="0"/>
    <x v="26"/>
    <x v="3"/>
    <x v="17"/>
  </r>
  <r>
    <x v="0"/>
    <x v="27"/>
    <x v="4"/>
    <x v="3"/>
  </r>
  <r>
    <x v="0"/>
    <x v="27"/>
    <x v="4"/>
    <x v="21"/>
  </r>
  <r>
    <x v="0"/>
    <x v="27"/>
    <x v="4"/>
    <x v="17"/>
  </r>
  <r>
    <x v="0"/>
    <x v="27"/>
    <x v="4"/>
    <x v="6"/>
  </r>
  <r>
    <x v="0"/>
    <x v="28"/>
    <x v="4"/>
    <x v="3"/>
  </r>
  <r>
    <x v="0"/>
    <x v="28"/>
    <x v="4"/>
    <x v="21"/>
  </r>
  <r>
    <x v="0"/>
    <x v="28"/>
    <x v="4"/>
    <x v="17"/>
  </r>
  <r>
    <x v="0"/>
    <x v="28"/>
    <x v="4"/>
    <x v="6"/>
  </r>
  <r>
    <x v="0"/>
    <x v="29"/>
    <x v="4"/>
    <x v="17"/>
  </r>
  <r>
    <x v="0"/>
    <x v="30"/>
    <x v="5"/>
    <x v="21"/>
  </r>
  <r>
    <x v="0"/>
    <x v="30"/>
    <x v="5"/>
    <x v="17"/>
  </r>
  <r>
    <x v="0"/>
    <x v="31"/>
    <x v="5"/>
    <x v="21"/>
  </r>
  <r>
    <x v="0"/>
    <x v="31"/>
    <x v="5"/>
    <x v="17"/>
  </r>
  <r>
    <x v="0"/>
    <x v="32"/>
    <x v="6"/>
    <x v="20"/>
  </r>
  <r>
    <x v="0"/>
    <x v="33"/>
    <x v="7"/>
    <x v="20"/>
  </r>
  <r>
    <x v="0"/>
    <x v="34"/>
    <x v="8"/>
    <x v="21"/>
  </r>
  <r>
    <x v="0"/>
    <x v="34"/>
    <x v="8"/>
    <x v="1"/>
  </r>
  <r>
    <x v="0"/>
    <x v="34"/>
    <x v="8"/>
    <x v="6"/>
  </r>
  <r>
    <x v="0"/>
    <x v="35"/>
    <x v="9"/>
    <x v="20"/>
  </r>
  <r>
    <x v="0"/>
    <x v="36"/>
    <x v="10"/>
    <x v="20"/>
  </r>
  <r>
    <x v="0"/>
    <x v="37"/>
    <x v="11"/>
    <x v="3"/>
  </r>
  <r>
    <x v="0"/>
    <x v="38"/>
    <x v="12"/>
    <x v="5"/>
  </r>
  <r>
    <x v="0"/>
    <x v="38"/>
    <x v="12"/>
    <x v="22"/>
  </r>
  <r>
    <x v="0"/>
    <x v="38"/>
    <x v="12"/>
    <x v="6"/>
  </r>
  <r>
    <x v="0"/>
    <x v="39"/>
    <x v="13"/>
    <x v="19"/>
  </r>
  <r>
    <x v="0"/>
    <x v="39"/>
    <x v="13"/>
    <x v="20"/>
  </r>
  <r>
    <x v="0"/>
    <x v="39"/>
    <x v="13"/>
    <x v="15"/>
  </r>
  <r>
    <x v="0"/>
    <x v="40"/>
    <x v="14"/>
    <x v="19"/>
  </r>
  <r>
    <x v="0"/>
    <x v="41"/>
    <x v="15"/>
    <x v="7"/>
  </r>
  <r>
    <x v="0"/>
    <x v="41"/>
    <x v="15"/>
    <x v="1"/>
  </r>
  <r>
    <x v="0"/>
    <x v="42"/>
    <x v="3"/>
    <x v="20"/>
  </r>
  <r>
    <x v="0"/>
    <x v="42"/>
    <x v="3"/>
    <x v="17"/>
  </r>
  <r>
    <x v="0"/>
    <x v="43"/>
    <x v="16"/>
    <x v="3"/>
  </r>
  <r>
    <x v="0"/>
    <x v="43"/>
    <x v="17"/>
    <x v="3"/>
  </r>
  <r>
    <x v="0"/>
    <x v="44"/>
    <x v="16"/>
    <x v="3"/>
  </r>
  <r>
    <x v="0"/>
    <x v="45"/>
    <x v="18"/>
    <x v="20"/>
  </r>
  <r>
    <x v="0"/>
    <x v="45"/>
    <x v="18"/>
    <x v="17"/>
  </r>
  <r>
    <x v="0"/>
    <x v="46"/>
    <x v="4"/>
    <x v="17"/>
  </r>
  <r>
    <x v="0"/>
    <x v="47"/>
    <x v="19"/>
    <x v="20"/>
  </r>
  <r>
    <x v="0"/>
    <x v="47"/>
    <x v="19"/>
    <x v="17"/>
  </r>
  <r>
    <x v="1"/>
    <x v="48"/>
    <x v="20"/>
    <x v="6"/>
  </r>
  <r>
    <x v="1"/>
    <x v="49"/>
    <x v="20"/>
    <x v="23"/>
  </r>
  <r>
    <x v="1"/>
    <x v="49"/>
    <x v="20"/>
    <x v="6"/>
  </r>
  <r>
    <x v="1"/>
    <x v="50"/>
    <x v="20"/>
    <x v="23"/>
  </r>
  <r>
    <x v="1"/>
    <x v="50"/>
    <x v="20"/>
    <x v="6"/>
  </r>
  <r>
    <x v="2"/>
    <x v="51"/>
    <x v="21"/>
    <x v="21"/>
  </r>
  <r>
    <x v="2"/>
    <x v="52"/>
    <x v="21"/>
    <x v="21"/>
  </r>
  <r>
    <x v="3"/>
    <x v="53"/>
    <x v="21"/>
    <x v="20"/>
  </r>
  <r>
    <x v="3"/>
    <x v="54"/>
    <x v="22"/>
    <x v="24"/>
  </r>
  <r>
    <x v="3"/>
    <x v="54"/>
    <x v="22"/>
    <x v="4"/>
  </r>
  <r>
    <x v="3"/>
    <x v="54"/>
    <x v="22"/>
    <x v="25"/>
  </r>
  <r>
    <x v="3"/>
    <x v="55"/>
    <x v="22"/>
    <x v="26"/>
  </r>
  <r>
    <x v="3"/>
    <x v="55"/>
    <x v="22"/>
    <x v="4"/>
  </r>
  <r>
    <x v="3"/>
    <x v="55"/>
    <x v="22"/>
    <x v="27"/>
  </r>
  <r>
    <x v="3"/>
    <x v="55"/>
    <x v="22"/>
    <x v="7"/>
  </r>
  <r>
    <x v="3"/>
    <x v="56"/>
    <x v="15"/>
    <x v="4"/>
  </r>
  <r>
    <x v="3"/>
    <x v="56"/>
    <x v="15"/>
    <x v="7"/>
  </r>
  <r>
    <x v="4"/>
    <x v="57"/>
    <x v="23"/>
    <x v="28"/>
  </r>
  <r>
    <x v="4"/>
    <x v="57"/>
    <x v="23"/>
    <x v="29"/>
  </r>
  <r>
    <x v="4"/>
    <x v="57"/>
    <x v="23"/>
    <x v="1"/>
  </r>
  <r>
    <x v="4"/>
    <x v="57"/>
    <x v="23"/>
    <x v="8"/>
  </r>
  <r>
    <x v="4"/>
    <x v="57"/>
    <x v="23"/>
    <x v="6"/>
  </r>
  <r>
    <x v="4"/>
    <x v="58"/>
    <x v="4"/>
    <x v="28"/>
  </r>
  <r>
    <x v="4"/>
    <x v="58"/>
    <x v="4"/>
    <x v="15"/>
  </r>
  <r>
    <x v="4"/>
    <x v="58"/>
    <x v="4"/>
    <x v="29"/>
  </r>
  <r>
    <x v="4"/>
    <x v="58"/>
    <x v="4"/>
    <x v="1"/>
  </r>
  <r>
    <x v="4"/>
    <x v="58"/>
    <x v="4"/>
    <x v="8"/>
  </r>
  <r>
    <x v="4"/>
    <x v="58"/>
    <x v="4"/>
    <x v="30"/>
  </r>
  <r>
    <x v="4"/>
    <x v="58"/>
    <x v="24"/>
    <x v="28"/>
  </r>
  <r>
    <x v="4"/>
    <x v="58"/>
    <x v="24"/>
    <x v="15"/>
  </r>
  <r>
    <x v="4"/>
    <x v="58"/>
    <x v="24"/>
    <x v="1"/>
  </r>
  <r>
    <x v="4"/>
    <x v="58"/>
    <x v="24"/>
    <x v="6"/>
  </r>
  <r>
    <x v="4"/>
    <x v="59"/>
    <x v="25"/>
    <x v="28"/>
  </r>
  <r>
    <x v="4"/>
    <x v="59"/>
    <x v="25"/>
    <x v="30"/>
  </r>
  <r>
    <x v="4"/>
    <x v="60"/>
    <x v="26"/>
    <x v="28"/>
  </r>
  <r>
    <x v="4"/>
    <x v="60"/>
    <x v="26"/>
    <x v="15"/>
  </r>
  <r>
    <x v="4"/>
    <x v="60"/>
    <x v="26"/>
    <x v="29"/>
  </r>
  <r>
    <x v="4"/>
    <x v="60"/>
    <x v="26"/>
    <x v="30"/>
  </r>
  <r>
    <x v="4"/>
    <x v="61"/>
    <x v="27"/>
    <x v="28"/>
  </r>
  <r>
    <x v="4"/>
    <x v="61"/>
    <x v="27"/>
    <x v="29"/>
  </r>
  <r>
    <x v="4"/>
    <x v="61"/>
    <x v="27"/>
    <x v="6"/>
  </r>
  <r>
    <x v="4"/>
    <x v="61"/>
    <x v="27"/>
    <x v="30"/>
  </r>
  <r>
    <x v="4"/>
    <x v="62"/>
    <x v="23"/>
    <x v="28"/>
  </r>
  <r>
    <x v="4"/>
    <x v="62"/>
    <x v="23"/>
    <x v="29"/>
  </r>
  <r>
    <x v="4"/>
    <x v="62"/>
    <x v="23"/>
    <x v="1"/>
  </r>
  <r>
    <x v="4"/>
    <x v="62"/>
    <x v="23"/>
    <x v="8"/>
  </r>
  <r>
    <x v="4"/>
    <x v="62"/>
    <x v="23"/>
    <x v="6"/>
  </r>
  <r>
    <x v="5"/>
    <x v="63"/>
    <x v="28"/>
    <x v="1"/>
  </r>
  <r>
    <x v="5"/>
    <x v="63"/>
    <x v="28"/>
    <x v="6"/>
  </r>
  <r>
    <x v="5"/>
    <x v="64"/>
    <x v="28"/>
    <x v="1"/>
  </r>
  <r>
    <x v="5"/>
    <x v="65"/>
    <x v="16"/>
    <x v="6"/>
  </r>
  <r>
    <x v="5"/>
    <x v="66"/>
    <x v="16"/>
    <x v="1"/>
  </r>
  <r>
    <x v="6"/>
    <x v="67"/>
    <x v="28"/>
    <x v="26"/>
  </r>
  <r>
    <x v="6"/>
    <x v="68"/>
    <x v="16"/>
    <x v="6"/>
  </r>
  <r>
    <x v="6"/>
    <x v="69"/>
    <x v="29"/>
    <x v="28"/>
  </r>
  <r>
    <x v="6"/>
    <x v="69"/>
    <x v="29"/>
    <x v="15"/>
  </r>
  <r>
    <x v="6"/>
    <x v="69"/>
    <x v="29"/>
    <x v="21"/>
  </r>
  <r>
    <x v="6"/>
    <x v="69"/>
    <x v="29"/>
    <x v="1"/>
  </r>
  <r>
    <x v="6"/>
    <x v="69"/>
    <x v="29"/>
    <x v="6"/>
  </r>
  <r>
    <x v="6"/>
    <x v="70"/>
    <x v="30"/>
    <x v="28"/>
  </r>
  <r>
    <x v="6"/>
    <x v="70"/>
    <x v="30"/>
    <x v="15"/>
  </r>
  <r>
    <x v="6"/>
    <x v="70"/>
    <x v="30"/>
    <x v="21"/>
  </r>
  <r>
    <x v="6"/>
    <x v="70"/>
    <x v="30"/>
    <x v="1"/>
  </r>
  <r>
    <x v="6"/>
    <x v="70"/>
    <x v="30"/>
    <x v="6"/>
  </r>
  <r>
    <x v="6"/>
    <x v="70"/>
    <x v="30"/>
    <x v="30"/>
  </r>
  <r>
    <x v="6"/>
    <x v="71"/>
    <x v="31"/>
    <x v="21"/>
  </r>
  <r>
    <x v="6"/>
    <x v="71"/>
    <x v="31"/>
    <x v="30"/>
  </r>
  <r>
    <x v="6"/>
    <x v="72"/>
    <x v="32"/>
    <x v="28"/>
  </r>
  <r>
    <x v="6"/>
    <x v="73"/>
    <x v="33"/>
    <x v="28"/>
  </r>
  <r>
    <x v="6"/>
    <x v="73"/>
    <x v="33"/>
    <x v="6"/>
  </r>
  <r>
    <x v="6"/>
    <x v="73"/>
    <x v="33"/>
    <x v="30"/>
  </r>
  <r>
    <x v="6"/>
    <x v="74"/>
    <x v="34"/>
    <x v="28"/>
  </r>
  <r>
    <x v="6"/>
    <x v="74"/>
    <x v="34"/>
    <x v="1"/>
  </r>
  <r>
    <x v="6"/>
    <x v="74"/>
    <x v="34"/>
    <x v="22"/>
  </r>
  <r>
    <x v="6"/>
    <x v="74"/>
    <x v="34"/>
    <x v="6"/>
  </r>
  <r>
    <x v="6"/>
    <x v="75"/>
    <x v="35"/>
    <x v="28"/>
  </r>
  <r>
    <x v="6"/>
    <x v="75"/>
    <x v="35"/>
    <x v="1"/>
  </r>
  <r>
    <x v="6"/>
    <x v="75"/>
    <x v="35"/>
    <x v="6"/>
  </r>
  <r>
    <x v="6"/>
    <x v="76"/>
    <x v="36"/>
    <x v="28"/>
  </r>
  <r>
    <x v="6"/>
    <x v="76"/>
    <x v="36"/>
    <x v="15"/>
  </r>
  <r>
    <x v="6"/>
    <x v="76"/>
    <x v="36"/>
    <x v="1"/>
  </r>
  <r>
    <x v="6"/>
    <x v="76"/>
    <x v="36"/>
    <x v="6"/>
  </r>
  <r>
    <x v="6"/>
    <x v="77"/>
    <x v="37"/>
    <x v="28"/>
  </r>
  <r>
    <x v="6"/>
    <x v="77"/>
    <x v="37"/>
    <x v="6"/>
  </r>
  <r>
    <x v="6"/>
    <x v="77"/>
    <x v="37"/>
    <x v="30"/>
  </r>
  <r>
    <x v="6"/>
    <x v="78"/>
    <x v="38"/>
    <x v="28"/>
  </r>
  <r>
    <x v="6"/>
    <x v="78"/>
    <x v="38"/>
    <x v="1"/>
  </r>
  <r>
    <x v="6"/>
    <x v="78"/>
    <x v="38"/>
    <x v="6"/>
  </r>
  <r>
    <x v="6"/>
    <x v="79"/>
    <x v="38"/>
    <x v="28"/>
  </r>
  <r>
    <x v="6"/>
    <x v="80"/>
    <x v="9"/>
    <x v="28"/>
  </r>
  <r>
    <x v="6"/>
    <x v="81"/>
    <x v="39"/>
    <x v="28"/>
  </r>
  <r>
    <x v="6"/>
    <x v="82"/>
    <x v="40"/>
    <x v="28"/>
  </r>
  <r>
    <x v="6"/>
    <x v="82"/>
    <x v="40"/>
    <x v="15"/>
  </r>
  <r>
    <x v="6"/>
    <x v="82"/>
    <x v="40"/>
    <x v="1"/>
  </r>
  <r>
    <x v="6"/>
    <x v="82"/>
    <x v="40"/>
    <x v="8"/>
  </r>
  <r>
    <x v="6"/>
    <x v="82"/>
    <x v="40"/>
    <x v="6"/>
  </r>
  <r>
    <x v="6"/>
    <x v="82"/>
    <x v="40"/>
    <x v="31"/>
  </r>
  <r>
    <x v="6"/>
    <x v="83"/>
    <x v="41"/>
    <x v="1"/>
  </r>
  <r>
    <x v="6"/>
    <x v="84"/>
    <x v="31"/>
    <x v="1"/>
  </r>
  <r>
    <x v="6"/>
    <x v="85"/>
    <x v="31"/>
    <x v="1"/>
  </r>
  <r>
    <x v="6"/>
    <x v="86"/>
    <x v="42"/>
    <x v="28"/>
  </r>
  <r>
    <x v="6"/>
    <x v="86"/>
    <x v="42"/>
    <x v="21"/>
  </r>
  <r>
    <x v="6"/>
    <x v="86"/>
    <x v="42"/>
    <x v="1"/>
  </r>
  <r>
    <x v="6"/>
    <x v="86"/>
    <x v="42"/>
    <x v="8"/>
  </r>
  <r>
    <x v="6"/>
    <x v="86"/>
    <x v="42"/>
    <x v="6"/>
  </r>
  <r>
    <x v="6"/>
    <x v="87"/>
    <x v="16"/>
    <x v="32"/>
  </r>
  <r>
    <x v="6"/>
    <x v="88"/>
    <x v="43"/>
    <x v="1"/>
  </r>
  <r>
    <x v="6"/>
    <x v="88"/>
    <x v="43"/>
    <x v="6"/>
  </r>
  <r>
    <x v="6"/>
    <x v="89"/>
    <x v="44"/>
    <x v="1"/>
  </r>
  <r>
    <x v="6"/>
    <x v="90"/>
    <x v="40"/>
    <x v="6"/>
  </r>
  <r>
    <x v="6"/>
    <x v="91"/>
    <x v="40"/>
    <x v="6"/>
  </r>
  <r>
    <x v="6"/>
    <x v="92"/>
    <x v="45"/>
    <x v="6"/>
  </r>
  <r>
    <x v="6"/>
    <x v="93"/>
    <x v="31"/>
    <x v="28"/>
  </r>
  <r>
    <x v="6"/>
    <x v="93"/>
    <x v="31"/>
    <x v="1"/>
  </r>
  <r>
    <x v="7"/>
    <x v="94"/>
    <x v="46"/>
    <x v="33"/>
  </r>
  <r>
    <x v="7"/>
    <x v="95"/>
    <x v="46"/>
    <x v="33"/>
  </r>
  <r>
    <x v="7"/>
    <x v="96"/>
    <x v="3"/>
    <x v="34"/>
  </r>
  <r>
    <x v="7"/>
    <x v="26"/>
    <x v="3"/>
    <x v="35"/>
  </r>
  <r>
    <x v="7"/>
    <x v="26"/>
    <x v="3"/>
    <x v="19"/>
  </r>
  <r>
    <x v="7"/>
    <x v="42"/>
    <x v="3"/>
    <x v="35"/>
  </r>
  <r>
    <x v="7"/>
    <x v="42"/>
    <x v="3"/>
    <x v="19"/>
  </r>
  <r>
    <x v="7"/>
    <x v="45"/>
    <x v="18"/>
    <x v="36"/>
  </r>
  <r>
    <x v="7"/>
    <x v="45"/>
    <x v="18"/>
    <x v="19"/>
  </r>
  <r>
    <x v="7"/>
    <x v="97"/>
    <x v="47"/>
    <x v="26"/>
  </r>
  <r>
    <x v="7"/>
    <x v="47"/>
    <x v="19"/>
    <x v="37"/>
  </r>
  <r>
    <x v="7"/>
    <x v="47"/>
    <x v="19"/>
    <x v="38"/>
  </r>
  <r>
    <x v="8"/>
    <x v="98"/>
    <x v="28"/>
    <x v="21"/>
  </r>
  <r>
    <x v="8"/>
    <x v="99"/>
    <x v="28"/>
    <x v="21"/>
  </r>
  <r>
    <x v="8"/>
    <x v="100"/>
    <x v="28"/>
    <x v="21"/>
  </r>
  <r>
    <x v="8"/>
    <x v="101"/>
    <x v="48"/>
    <x v="20"/>
  </r>
  <r>
    <x v="8"/>
    <x v="101"/>
    <x v="48"/>
    <x v="21"/>
  </r>
  <r>
    <x v="8"/>
    <x v="102"/>
    <x v="48"/>
    <x v="20"/>
  </r>
  <r>
    <x v="8"/>
    <x v="102"/>
    <x v="48"/>
    <x v="21"/>
  </r>
  <r>
    <x v="9"/>
    <x v="103"/>
    <x v="49"/>
    <x v="28"/>
  </r>
  <r>
    <x v="9"/>
    <x v="103"/>
    <x v="49"/>
    <x v="1"/>
  </r>
  <r>
    <x v="9"/>
    <x v="103"/>
    <x v="49"/>
    <x v="6"/>
  </r>
  <r>
    <x v="9"/>
    <x v="104"/>
    <x v="49"/>
    <x v="28"/>
  </r>
  <r>
    <x v="9"/>
    <x v="104"/>
    <x v="49"/>
    <x v="1"/>
  </r>
  <r>
    <x v="9"/>
    <x v="104"/>
    <x v="49"/>
    <x v="6"/>
  </r>
  <r>
    <x v="9"/>
    <x v="105"/>
    <x v="50"/>
    <x v="1"/>
  </r>
  <r>
    <x v="9"/>
    <x v="105"/>
    <x v="50"/>
    <x v="6"/>
  </r>
  <r>
    <x v="10"/>
    <x v="106"/>
    <x v="21"/>
    <x v="39"/>
  </r>
  <r>
    <x v="10"/>
    <x v="107"/>
    <x v="1"/>
    <x v="40"/>
  </r>
  <r>
    <x v="10"/>
    <x v="108"/>
    <x v="51"/>
    <x v="18"/>
  </r>
  <r>
    <x v="10"/>
    <x v="109"/>
    <x v="51"/>
    <x v="18"/>
  </r>
  <r>
    <x v="10"/>
    <x v="110"/>
    <x v="51"/>
    <x v="41"/>
  </r>
  <r>
    <x v="10"/>
    <x v="111"/>
    <x v="16"/>
    <x v="6"/>
  </r>
  <r>
    <x v="10"/>
    <x v="112"/>
    <x v="51"/>
    <x v="31"/>
  </r>
  <r>
    <x v="10"/>
    <x v="113"/>
    <x v="51"/>
    <x v="42"/>
  </r>
  <r>
    <x v="11"/>
    <x v="114"/>
    <x v="21"/>
    <x v="43"/>
  </r>
  <r>
    <x v="11"/>
    <x v="115"/>
    <x v="21"/>
    <x v="44"/>
  </r>
  <r>
    <x v="11"/>
    <x v="116"/>
    <x v="21"/>
    <x v="28"/>
  </r>
  <r>
    <x v="11"/>
    <x v="116"/>
    <x v="21"/>
    <x v="21"/>
  </r>
  <r>
    <x v="11"/>
    <x v="116"/>
    <x v="21"/>
    <x v="1"/>
  </r>
  <r>
    <x v="11"/>
    <x v="116"/>
    <x v="21"/>
    <x v="32"/>
  </r>
  <r>
    <x v="11"/>
    <x v="117"/>
    <x v="21"/>
    <x v="28"/>
  </r>
  <r>
    <x v="11"/>
    <x v="118"/>
    <x v="21"/>
    <x v="28"/>
  </r>
  <r>
    <x v="11"/>
    <x v="118"/>
    <x v="21"/>
    <x v="1"/>
  </r>
  <r>
    <x v="11"/>
    <x v="118"/>
    <x v="21"/>
    <x v="32"/>
  </r>
  <r>
    <x v="11"/>
    <x v="119"/>
    <x v="21"/>
    <x v="28"/>
  </r>
  <r>
    <x v="11"/>
    <x v="119"/>
    <x v="21"/>
    <x v="1"/>
  </r>
  <r>
    <x v="11"/>
    <x v="119"/>
    <x v="21"/>
    <x v="32"/>
  </r>
  <r>
    <x v="11"/>
    <x v="120"/>
    <x v="52"/>
    <x v="5"/>
  </r>
  <r>
    <x v="11"/>
    <x v="120"/>
    <x v="52"/>
    <x v="6"/>
  </r>
  <r>
    <x v="11"/>
    <x v="121"/>
    <x v="52"/>
    <x v="5"/>
  </r>
  <r>
    <x v="11"/>
    <x v="121"/>
    <x v="52"/>
    <x v="6"/>
  </r>
  <r>
    <x v="11"/>
    <x v="122"/>
    <x v="28"/>
    <x v="6"/>
  </r>
  <r>
    <x v="11"/>
    <x v="123"/>
    <x v="28"/>
    <x v="6"/>
  </r>
  <r>
    <x v="11"/>
    <x v="124"/>
    <x v="53"/>
    <x v="28"/>
  </r>
  <r>
    <x v="11"/>
    <x v="124"/>
    <x v="53"/>
    <x v="1"/>
  </r>
  <r>
    <x v="11"/>
    <x v="124"/>
    <x v="53"/>
    <x v="32"/>
  </r>
  <r>
    <x v="11"/>
    <x v="125"/>
    <x v="53"/>
    <x v="28"/>
  </r>
  <r>
    <x v="11"/>
    <x v="125"/>
    <x v="53"/>
    <x v="1"/>
  </r>
  <r>
    <x v="11"/>
    <x v="125"/>
    <x v="53"/>
    <x v="32"/>
  </r>
  <r>
    <x v="11"/>
    <x v="126"/>
    <x v="36"/>
    <x v="32"/>
  </r>
  <r>
    <x v="11"/>
    <x v="126"/>
    <x v="54"/>
    <x v="28"/>
  </r>
  <r>
    <x v="11"/>
    <x v="127"/>
    <x v="55"/>
    <x v="28"/>
  </r>
  <r>
    <x v="11"/>
    <x v="127"/>
    <x v="55"/>
    <x v="32"/>
  </r>
  <r>
    <x v="11"/>
    <x v="128"/>
    <x v="21"/>
    <x v="44"/>
  </r>
  <r>
    <x v="11"/>
    <x v="128"/>
    <x v="21"/>
    <x v="30"/>
  </r>
  <r>
    <x v="11"/>
    <x v="129"/>
    <x v="21"/>
    <x v="45"/>
  </r>
  <r>
    <x v="11"/>
    <x v="129"/>
    <x v="21"/>
    <x v="1"/>
  </r>
  <r>
    <x v="11"/>
    <x v="130"/>
    <x v="53"/>
    <x v="1"/>
  </r>
  <r>
    <x v="12"/>
    <x v="95"/>
    <x v="46"/>
    <x v="28"/>
  </r>
  <r>
    <x v="12"/>
    <x v="95"/>
    <x v="46"/>
    <x v="1"/>
  </r>
  <r>
    <x v="12"/>
    <x v="95"/>
    <x v="46"/>
    <x v="8"/>
  </r>
  <r>
    <x v="12"/>
    <x v="95"/>
    <x v="46"/>
    <x v="6"/>
  </r>
  <r>
    <x v="12"/>
    <x v="95"/>
    <x v="46"/>
    <x v="32"/>
  </r>
  <r>
    <x v="12"/>
    <x v="131"/>
    <x v="21"/>
    <x v="28"/>
  </r>
  <r>
    <x v="12"/>
    <x v="131"/>
    <x v="21"/>
    <x v="15"/>
  </r>
  <r>
    <x v="12"/>
    <x v="131"/>
    <x v="21"/>
    <x v="6"/>
  </r>
  <r>
    <x v="12"/>
    <x v="131"/>
    <x v="21"/>
    <x v="32"/>
  </r>
  <r>
    <x v="12"/>
    <x v="132"/>
    <x v="21"/>
    <x v="28"/>
  </r>
  <r>
    <x v="12"/>
    <x v="132"/>
    <x v="21"/>
    <x v="15"/>
  </r>
  <r>
    <x v="12"/>
    <x v="132"/>
    <x v="21"/>
    <x v="1"/>
  </r>
  <r>
    <x v="12"/>
    <x v="132"/>
    <x v="21"/>
    <x v="32"/>
  </r>
  <r>
    <x v="12"/>
    <x v="133"/>
    <x v="21"/>
    <x v="28"/>
  </r>
  <r>
    <x v="12"/>
    <x v="133"/>
    <x v="21"/>
    <x v="15"/>
  </r>
  <r>
    <x v="12"/>
    <x v="133"/>
    <x v="21"/>
    <x v="1"/>
  </r>
  <r>
    <x v="12"/>
    <x v="133"/>
    <x v="21"/>
    <x v="32"/>
  </r>
  <r>
    <x v="12"/>
    <x v="134"/>
    <x v="47"/>
    <x v="28"/>
  </r>
  <r>
    <x v="12"/>
    <x v="134"/>
    <x v="47"/>
    <x v="15"/>
  </r>
  <r>
    <x v="12"/>
    <x v="134"/>
    <x v="47"/>
    <x v="1"/>
  </r>
  <r>
    <x v="12"/>
    <x v="134"/>
    <x v="47"/>
    <x v="6"/>
  </r>
  <r>
    <x v="12"/>
    <x v="135"/>
    <x v="47"/>
    <x v="28"/>
  </r>
  <r>
    <x v="12"/>
    <x v="135"/>
    <x v="47"/>
    <x v="15"/>
  </r>
  <r>
    <x v="12"/>
    <x v="135"/>
    <x v="47"/>
    <x v="6"/>
  </r>
  <r>
    <x v="12"/>
    <x v="136"/>
    <x v="47"/>
    <x v="28"/>
  </r>
  <r>
    <x v="12"/>
    <x v="136"/>
    <x v="47"/>
    <x v="1"/>
  </r>
  <r>
    <x v="12"/>
    <x v="136"/>
    <x v="47"/>
    <x v="6"/>
  </r>
  <r>
    <x v="12"/>
    <x v="136"/>
    <x v="56"/>
    <x v="28"/>
  </r>
  <r>
    <x v="12"/>
    <x v="137"/>
    <x v="47"/>
    <x v="1"/>
  </r>
  <r>
    <x v="12"/>
    <x v="137"/>
    <x v="47"/>
    <x v="6"/>
  </r>
  <r>
    <x v="12"/>
    <x v="138"/>
    <x v="57"/>
    <x v="28"/>
  </r>
  <r>
    <x v="12"/>
    <x v="138"/>
    <x v="57"/>
    <x v="8"/>
  </r>
  <r>
    <x v="12"/>
    <x v="139"/>
    <x v="58"/>
    <x v="28"/>
  </r>
  <r>
    <x v="12"/>
    <x v="139"/>
    <x v="58"/>
    <x v="8"/>
  </r>
  <r>
    <x v="12"/>
    <x v="140"/>
    <x v="56"/>
    <x v="28"/>
  </r>
  <r>
    <x v="12"/>
    <x v="141"/>
    <x v="47"/>
    <x v="28"/>
  </r>
  <r>
    <x v="12"/>
    <x v="141"/>
    <x v="47"/>
    <x v="1"/>
  </r>
  <r>
    <x v="12"/>
    <x v="141"/>
    <x v="47"/>
    <x v="6"/>
  </r>
  <r>
    <x v="12"/>
    <x v="141"/>
    <x v="56"/>
    <x v="28"/>
  </r>
  <r>
    <x v="12"/>
    <x v="141"/>
    <x v="56"/>
    <x v="15"/>
  </r>
  <r>
    <x v="12"/>
    <x v="141"/>
    <x v="56"/>
    <x v="32"/>
  </r>
  <r>
    <x v="12"/>
    <x v="142"/>
    <x v="47"/>
    <x v="28"/>
  </r>
  <r>
    <x v="12"/>
    <x v="143"/>
    <x v="59"/>
    <x v="28"/>
  </r>
  <r>
    <x v="12"/>
    <x v="143"/>
    <x v="59"/>
    <x v="1"/>
  </r>
  <r>
    <x v="12"/>
    <x v="144"/>
    <x v="59"/>
    <x v="28"/>
  </r>
  <r>
    <x v="12"/>
    <x v="144"/>
    <x v="59"/>
    <x v="1"/>
  </r>
  <r>
    <x v="12"/>
    <x v="145"/>
    <x v="46"/>
    <x v="28"/>
  </r>
  <r>
    <x v="12"/>
    <x v="146"/>
    <x v="60"/>
    <x v="1"/>
  </r>
  <r>
    <x v="12"/>
    <x v="147"/>
    <x v="18"/>
    <x v="32"/>
  </r>
  <r>
    <x v="12"/>
    <x v="148"/>
    <x v="61"/>
    <x v="8"/>
  </r>
  <r>
    <x v="12"/>
    <x v="148"/>
    <x v="61"/>
    <x v="6"/>
  </r>
  <r>
    <x v="12"/>
    <x v="149"/>
    <x v="62"/>
    <x v="46"/>
  </r>
  <r>
    <x v="12"/>
    <x v="97"/>
    <x v="47"/>
    <x v="28"/>
  </r>
  <r>
    <x v="12"/>
    <x v="97"/>
    <x v="47"/>
    <x v="1"/>
  </r>
  <r>
    <x v="12"/>
    <x v="97"/>
    <x v="47"/>
    <x v="6"/>
  </r>
  <r>
    <x v="13"/>
    <x v="150"/>
    <x v="16"/>
    <x v="23"/>
  </r>
  <r>
    <x v="13"/>
    <x v="151"/>
    <x v="63"/>
    <x v="47"/>
  </r>
  <r>
    <x v="13"/>
    <x v="151"/>
    <x v="63"/>
    <x v="5"/>
  </r>
  <r>
    <x v="13"/>
    <x v="152"/>
    <x v="63"/>
    <x v="5"/>
  </r>
  <r>
    <x v="13"/>
    <x v="152"/>
    <x v="63"/>
    <x v="18"/>
  </r>
  <r>
    <x v="13"/>
    <x v="153"/>
    <x v="63"/>
    <x v="26"/>
  </r>
  <r>
    <x v="13"/>
    <x v="153"/>
    <x v="63"/>
    <x v="8"/>
  </r>
  <r>
    <x v="13"/>
    <x v="154"/>
    <x v="63"/>
    <x v="26"/>
  </r>
  <r>
    <x v="13"/>
    <x v="154"/>
    <x v="63"/>
    <x v="8"/>
  </r>
  <r>
    <x v="13"/>
    <x v="155"/>
    <x v="64"/>
    <x v="5"/>
  </r>
  <r>
    <x v="13"/>
    <x v="156"/>
    <x v="64"/>
    <x v="28"/>
  </r>
  <r>
    <x v="13"/>
    <x v="156"/>
    <x v="64"/>
    <x v="5"/>
  </r>
  <r>
    <x v="13"/>
    <x v="156"/>
    <x v="64"/>
    <x v="18"/>
  </r>
  <r>
    <x v="13"/>
    <x v="157"/>
    <x v="65"/>
    <x v="21"/>
  </r>
  <r>
    <x v="13"/>
    <x v="158"/>
    <x v="65"/>
    <x v="21"/>
  </r>
  <r>
    <x v="13"/>
    <x v="159"/>
    <x v="11"/>
    <x v="23"/>
  </r>
  <r>
    <x v="13"/>
    <x v="159"/>
    <x v="11"/>
    <x v="8"/>
  </r>
  <r>
    <x v="13"/>
    <x v="160"/>
    <x v="11"/>
    <x v="23"/>
  </r>
  <r>
    <x v="13"/>
    <x v="161"/>
    <x v="11"/>
    <x v="8"/>
  </r>
  <r>
    <x v="13"/>
    <x v="161"/>
    <x v="11"/>
    <x v="48"/>
  </r>
  <r>
    <x v="13"/>
    <x v="162"/>
    <x v="11"/>
    <x v="23"/>
  </r>
  <r>
    <x v="13"/>
    <x v="162"/>
    <x v="11"/>
    <x v="8"/>
  </r>
  <r>
    <x v="13"/>
    <x v="163"/>
    <x v="48"/>
    <x v="21"/>
  </r>
  <r>
    <x v="13"/>
    <x v="163"/>
    <x v="66"/>
    <x v="21"/>
  </r>
  <r>
    <x v="13"/>
    <x v="164"/>
    <x v="16"/>
    <x v="1"/>
  </r>
  <r>
    <x v="13"/>
    <x v="165"/>
    <x v="16"/>
    <x v="1"/>
  </r>
  <r>
    <x v="13"/>
    <x v="166"/>
    <x v="16"/>
    <x v="18"/>
  </r>
  <r>
    <x v="13"/>
    <x v="167"/>
    <x v="16"/>
    <x v="20"/>
  </r>
  <r>
    <x v="13"/>
    <x v="167"/>
    <x v="16"/>
    <x v="5"/>
  </r>
  <r>
    <x v="13"/>
    <x v="167"/>
    <x v="16"/>
    <x v="23"/>
  </r>
  <r>
    <x v="13"/>
    <x v="168"/>
    <x v="16"/>
    <x v="20"/>
  </r>
  <r>
    <x v="13"/>
    <x v="168"/>
    <x v="16"/>
    <x v="23"/>
  </r>
  <r>
    <x v="13"/>
    <x v="169"/>
    <x v="16"/>
    <x v="20"/>
  </r>
  <r>
    <x v="13"/>
    <x v="169"/>
    <x v="16"/>
    <x v="5"/>
  </r>
  <r>
    <x v="13"/>
    <x v="169"/>
    <x v="16"/>
    <x v="23"/>
  </r>
  <r>
    <x v="13"/>
    <x v="170"/>
    <x v="16"/>
    <x v="20"/>
  </r>
  <r>
    <x v="13"/>
    <x v="170"/>
    <x v="16"/>
    <x v="5"/>
  </r>
  <r>
    <x v="13"/>
    <x v="170"/>
    <x v="16"/>
    <x v="23"/>
  </r>
  <r>
    <x v="13"/>
    <x v="171"/>
    <x v="67"/>
    <x v="5"/>
  </r>
  <r>
    <x v="13"/>
    <x v="172"/>
    <x v="67"/>
    <x v="49"/>
  </r>
  <r>
    <x v="13"/>
    <x v="172"/>
    <x v="67"/>
    <x v="19"/>
  </r>
  <r>
    <x v="13"/>
    <x v="172"/>
    <x v="67"/>
    <x v="5"/>
  </r>
  <r>
    <x v="13"/>
    <x v="173"/>
    <x v="67"/>
    <x v="49"/>
  </r>
  <r>
    <x v="13"/>
    <x v="173"/>
    <x v="67"/>
    <x v="19"/>
  </r>
  <r>
    <x v="13"/>
    <x v="173"/>
    <x v="67"/>
    <x v="5"/>
  </r>
  <r>
    <x v="13"/>
    <x v="173"/>
    <x v="67"/>
    <x v="18"/>
  </r>
  <r>
    <x v="13"/>
    <x v="174"/>
    <x v="5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Таблица6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4" indent="0" compact="0" compactData="0" multipleFieldFilters="0">
  <location ref="I3:J106" firstHeaderRow="1" firstDataRow="1" firstDataCol="2"/>
  <pivotFields count="4">
    <pivotField axis="axisRow" compact="0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28"/>
        <item x="47"/>
        <item x="3"/>
        <item x="49"/>
        <item x="46"/>
        <item x="33"/>
        <item x="38"/>
        <item x="19"/>
        <item x="26"/>
        <item x="20"/>
        <item x="4"/>
        <item x="2"/>
        <item x="15"/>
        <item x="21"/>
        <item x="16"/>
        <item x="25"/>
        <item x="5"/>
        <item x="17"/>
        <item x="29"/>
        <item x="7"/>
        <item x="18"/>
        <item x="41"/>
        <item x="1"/>
        <item x="22"/>
        <item x="23"/>
        <item x="44"/>
        <item x="8"/>
        <item x="6"/>
        <item x="32"/>
        <item x="42"/>
        <item x="30"/>
        <item x="31"/>
        <item x="48"/>
        <item x="0"/>
        <item x="24"/>
        <item x="36"/>
        <item x="9"/>
        <item x="13"/>
        <item x="45"/>
        <item x="10"/>
        <item x="11"/>
        <item x="12"/>
        <item x="14"/>
        <item x="27"/>
        <item x="34"/>
        <item x="35"/>
        <item x="37"/>
        <item x="39"/>
        <item x="40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03">
    <i>
      <x/>
      <x v="2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6"/>
    </i>
    <i r="1">
      <x v="27"/>
    </i>
    <i r="1">
      <x v="33"/>
    </i>
    <i r="1">
      <x v="36"/>
    </i>
    <i r="1">
      <x v="37"/>
    </i>
    <i r="1">
      <x v="39"/>
    </i>
    <i r="1">
      <x v="40"/>
    </i>
    <i r="1">
      <x v="41"/>
    </i>
    <i r="1">
      <x v="42"/>
    </i>
    <i>
      <x v="1"/>
      <x v="24"/>
    </i>
    <i r="1">
      <x v="27"/>
    </i>
    <i>
      <x v="2"/>
      <x v="13"/>
    </i>
    <i>
      <x v="3"/>
      <x v="8"/>
    </i>
    <i r="1">
      <x v="9"/>
    </i>
    <i r="1">
      <x v="10"/>
    </i>
    <i r="1">
      <x v="15"/>
    </i>
    <i r="1">
      <x v="19"/>
    </i>
    <i r="1">
      <x v="34"/>
    </i>
    <i r="1">
      <x v="43"/>
    </i>
    <i>
      <x v="4"/>
      <x/>
    </i>
    <i r="1">
      <x v="12"/>
    </i>
    <i r="1">
      <x v="18"/>
    </i>
    <i r="1">
      <x v="22"/>
    </i>
    <i r="1">
      <x v="26"/>
    </i>
    <i r="1">
      <x v="27"/>
    </i>
    <i r="1">
      <x v="30"/>
    </i>
    <i>
      <x v="5"/>
      <x v="22"/>
    </i>
    <i r="1">
      <x v="27"/>
    </i>
    <i>
      <x v="6"/>
      <x/>
    </i>
    <i r="1">
      <x v="8"/>
    </i>
    <i r="1">
      <x v="12"/>
    </i>
    <i r="1">
      <x v="13"/>
    </i>
    <i r="1">
      <x v="22"/>
    </i>
    <i r="1">
      <x v="23"/>
    </i>
    <i r="1">
      <x v="26"/>
    </i>
    <i r="1">
      <x v="27"/>
    </i>
    <i r="1">
      <x v="28"/>
    </i>
    <i r="1">
      <x v="30"/>
    </i>
    <i r="1">
      <x v="31"/>
    </i>
    <i>
      <x v="7"/>
      <x v="5"/>
    </i>
    <i r="1">
      <x v="6"/>
    </i>
    <i r="1">
      <x v="7"/>
    </i>
    <i r="1">
      <x v="8"/>
    </i>
    <i r="1">
      <x v="35"/>
    </i>
    <i r="1">
      <x v="44"/>
    </i>
    <i r="1">
      <x v="45"/>
    </i>
    <i r="1">
      <x v="46"/>
    </i>
    <i>
      <x v="8"/>
      <x v="9"/>
    </i>
    <i r="1">
      <x v="13"/>
    </i>
    <i>
      <x v="9"/>
      <x/>
    </i>
    <i r="1">
      <x v="22"/>
    </i>
    <i r="1">
      <x v="27"/>
    </i>
    <i>
      <x v="10"/>
      <x v="20"/>
    </i>
    <i r="1">
      <x v="21"/>
    </i>
    <i r="1">
      <x v="27"/>
    </i>
    <i r="1">
      <x v="29"/>
    </i>
    <i r="1">
      <x v="31"/>
    </i>
    <i r="1">
      <x v="47"/>
    </i>
    <i r="1">
      <x v="48"/>
    </i>
    <i>
      <x v="11"/>
      <x/>
    </i>
    <i r="1">
      <x v="13"/>
    </i>
    <i r="1">
      <x v="16"/>
    </i>
    <i r="1">
      <x v="22"/>
    </i>
    <i r="1">
      <x v="25"/>
    </i>
    <i r="1">
      <x v="27"/>
    </i>
    <i r="1">
      <x v="28"/>
    </i>
    <i r="1">
      <x v="30"/>
    </i>
    <i r="1">
      <x v="38"/>
    </i>
    <i r="1">
      <x v="49"/>
    </i>
    <i>
      <x v="12"/>
      <x/>
    </i>
    <i r="1">
      <x v="4"/>
    </i>
    <i r="1">
      <x v="12"/>
    </i>
    <i r="1">
      <x v="22"/>
    </i>
    <i r="1">
      <x v="26"/>
    </i>
    <i r="1">
      <x v="27"/>
    </i>
    <i r="1">
      <x v="28"/>
    </i>
    <i>
      <x v="13"/>
      <x/>
    </i>
    <i r="1">
      <x v="1"/>
    </i>
    <i r="1">
      <x v="3"/>
    </i>
    <i r="1">
      <x v="7"/>
    </i>
    <i r="1">
      <x v="8"/>
    </i>
    <i r="1">
      <x v="9"/>
    </i>
    <i r="1">
      <x v="13"/>
    </i>
    <i r="1">
      <x v="16"/>
    </i>
    <i r="1">
      <x v="20"/>
    </i>
    <i r="1">
      <x v="22"/>
    </i>
    <i r="1">
      <x v="24"/>
    </i>
    <i r="1">
      <x v="26"/>
    </i>
    <i r="1">
      <x v="3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Таблица5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4" indent="0" compact="0" compactData="0" multipleFieldFilters="0">
  <location ref="A3:A17" firstHeaderRow="1" firstDataRow="1" firstDataCol="1"/>
  <pivotFields count="4">
    <pivotField axis="axisRow" compact="0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4" indent="0" compact="0" compactData="0" multipleFieldFilters="0">
  <location ref="F3:G252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5">
        <item x="1"/>
        <item x="2"/>
        <item x="95"/>
        <item x="54"/>
        <item x="55"/>
        <item x="116"/>
        <item x="118"/>
        <item x="119"/>
        <item x="103"/>
        <item x="104"/>
        <item x="57"/>
        <item x="151"/>
        <item x="152"/>
        <item x="153"/>
        <item x="154"/>
        <item x="3"/>
        <item x="4"/>
        <item x="6"/>
        <item x="8"/>
        <item x="58"/>
        <item x="59"/>
        <item x="120"/>
        <item x="121"/>
        <item x="122"/>
        <item x="123"/>
        <item x="155"/>
        <item x="156"/>
        <item x="13"/>
        <item x="14"/>
        <item x="15"/>
        <item x="16"/>
        <item x="17"/>
        <item x="18"/>
        <item x="19"/>
        <item x="25"/>
        <item x="131"/>
        <item x="132"/>
        <item x="133"/>
        <item x="28"/>
        <item x="29"/>
        <item x="134"/>
        <item x="135"/>
        <item x="136"/>
        <item x="138"/>
        <item x="139"/>
        <item x="30"/>
        <item x="124"/>
        <item x="75"/>
        <item x="34"/>
        <item x="78"/>
        <item x="79"/>
        <item x="140"/>
        <item x="143"/>
        <item x="144"/>
        <item x="38"/>
        <item x="42"/>
        <item x="145"/>
        <item x="87"/>
        <item x="60"/>
        <item x="61"/>
        <item x="62"/>
        <item x="105"/>
        <item x="147"/>
        <item x="90"/>
        <item x="101"/>
        <item x="102"/>
        <item x="128"/>
        <item x="108"/>
        <item x="109"/>
        <item x="110"/>
        <item x="111"/>
        <item x="112"/>
        <item x="113"/>
        <item x="158"/>
        <item x="161"/>
        <item x="164"/>
        <item x="165"/>
        <item x="166"/>
        <item x="170"/>
        <item x="171"/>
        <item x="47"/>
        <item x="41"/>
        <item x="45"/>
        <item x="56"/>
        <item x="84"/>
        <item x="85"/>
        <item x="89"/>
        <item x="91"/>
        <item x="92"/>
        <item x="53"/>
        <item x="129"/>
        <item x="148"/>
        <item x="97"/>
        <item x="137"/>
        <item x="39"/>
        <item x="0"/>
        <item x="5"/>
        <item x="7"/>
        <item x="10"/>
        <item x="12"/>
        <item x="40"/>
        <item x="46"/>
        <item x="51"/>
        <item x="52"/>
        <item x="67"/>
        <item x="99"/>
        <item x="88"/>
        <item x="93"/>
        <item x="100"/>
        <item x="115"/>
        <item x="130"/>
        <item x="163"/>
        <item x="157"/>
        <item x="159"/>
        <item x="160"/>
        <item x="9"/>
        <item x="11"/>
        <item x="20"/>
        <item x="21"/>
        <item x="22"/>
        <item x="23"/>
        <item x="24"/>
        <item x="26"/>
        <item x="27"/>
        <item x="31"/>
        <item x="32"/>
        <item x="33"/>
        <item x="35"/>
        <item x="36"/>
        <item x="37"/>
        <item x="43"/>
        <item x="44"/>
        <item x="48"/>
        <item x="49"/>
        <item x="50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80"/>
        <item x="81"/>
        <item x="82"/>
        <item x="83"/>
        <item x="86"/>
        <item x="94"/>
        <item x="96"/>
        <item x="98"/>
        <item x="106"/>
        <item x="107"/>
        <item x="114"/>
        <item x="117"/>
        <item x="125"/>
        <item x="126"/>
        <item x="127"/>
        <item x="141"/>
        <item x="142"/>
        <item x="146"/>
        <item x="149"/>
        <item x="150"/>
        <item x="162"/>
        <item x="167"/>
        <item x="168"/>
        <item x="169"/>
        <item x="172"/>
        <item x="173"/>
        <item x="1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69">
        <item x="0"/>
        <item x="3"/>
        <item x="13"/>
        <item x="29"/>
        <item x="21"/>
        <item x="67"/>
        <item x="28"/>
        <item x="26"/>
        <item x="5"/>
        <item x="41"/>
        <item x="14"/>
        <item x="15"/>
        <item x="60"/>
        <item x="22"/>
        <item x="4"/>
        <item x="24"/>
        <item x="49"/>
        <item x="30"/>
        <item x="47"/>
        <item x="57"/>
        <item x="62"/>
        <item x="58"/>
        <item x="31"/>
        <item x="6"/>
        <item x="23"/>
        <item x="53"/>
        <item x="63"/>
        <item x="20"/>
        <item x="32"/>
        <item x="33"/>
        <item x="1"/>
        <item x="34"/>
        <item x="44"/>
        <item x="35"/>
        <item x="25"/>
        <item x="36"/>
        <item x="54"/>
        <item x="55"/>
        <item x="2"/>
        <item x="7"/>
        <item x="64"/>
        <item x="37"/>
        <item x="8"/>
        <item x="43"/>
        <item x="46"/>
        <item x="48"/>
        <item x="27"/>
        <item x="16"/>
        <item x="51"/>
        <item x="38"/>
        <item x="65"/>
        <item x="9"/>
        <item x="10"/>
        <item x="39"/>
        <item x="42"/>
        <item x="17"/>
        <item x="18"/>
        <item x="45"/>
        <item x="56"/>
        <item x="66"/>
        <item x="11"/>
        <item x="50"/>
        <item x="40"/>
        <item x="19"/>
        <item x="59"/>
        <item x="12"/>
        <item x="52"/>
        <item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49">
    <i>
      <x/>
      <x/>
    </i>
    <i r="1">
      <x v="1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95"/>
    </i>
    <i r="1">
      <x v="117"/>
    </i>
    <i r="1">
      <x v="118"/>
    </i>
    <i r="1">
      <x v="119"/>
    </i>
    <i r="1">
      <x v="120"/>
    </i>
    <i r="1">
      <x v="121"/>
    </i>
    <i t="default">
      <x/>
    </i>
    <i>
      <x v="1"/>
      <x v="55"/>
    </i>
    <i r="1">
      <x v="122"/>
    </i>
    <i r="1">
      <x v="154"/>
    </i>
    <i t="default">
      <x v="1"/>
    </i>
    <i>
      <x v="2"/>
      <x v="94"/>
    </i>
    <i t="default">
      <x v="2"/>
    </i>
    <i>
      <x v="3"/>
      <x v="140"/>
    </i>
    <i t="default">
      <x v="3"/>
    </i>
    <i>
      <x v="4"/>
      <x v="5"/>
    </i>
    <i r="1">
      <x v="6"/>
    </i>
    <i r="1">
      <x v="7"/>
    </i>
    <i r="1">
      <x v="35"/>
    </i>
    <i r="1">
      <x v="36"/>
    </i>
    <i r="1">
      <x v="37"/>
    </i>
    <i r="1">
      <x v="66"/>
    </i>
    <i r="1">
      <x v="89"/>
    </i>
    <i r="1">
      <x v="90"/>
    </i>
    <i r="1">
      <x v="102"/>
    </i>
    <i r="1">
      <x v="103"/>
    </i>
    <i r="1">
      <x v="109"/>
    </i>
    <i r="1">
      <x v="156"/>
    </i>
    <i r="1">
      <x v="158"/>
    </i>
    <i r="1">
      <x v="159"/>
    </i>
    <i t="default">
      <x v="4"/>
    </i>
    <i>
      <x v="5"/>
      <x v="79"/>
    </i>
    <i r="1">
      <x v="172"/>
    </i>
    <i r="1">
      <x v="173"/>
    </i>
    <i t="default">
      <x v="5"/>
    </i>
    <i>
      <x v="6"/>
      <x v="23"/>
    </i>
    <i r="1">
      <x v="24"/>
    </i>
    <i r="1">
      <x v="104"/>
    </i>
    <i r="1">
      <x v="105"/>
    </i>
    <i r="1">
      <x v="108"/>
    </i>
    <i r="1">
      <x v="135"/>
    </i>
    <i r="1">
      <x v="136"/>
    </i>
    <i r="1">
      <x v="155"/>
    </i>
    <i t="default">
      <x v="6"/>
    </i>
    <i>
      <x v="7"/>
      <x v="58"/>
    </i>
    <i t="default">
      <x v="7"/>
    </i>
    <i>
      <x v="8"/>
      <x v="45"/>
    </i>
    <i r="1">
      <x v="124"/>
    </i>
    <i t="default">
      <x v="8"/>
    </i>
    <i>
      <x v="9"/>
      <x v="151"/>
    </i>
    <i t="default">
      <x v="9"/>
    </i>
    <i>
      <x v="10"/>
      <x v="100"/>
    </i>
    <i t="default">
      <x v="10"/>
    </i>
    <i>
      <x v="11"/>
      <x v="81"/>
    </i>
    <i r="1">
      <x v="83"/>
    </i>
    <i t="default">
      <x v="11"/>
    </i>
    <i>
      <x v="12"/>
      <x v="165"/>
    </i>
    <i t="default">
      <x v="12"/>
    </i>
    <i>
      <x v="13"/>
      <x v="3"/>
    </i>
    <i r="1">
      <x v="4"/>
    </i>
    <i t="default">
      <x v="13"/>
    </i>
    <i>
      <x v="14"/>
      <x v="19"/>
    </i>
    <i r="1">
      <x v="38"/>
    </i>
    <i r="1">
      <x v="39"/>
    </i>
    <i r="1">
      <x v="101"/>
    </i>
    <i r="1">
      <x v="123"/>
    </i>
    <i t="default">
      <x v="14"/>
    </i>
    <i>
      <x v="15"/>
      <x v="19"/>
    </i>
    <i t="default">
      <x v="15"/>
    </i>
    <i>
      <x v="16"/>
      <x v="8"/>
    </i>
    <i r="1">
      <x v="9"/>
    </i>
    <i t="default">
      <x v="16"/>
    </i>
    <i>
      <x v="17"/>
      <x v="141"/>
    </i>
    <i t="default">
      <x v="17"/>
    </i>
    <i>
      <x v="18"/>
      <x v="40"/>
    </i>
    <i r="1">
      <x v="41"/>
    </i>
    <i r="1">
      <x v="42"/>
    </i>
    <i r="1">
      <x v="92"/>
    </i>
    <i r="1">
      <x v="93"/>
    </i>
    <i r="1">
      <x v="163"/>
    </i>
    <i r="1">
      <x v="164"/>
    </i>
    <i t="default">
      <x v="18"/>
    </i>
    <i>
      <x v="19"/>
      <x v="43"/>
    </i>
    <i t="default">
      <x v="19"/>
    </i>
    <i>
      <x v="20"/>
      <x v="166"/>
    </i>
    <i t="default">
      <x v="20"/>
    </i>
    <i>
      <x v="21"/>
      <x v="44"/>
    </i>
    <i t="default">
      <x v="21"/>
    </i>
    <i>
      <x v="22"/>
      <x v="84"/>
    </i>
    <i r="1">
      <x v="85"/>
    </i>
    <i r="1">
      <x v="107"/>
    </i>
    <i r="1">
      <x v="142"/>
    </i>
    <i t="default">
      <x v="22"/>
    </i>
    <i>
      <x v="23"/>
      <x v="125"/>
    </i>
    <i t="default">
      <x v="23"/>
    </i>
    <i>
      <x v="24"/>
      <x v="10"/>
    </i>
    <i r="1">
      <x v="60"/>
    </i>
    <i t="default">
      <x v="24"/>
    </i>
    <i>
      <x v="25"/>
      <x v="46"/>
    </i>
    <i r="1">
      <x v="110"/>
    </i>
    <i r="1">
      <x v="160"/>
    </i>
    <i t="default">
      <x v="25"/>
    </i>
    <i>
      <x v="26"/>
      <x v="11"/>
    </i>
    <i r="1">
      <x v="12"/>
    </i>
    <i r="1">
      <x v="13"/>
    </i>
    <i r="1">
      <x v="14"/>
    </i>
    <i t="default">
      <x v="26"/>
    </i>
    <i>
      <x v="27"/>
      <x v="132"/>
    </i>
    <i r="1">
      <x v="133"/>
    </i>
    <i r="1">
      <x v="134"/>
    </i>
    <i t="default">
      <x v="27"/>
    </i>
    <i>
      <x v="28"/>
      <x v="143"/>
    </i>
    <i t="default">
      <x v="28"/>
    </i>
    <i>
      <x v="29"/>
      <x v="144"/>
    </i>
    <i t="default">
      <x v="29"/>
    </i>
    <i>
      <x v="30"/>
      <x v="15"/>
    </i>
    <i r="1">
      <x v="16"/>
    </i>
    <i r="1">
      <x v="17"/>
    </i>
    <i r="1">
      <x v="18"/>
    </i>
    <i r="1">
      <x v="96"/>
    </i>
    <i r="1">
      <x v="97"/>
    </i>
    <i r="1">
      <x v="98"/>
    </i>
    <i r="1">
      <x v="115"/>
    </i>
    <i r="1">
      <x v="116"/>
    </i>
    <i r="1">
      <x v="157"/>
    </i>
    <i t="default">
      <x v="30"/>
    </i>
    <i>
      <x v="31"/>
      <x v="145"/>
    </i>
    <i t="default">
      <x v="31"/>
    </i>
    <i>
      <x v="32"/>
      <x v="86"/>
    </i>
    <i t="default">
      <x v="32"/>
    </i>
    <i>
      <x v="33"/>
      <x v="47"/>
    </i>
    <i t="default">
      <x v="33"/>
    </i>
    <i>
      <x v="34"/>
      <x v="20"/>
    </i>
    <i t="default">
      <x v="34"/>
    </i>
    <i>
      <x v="35"/>
      <x v="146"/>
    </i>
    <i r="1">
      <x v="161"/>
    </i>
    <i t="default">
      <x v="35"/>
    </i>
    <i>
      <x v="36"/>
      <x v="161"/>
    </i>
    <i t="default">
      <x v="36"/>
    </i>
    <i>
      <x v="37"/>
      <x v="162"/>
    </i>
    <i t="default">
      <x v="37"/>
    </i>
    <i>
      <x v="38"/>
      <x v="99"/>
    </i>
    <i t="default">
      <x v="38"/>
    </i>
    <i>
      <x v="39"/>
      <x v="126"/>
    </i>
    <i t="default">
      <x v="39"/>
    </i>
    <i>
      <x v="40"/>
      <x v="25"/>
    </i>
    <i r="1">
      <x v="26"/>
    </i>
    <i t="default">
      <x v="40"/>
    </i>
    <i>
      <x v="41"/>
      <x v="147"/>
    </i>
    <i t="default">
      <x v="41"/>
    </i>
    <i>
      <x v="42"/>
      <x v="48"/>
    </i>
    <i t="default">
      <x v="42"/>
    </i>
    <i>
      <x v="43"/>
      <x v="106"/>
    </i>
    <i t="default">
      <x v="43"/>
    </i>
    <i>
      <x v="44"/>
      <x v="2"/>
    </i>
    <i r="1">
      <x v="56"/>
    </i>
    <i r="1">
      <x v="153"/>
    </i>
    <i t="default">
      <x v="44"/>
    </i>
    <i>
      <x v="45"/>
      <x v="64"/>
    </i>
    <i r="1">
      <x v="65"/>
    </i>
    <i r="1">
      <x v="111"/>
    </i>
    <i t="default">
      <x v="45"/>
    </i>
    <i>
      <x v="46"/>
      <x v="59"/>
    </i>
    <i t="default">
      <x v="46"/>
    </i>
    <i>
      <x v="47"/>
      <x v="57"/>
    </i>
    <i r="1">
      <x v="70"/>
    </i>
    <i r="1">
      <x v="75"/>
    </i>
    <i r="1">
      <x v="76"/>
    </i>
    <i r="1">
      <x v="77"/>
    </i>
    <i r="1">
      <x v="78"/>
    </i>
    <i r="1">
      <x v="130"/>
    </i>
    <i r="1">
      <x v="131"/>
    </i>
    <i r="1">
      <x v="137"/>
    </i>
    <i r="1">
      <x v="138"/>
    </i>
    <i r="1">
      <x v="139"/>
    </i>
    <i r="1">
      <x v="167"/>
    </i>
    <i r="1">
      <x v="169"/>
    </i>
    <i r="1">
      <x v="170"/>
    </i>
    <i r="1">
      <x v="171"/>
    </i>
    <i t="default">
      <x v="47"/>
    </i>
    <i>
      <x v="48"/>
      <x v="67"/>
    </i>
    <i r="1">
      <x v="68"/>
    </i>
    <i r="1">
      <x v="69"/>
    </i>
    <i r="1">
      <x v="71"/>
    </i>
    <i r="1">
      <x v="72"/>
    </i>
    <i t="default">
      <x v="48"/>
    </i>
    <i>
      <x v="49"/>
      <x v="49"/>
    </i>
    <i r="1">
      <x v="50"/>
    </i>
    <i t="default">
      <x v="49"/>
    </i>
    <i>
      <x v="50"/>
      <x v="73"/>
    </i>
    <i r="1">
      <x v="112"/>
    </i>
    <i t="default">
      <x v="50"/>
    </i>
    <i>
      <x v="51"/>
      <x v="127"/>
    </i>
    <i r="1">
      <x v="148"/>
    </i>
    <i t="default">
      <x v="51"/>
    </i>
    <i>
      <x v="52"/>
      <x v="128"/>
    </i>
    <i t="default">
      <x v="52"/>
    </i>
    <i>
      <x v="53"/>
      <x v="149"/>
    </i>
    <i t="default">
      <x v="53"/>
    </i>
    <i>
      <x v="54"/>
      <x v="152"/>
    </i>
    <i t="default">
      <x v="54"/>
    </i>
    <i>
      <x v="55"/>
      <x v="130"/>
    </i>
    <i t="default">
      <x v="55"/>
    </i>
    <i>
      <x v="56"/>
      <x v="62"/>
    </i>
    <i r="1">
      <x v="82"/>
    </i>
    <i t="default">
      <x v="56"/>
    </i>
    <i>
      <x v="57"/>
      <x v="88"/>
    </i>
    <i t="default">
      <x v="57"/>
    </i>
    <i>
      <x v="58"/>
      <x v="42"/>
    </i>
    <i r="1">
      <x v="51"/>
    </i>
    <i r="1">
      <x v="163"/>
    </i>
    <i t="default">
      <x v="58"/>
    </i>
    <i>
      <x v="59"/>
      <x v="111"/>
    </i>
    <i t="default">
      <x v="59"/>
    </i>
    <i>
      <x v="60"/>
      <x v="74"/>
    </i>
    <i r="1">
      <x v="113"/>
    </i>
    <i r="1">
      <x v="114"/>
    </i>
    <i r="1">
      <x v="129"/>
    </i>
    <i r="1">
      <x v="168"/>
    </i>
    <i t="default">
      <x v="60"/>
    </i>
    <i>
      <x v="61"/>
      <x v="61"/>
    </i>
    <i r="1">
      <x v="174"/>
    </i>
    <i t="default">
      <x v="61"/>
    </i>
    <i>
      <x v="62"/>
      <x v="63"/>
    </i>
    <i r="1">
      <x v="87"/>
    </i>
    <i r="1">
      <x v="150"/>
    </i>
    <i t="default">
      <x v="62"/>
    </i>
    <i>
      <x v="63"/>
      <x v="80"/>
    </i>
    <i t="default">
      <x v="63"/>
    </i>
    <i>
      <x v="64"/>
      <x v="52"/>
    </i>
    <i r="1">
      <x v="53"/>
    </i>
    <i t="default">
      <x v="64"/>
    </i>
    <i>
      <x v="65"/>
      <x v="54"/>
    </i>
    <i t="default">
      <x v="65"/>
    </i>
    <i>
      <x v="66"/>
      <x v="21"/>
    </i>
    <i r="1">
      <x v="22"/>
    </i>
    <i t="default">
      <x v="66"/>
    </i>
    <i>
      <x v="67"/>
      <x v="91"/>
    </i>
    <i t="default">
      <x v="6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4" indent="0" compact="0" compactData="0" multipleFieldFilters="0">
  <location ref="C3:D96" firstHeaderRow="1" firstDataRow="1" firstDataCol="2"/>
  <pivotFields count="4">
    <pivotField axis="axisRow" compact="0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9">
        <item x="0"/>
        <item x="3"/>
        <item x="29"/>
        <item x="21"/>
        <item x="67"/>
        <item x="28"/>
        <item x="26"/>
        <item x="5"/>
        <item x="22"/>
        <item x="4"/>
        <item x="24"/>
        <item x="49"/>
        <item x="30"/>
        <item x="47"/>
        <item x="57"/>
        <item x="62"/>
        <item x="58"/>
        <item x="31"/>
        <item x="6"/>
        <item x="23"/>
        <item x="53"/>
        <item x="63"/>
        <item x="20"/>
        <item x="32"/>
        <item x="33"/>
        <item x="1"/>
        <item x="34"/>
        <item x="35"/>
        <item x="25"/>
        <item x="36"/>
        <item x="54"/>
        <item x="55"/>
        <item x="7"/>
        <item x="64"/>
        <item x="37"/>
        <item x="8"/>
        <item x="46"/>
        <item x="48"/>
        <item x="27"/>
        <item x="16"/>
        <item x="51"/>
        <item x="38"/>
        <item x="65"/>
        <item x="9"/>
        <item x="10"/>
        <item x="39"/>
        <item x="42"/>
        <item x="56"/>
        <item x="11"/>
        <item x="50"/>
        <item x="40"/>
        <item x="19"/>
        <item x="59"/>
        <item x="12"/>
        <item x="52"/>
        <item x="15"/>
        <item x="18"/>
        <item x="41"/>
        <item x="44"/>
        <item x="45"/>
        <item x="61"/>
        <item x="43"/>
        <item x="66"/>
        <item x="13"/>
        <item x="2"/>
        <item x="14"/>
        <item x="17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93">
    <i>
      <x/>
      <x/>
    </i>
    <i r="1">
      <x v="1"/>
    </i>
    <i r="1">
      <x v="7"/>
    </i>
    <i r="1">
      <x v="9"/>
    </i>
    <i r="1">
      <x v="18"/>
    </i>
    <i r="1">
      <x v="25"/>
    </i>
    <i r="1">
      <x v="32"/>
    </i>
    <i r="1">
      <x v="35"/>
    </i>
    <i r="1">
      <x v="39"/>
    </i>
    <i r="1">
      <x v="43"/>
    </i>
    <i r="1">
      <x v="44"/>
    </i>
    <i r="1">
      <x v="48"/>
    </i>
    <i r="1">
      <x v="51"/>
    </i>
    <i r="1">
      <x v="53"/>
    </i>
    <i r="1">
      <x v="55"/>
    </i>
    <i r="1">
      <x v="56"/>
    </i>
    <i r="1">
      <x v="63"/>
    </i>
    <i r="1">
      <x v="64"/>
    </i>
    <i r="1">
      <x v="65"/>
    </i>
    <i r="1">
      <x v="66"/>
    </i>
    <i>
      <x v="1"/>
      <x v="22"/>
    </i>
    <i>
      <x v="2"/>
      <x v="3"/>
    </i>
    <i>
      <x v="3"/>
      <x v="3"/>
    </i>
    <i r="1">
      <x v="8"/>
    </i>
    <i r="1">
      <x v="55"/>
    </i>
    <i>
      <x v="4"/>
      <x v="6"/>
    </i>
    <i r="1">
      <x v="9"/>
    </i>
    <i r="1">
      <x v="10"/>
    </i>
    <i r="1">
      <x v="19"/>
    </i>
    <i r="1">
      <x v="28"/>
    </i>
    <i r="1">
      <x v="38"/>
    </i>
    <i>
      <x v="5"/>
      <x v="5"/>
    </i>
    <i r="1">
      <x v="39"/>
    </i>
    <i>
      <x v="6"/>
      <x v="2"/>
    </i>
    <i r="1">
      <x v="5"/>
    </i>
    <i r="1">
      <x v="12"/>
    </i>
    <i r="1">
      <x v="17"/>
    </i>
    <i r="1">
      <x v="23"/>
    </i>
    <i r="1">
      <x v="24"/>
    </i>
    <i r="1">
      <x v="26"/>
    </i>
    <i r="1">
      <x v="27"/>
    </i>
    <i r="1">
      <x v="29"/>
    </i>
    <i r="1">
      <x v="34"/>
    </i>
    <i r="1">
      <x v="39"/>
    </i>
    <i r="1">
      <x v="41"/>
    </i>
    <i r="1">
      <x v="43"/>
    </i>
    <i r="1">
      <x v="45"/>
    </i>
    <i r="1">
      <x v="46"/>
    </i>
    <i r="1">
      <x v="50"/>
    </i>
    <i r="1">
      <x v="57"/>
    </i>
    <i r="1">
      <x v="58"/>
    </i>
    <i r="1">
      <x v="59"/>
    </i>
    <i r="1">
      <x v="61"/>
    </i>
    <i>
      <x v="7"/>
      <x v="1"/>
    </i>
    <i r="1">
      <x v="13"/>
    </i>
    <i r="1">
      <x v="36"/>
    </i>
    <i r="1">
      <x v="51"/>
    </i>
    <i r="1">
      <x v="56"/>
    </i>
    <i>
      <x v="8"/>
      <x v="5"/>
    </i>
    <i r="1">
      <x v="37"/>
    </i>
    <i>
      <x v="9"/>
      <x v="11"/>
    </i>
    <i r="1">
      <x v="49"/>
    </i>
    <i>
      <x v="10"/>
      <x v="3"/>
    </i>
    <i r="1">
      <x v="25"/>
    </i>
    <i r="1">
      <x v="39"/>
    </i>
    <i r="1">
      <x v="40"/>
    </i>
    <i>
      <x v="11"/>
      <x v="3"/>
    </i>
    <i r="1">
      <x v="5"/>
    </i>
    <i r="1">
      <x v="20"/>
    </i>
    <i r="1">
      <x v="29"/>
    </i>
    <i r="1">
      <x v="30"/>
    </i>
    <i r="1">
      <x v="31"/>
    </i>
    <i r="1">
      <x v="54"/>
    </i>
    <i>
      <x v="12"/>
      <x v="3"/>
    </i>
    <i r="1">
      <x v="13"/>
    </i>
    <i r="1">
      <x v="14"/>
    </i>
    <i r="1">
      <x v="15"/>
    </i>
    <i r="1">
      <x v="16"/>
    </i>
    <i r="1">
      <x v="36"/>
    </i>
    <i r="1">
      <x v="47"/>
    </i>
    <i r="1">
      <x v="52"/>
    </i>
    <i r="1">
      <x v="56"/>
    </i>
    <i r="1">
      <x v="60"/>
    </i>
    <i r="1">
      <x v="67"/>
    </i>
    <i>
      <x v="13"/>
      <x v="4"/>
    </i>
    <i r="1">
      <x v="21"/>
    </i>
    <i r="1">
      <x v="33"/>
    </i>
    <i r="1">
      <x v="37"/>
    </i>
    <i r="1">
      <x v="39"/>
    </i>
    <i r="1">
      <x v="42"/>
    </i>
    <i r="1">
      <x v="48"/>
    </i>
    <i r="1">
      <x v="49"/>
    </i>
    <i r="1">
      <x v="6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403" totalsRowShown="0" headerRowDxfId="2" headerRowBorderDxfId="1" tableBorderDxfId="0">
  <autoFilter ref="A1:D403" xr:uid="{00000000-0009-0000-0100-000001000000}"/>
  <tableColumns count="4">
    <tableColumn id="1" xr3:uid="{00000000-0010-0000-0000-000001000000}" name="Вид"/>
    <tableColumn id="2" xr3:uid="{00000000-0010-0000-0000-000002000000}" name="Вид номенклатуры"/>
    <tableColumn id="3" xr3:uid="{00000000-0010-0000-0000-000003000000}" name=".Торговая Марка"/>
    <tableColumn id="4" xr3:uid="{00000000-0010-0000-0000-000004000000}" name="Фасовка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zoomScale="80" zoomScaleNormal="80" workbookViewId="0">
      <pane ySplit="2" topLeftCell="A39" activePane="bottomLeft" state="frozen"/>
      <selection activeCell="I1" sqref="I1"/>
      <selection pane="bottomLeft" activeCell="F73" sqref="F73"/>
    </sheetView>
  </sheetViews>
  <sheetFormatPr defaultColWidth="9.140625" defaultRowHeight="15" x14ac:dyDescent="0.25"/>
  <cols>
    <col min="1" max="1" width="8.28515625" style="65" customWidth="1"/>
    <col min="2" max="2" width="10.28515625" style="65" customWidth="1"/>
    <col min="3" max="3" width="19.5703125" style="105" customWidth="1"/>
    <col min="4" max="4" width="6.85546875" style="65" customWidth="1"/>
    <col min="5" max="5" width="30.7109375" style="65" customWidth="1"/>
    <col min="6" max="6" width="20.28515625" style="65" customWidth="1"/>
    <col min="7" max="7" width="47.28515625" style="65" customWidth="1"/>
    <col min="8" max="13" width="9.28515625" style="65" customWidth="1"/>
    <col min="14" max="14" width="1.42578125" style="65" customWidth="1"/>
    <col min="15" max="15" width="1.42578125" style="69" customWidth="1"/>
    <col min="16" max="19" width="1.42578125" style="65" customWidth="1"/>
    <col min="20" max="21" width="8.7109375" style="65" hidden="1" customWidth="1"/>
    <col min="22" max="22" width="32" style="65" hidden="1" customWidth="1"/>
    <col min="23" max="16384" width="9.140625" style="67"/>
  </cols>
  <sheetData>
    <row r="1" spans="1:23" ht="20.45" customHeight="1" x14ac:dyDescent="0.25">
      <c r="A1" s="109" t="s">
        <v>18</v>
      </c>
      <c r="B1" s="110" t="s">
        <v>424</v>
      </c>
      <c r="C1" s="110"/>
      <c r="D1" s="110"/>
      <c r="E1" s="110"/>
      <c r="F1" s="71" t="s">
        <v>286</v>
      </c>
      <c r="G1" s="66"/>
      <c r="H1" s="66"/>
      <c r="I1" s="66"/>
      <c r="J1" s="66"/>
      <c r="K1" s="66"/>
      <c r="L1" s="72"/>
      <c r="M1" s="73"/>
      <c r="N1" s="73"/>
      <c r="O1" s="74"/>
      <c r="P1" s="73"/>
      <c r="Q1" s="66"/>
      <c r="R1" s="66"/>
      <c r="S1" s="75"/>
      <c r="T1" s="75"/>
      <c r="U1" s="76"/>
      <c r="V1" s="75"/>
    </row>
    <row r="2" spans="1:23" ht="33.75" x14ac:dyDescent="0.25">
      <c r="A2" s="86" t="s">
        <v>17</v>
      </c>
      <c r="B2" s="87" t="s">
        <v>16</v>
      </c>
      <c r="C2" s="88" t="s">
        <v>15</v>
      </c>
      <c r="D2" s="88" t="s">
        <v>14</v>
      </c>
      <c r="E2" s="89" t="s">
        <v>13</v>
      </c>
      <c r="F2" s="88" t="s">
        <v>12</v>
      </c>
      <c r="G2" s="88" t="s">
        <v>11</v>
      </c>
      <c r="H2" s="86" t="s">
        <v>10</v>
      </c>
      <c r="I2" s="86" t="s">
        <v>9</v>
      </c>
      <c r="J2" s="88" t="s">
        <v>8</v>
      </c>
      <c r="K2" s="88" t="s">
        <v>7</v>
      </c>
      <c r="L2" s="90" t="s">
        <v>6</v>
      </c>
      <c r="M2" s="91" t="s">
        <v>5</v>
      </c>
      <c r="N2" s="86"/>
      <c r="O2" s="92"/>
      <c r="P2" s="86"/>
      <c r="Q2" s="86"/>
      <c r="R2" s="86"/>
      <c r="S2" s="86"/>
      <c r="T2" s="84" t="s">
        <v>4</v>
      </c>
      <c r="U2" s="85" t="s">
        <v>3</v>
      </c>
      <c r="V2" s="86" t="s">
        <v>436</v>
      </c>
    </row>
    <row r="3" spans="1:23" ht="15" customHeight="1" x14ac:dyDescent="0.25">
      <c r="A3" s="83">
        <v>1579</v>
      </c>
      <c r="B3" s="108" t="s">
        <v>437</v>
      </c>
      <c r="C3" s="93" t="s">
        <v>2</v>
      </c>
      <c r="D3" s="93" t="s">
        <v>110</v>
      </c>
      <c r="E3" s="94" t="s">
        <v>425</v>
      </c>
      <c r="F3" s="93" t="s">
        <v>180</v>
      </c>
      <c r="G3" s="95"/>
      <c r="H3" s="77">
        <v>45566</v>
      </c>
      <c r="I3" s="102">
        <v>45626</v>
      </c>
      <c r="J3" s="77">
        <v>45551</v>
      </c>
      <c r="K3" s="102">
        <v>45611</v>
      </c>
      <c r="L3" s="78">
        <f t="shared" ref="L3:L5" si="0">M3+N3</f>
        <v>30</v>
      </c>
      <c r="M3" s="79">
        <v>30</v>
      </c>
      <c r="N3" s="80"/>
      <c r="O3" s="81"/>
      <c r="P3" s="80"/>
      <c r="Q3" s="78"/>
      <c r="R3" s="78"/>
      <c r="S3" s="78"/>
      <c r="T3" s="107">
        <v>960</v>
      </c>
      <c r="U3" s="107">
        <v>240</v>
      </c>
      <c r="V3" s="106"/>
      <c r="W3" s="68"/>
    </row>
    <row r="4" spans="1:23" ht="15" customHeight="1" x14ac:dyDescent="0.25">
      <c r="A4" s="83">
        <v>1580</v>
      </c>
      <c r="B4" s="108" t="s">
        <v>437</v>
      </c>
      <c r="C4" s="93" t="s">
        <v>2</v>
      </c>
      <c r="D4" s="93" t="s">
        <v>110</v>
      </c>
      <c r="E4" s="94"/>
      <c r="F4" s="93" t="s">
        <v>180</v>
      </c>
      <c r="G4" s="95" t="s">
        <v>358</v>
      </c>
      <c r="H4" s="77">
        <v>45566</v>
      </c>
      <c r="I4" s="102">
        <v>45626</v>
      </c>
      <c r="J4" s="77">
        <v>45551</v>
      </c>
      <c r="K4" s="102">
        <v>45611</v>
      </c>
      <c r="L4" s="78">
        <f t="shared" si="0"/>
        <v>24</v>
      </c>
      <c r="M4" s="79">
        <v>24</v>
      </c>
      <c r="N4" s="80"/>
      <c r="O4" s="81"/>
      <c r="P4" s="80"/>
      <c r="Q4" s="78"/>
      <c r="R4" s="78"/>
      <c r="S4" s="78"/>
      <c r="T4" s="107">
        <v>960</v>
      </c>
      <c r="U4" s="107">
        <v>240</v>
      </c>
      <c r="V4" s="106"/>
      <c r="W4" s="68"/>
    </row>
    <row r="5" spans="1:23" ht="15" customHeight="1" x14ac:dyDescent="0.25">
      <c r="A5" s="83">
        <v>1581</v>
      </c>
      <c r="B5" s="108" t="s">
        <v>437</v>
      </c>
      <c r="C5" s="93" t="s">
        <v>2</v>
      </c>
      <c r="D5" s="93" t="s">
        <v>172</v>
      </c>
      <c r="E5" s="94" t="s">
        <v>425</v>
      </c>
      <c r="F5" s="93" t="s">
        <v>180</v>
      </c>
      <c r="G5" s="95"/>
      <c r="H5" s="77">
        <v>45566</v>
      </c>
      <c r="I5" s="102">
        <v>45626</v>
      </c>
      <c r="J5" s="77">
        <v>45551</v>
      </c>
      <c r="K5" s="102">
        <v>45611</v>
      </c>
      <c r="L5" s="78">
        <f t="shared" si="0"/>
        <v>30</v>
      </c>
      <c r="M5" s="79">
        <v>30</v>
      </c>
      <c r="N5" s="80"/>
      <c r="O5" s="81"/>
      <c r="P5" s="80"/>
      <c r="Q5" s="78"/>
      <c r="R5" s="78"/>
      <c r="S5" s="78"/>
      <c r="T5" s="107">
        <v>480</v>
      </c>
      <c r="U5" s="107">
        <v>320</v>
      </c>
      <c r="V5" s="106"/>
      <c r="W5" s="68"/>
    </row>
    <row r="6" spans="1:23" s="129" customFormat="1" ht="15" customHeight="1" x14ac:dyDescent="0.25">
      <c r="A6" s="120">
        <v>1582</v>
      </c>
      <c r="B6" s="121" t="s">
        <v>437</v>
      </c>
      <c r="C6" s="122" t="s">
        <v>2</v>
      </c>
      <c r="D6" s="122" t="s">
        <v>172</v>
      </c>
      <c r="E6" s="123"/>
      <c r="F6" s="122" t="s">
        <v>180</v>
      </c>
      <c r="G6" s="124" t="s">
        <v>358</v>
      </c>
      <c r="H6" s="125">
        <v>45566</v>
      </c>
      <c r="I6" s="126">
        <v>45626</v>
      </c>
      <c r="J6" s="125">
        <v>45551</v>
      </c>
      <c r="K6" s="126">
        <v>45611</v>
      </c>
      <c r="L6" s="104">
        <f t="shared" ref="L6:L31" si="1">M6+N6</f>
        <v>24</v>
      </c>
      <c r="M6" s="104">
        <v>24</v>
      </c>
      <c r="N6" s="104"/>
      <c r="O6" s="81"/>
      <c r="P6" s="104"/>
      <c r="Q6" s="104"/>
      <c r="R6" s="104"/>
      <c r="S6" s="104"/>
      <c r="T6" s="107">
        <v>480</v>
      </c>
      <c r="U6" s="107">
        <v>320</v>
      </c>
      <c r="V6" s="127"/>
      <c r="W6" s="128"/>
    </row>
    <row r="7" spans="1:23" ht="15" customHeight="1" x14ac:dyDescent="0.25">
      <c r="A7" s="83">
        <v>1583</v>
      </c>
      <c r="B7" s="108" t="s">
        <v>437</v>
      </c>
      <c r="C7" s="97" t="s">
        <v>2</v>
      </c>
      <c r="D7" s="97" t="s">
        <v>128</v>
      </c>
      <c r="E7" s="94" t="s">
        <v>423</v>
      </c>
      <c r="F7" s="93" t="s">
        <v>100</v>
      </c>
      <c r="G7" s="95"/>
      <c r="H7" s="77">
        <v>45566</v>
      </c>
      <c r="I7" s="96">
        <v>45657</v>
      </c>
      <c r="J7" s="77">
        <v>45551</v>
      </c>
      <c r="K7" s="96">
        <v>45641</v>
      </c>
      <c r="L7" s="78">
        <f t="shared" si="1"/>
        <v>20</v>
      </c>
      <c r="M7" s="79">
        <v>20</v>
      </c>
      <c r="N7" s="80"/>
      <c r="O7" s="81"/>
      <c r="P7" s="80"/>
      <c r="Q7" s="78"/>
      <c r="R7" s="78"/>
      <c r="S7" s="78"/>
      <c r="T7" s="107">
        <v>600</v>
      </c>
      <c r="U7" s="107">
        <v>200</v>
      </c>
      <c r="V7" s="106"/>
    </row>
    <row r="8" spans="1:23" s="129" customFormat="1" ht="15" customHeight="1" x14ac:dyDescent="0.25">
      <c r="A8" s="120">
        <v>1584</v>
      </c>
      <c r="B8" s="121" t="s">
        <v>437</v>
      </c>
      <c r="C8" s="122" t="s">
        <v>2</v>
      </c>
      <c r="D8" s="122" t="s">
        <v>172</v>
      </c>
      <c r="E8" s="123"/>
      <c r="F8" s="122" t="s">
        <v>100</v>
      </c>
      <c r="G8" s="124"/>
      <c r="H8" s="125">
        <v>45566</v>
      </c>
      <c r="I8" s="126">
        <v>45657</v>
      </c>
      <c r="J8" s="125">
        <v>45551</v>
      </c>
      <c r="K8" s="126">
        <v>45641</v>
      </c>
      <c r="L8" s="104">
        <f t="shared" si="1"/>
        <v>20</v>
      </c>
      <c r="M8" s="104">
        <v>20</v>
      </c>
      <c r="N8" s="104"/>
      <c r="O8" s="81"/>
      <c r="P8" s="104"/>
      <c r="Q8" s="104"/>
      <c r="R8" s="104"/>
      <c r="S8" s="104"/>
      <c r="T8" s="107">
        <v>480</v>
      </c>
      <c r="U8" s="107">
        <v>320</v>
      </c>
      <c r="V8" s="127"/>
    </row>
    <row r="9" spans="1:23" ht="15" customHeight="1" x14ac:dyDescent="0.25">
      <c r="A9" s="83">
        <v>1585</v>
      </c>
      <c r="B9" s="108" t="s">
        <v>437</v>
      </c>
      <c r="C9" s="97" t="s">
        <v>2</v>
      </c>
      <c r="D9" s="97" t="s">
        <v>96</v>
      </c>
      <c r="E9" s="94"/>
      <c r="F9" s="93" t="s">
        <v>100</v>
      </c>
      <c r="G9" s="95" t="s">
        <v>132</v>
      </c>
      <c r="H9" s="77">
        <v>45566</v>
      </c>
      <c r="I9" s="96">
        <v>45657</v>
      </c>
      <c r="J9" s="77">
        <v>45551</v>
      </c>
      <c r="K9" s="96">
        <v>45641</v>
      </c>
      <c r="L9" s="78">
        <f t="shared" si="1"/>
        <v>20</v>
      </c>
      <c r="M9" s="79">
        <v>20</v>
      </c>
      <c r="N9" s="80"/>
      <c r="O9" s="81"/>
      <c r="P9" s="80"/>
      <c r="Q9" s="78"/>
      <c r="R9" s="78"/>
      <c r="S9" s="78"/>
      <c r="T9" s="107">
        <v>1440</v>
      </c>
      <c r="U9" s="107">
        <v>240</v>
      </c>
      <c r="V9" s="106"/>
    </row>
    <row r="10" spans="1:23" ht="15" customHeight="1" x14ac:dyDescent="0.25">
      <c r="A10" s="83">
        <v>1586</v>
      </c>
      <c r="B10" s="108" t="s">
        <v>437</v>
      </c>
      <c r="C10" s="97" t="s">
        <v>2</v>
      </c>
      <c r="D10" s="97" t="s">
        <v>128</v>
      </c>
      <c r="E10" s="94"/>
      <c r="F10" s="93" t="s">
        <v>100</v>
      </c>
      <c r="G10" s="95" t="s">
        <v>132</v>
      </c>
      <c r="H10" s="77">
        <v>45566</v>
      </c>
      <c r="I10" s="96">
        <v>45657</v>
      </c>
      <c r="J10" s="77">
        <v>45551</v>
      </c>
      <c r="K10" s="96">
        <v>45641</v>
      </c>
      <c r="L10" s="78">
        <f t="shared" si="1"/>
        <v>20</v>
      </c>
      <c r="M10" s="79">
        <v>20</v>
      </c>
      <c r="N10" s="80"/>
      <c r="O10" s="81"/>
      <c r="P10" s="80"/>
      <c r="Q10" s="78"/>
      <c r="R10" s="78"/>
      <c r="S10" s="78"/>
      <c r="T10" s="107">
        <v>600</v>
      </c>
      <c r="U10" s="107">
        <v>200</v>
      </c>
      <c r="V10" s="106"/>
    </row>
    <row r="11" spans="1:23" ht="15" customHeight="1" x14ac:dyDescent="0.25">
      <c r="A11" s="83">
        <v>1587</v>
      </c>
      <c r="B11" s="108" t="s">
        <v>437</v>
      </c>
      <c r="C11" s="97" t="s">
        <v>2</v>
      </c>
      <c r="D11" s="97" t="s">
        <v>128</v>
      </c>
      <c r="E11" s="98"/>
      <c r="F11" s="93" t="s">
        <v>298</v>
      </c>
      <c r="G11" s="95"/>
      <c r="H11" s="77">
        <v>45566</v>
      </c>
      <c r="I11" s="96">
        <v>45657</v>
      </c>
      <c r="J11" s="77">
        <v>45551</v>
      </c>
      <c r="K11" s="96">
        <v>45641</v>
      </c>
      <c r="L11" s="78">
        <f t="shared" si="1"/>
        <v>25</v>
      </c>
      <c r="M11" s="79">
        <v>25</v>
      </c>
      <c r="N11" s="80"/>
      <c r="O11" s="81"/>
      <c r="P11" s="80"/>
      <c r="Q11" s="78"/>
      <c r="R11" s="78"/>
      <c r="S11" s="78"/>
      <c r="T11" s="107">
        <v>600</v>
      </c>
      <c r="U11" s="107">
        <v>200</v>
      </c>
      <c r="V11" s="106"/>
    </row>
    <row r="12" spans="1:23" ht="15" customHeight="1" x14ac:dyDescent="0.25">
      <c r="A12" s="83">
        <v>1588</v>
      </c>
      <c r="B12" s="108" t="s">
        <v>437</v>
      </c>
      <c r="C12" s="97" t="s">
        <v>2</v>
      </c>
      <c r="D12" s="97" t="s">
        <v>96</v>
      </c>
      <c r="E12" s="98"/>
      <c r="F12" s="93" t="s">
        <v>298</v>
      </c>
      <c r="G12" s="95"/>
      <c r="H12" s="77">
        <v>45566</v>
      </c>
      <c r="I12" s="96">
        <v>45657</v>
      </c>
      <c r="J12" s="77">
        <v>45551</v>
      </c>
      <c r="K12" s="96">
        <v>45641</v>
      </c>
      <c r="L12" s="78">
        <f t="shared" si="1"/>
        <v>25</v>
      </c>
      <c r="M12" s="79">
        <v>25</v>
      </c>
      <c r="N12" s="80"/>
      <c r="O12" s="81"/>
      <c r="P12" s="80"/>
      <c r="Q12" s="78"/>
      <c r="R12" s="78"/>
      <c r="S12" s="78"/>
      <c r="T12" s="107">
        <v>1440</v>
      </c>
      <c r="U12" s="107">
        <v>240</v>
      </c>
      <c r="V12" s="106"/>
    </row>
    <row r="13" spans="1:23" ht="15" customHeight="1" x14ac:dyDescent="0.25">
      <c r="A13" s="83">
        <v>1589</v>
      </c>
      <c r="B13" s="108" t="s">
        <v>437</v>
      </c>
      <c r="C13" s="97" t="s">
        <v>2</v>
      </c>
      <c r="D13" s="97" t="s">
        <v>96</v>
      </c>
      <c r="E13" s="98"/>
      <c r="F13" s="93" t="s">
        <v>146</v>
      </c>
      <c r="G13" s="95" t="s">
        <v>63</v>
      </c>
      <c r="H13" s="77">
        <v>45566</v>
      </c>
      <c r="I13" s="96">
        <v>45657</v>
      </c>
      <c r="J13" s="77">
        <v>45551</v>
      </c>
      <c r="K13" s="96">
        <v>45641</v>
      </c>
      <c r="L13" s="78">
        <f t="shared" si="1"/>
        <v>26</v>
      </c>
      <c r="M13" s="79">
        <v>26</v>
      </c>
      <c r="N13" s="80"/>
      <c r="O13" s="81"/>
      <c r="P13" s="80"/>
      <c r="Q13" s="78"/>
      <c r="R13" s="78"/>
      <c r="S13" s="78"/>
      <c r="T13" s="107">
        <v>1440</v>
      </c>
      <c r="U13" s="107">
        <v>240</v>
      </c>
      <c r="V13" s="106"/>
    </row>
    <row r="14" spans="1:23" ht="15" customHeight="1" x14ac:dyDescent="0.25">
      <c r="A14" s="83">
        <v>1590</v>
      </c>
      <c r="B14" s="108" t="s">
        <v>437</v>
      </c>
      <c r="C14" s="97" t="s">
        <v>2</v>
      </c>
      <c r="D14" s="97" t="s">
        <v>96</v>
      </c>
      <c r="E14" s="98"/>
      <c r="F14" s="93" t="s">
        <v>146</v>
      </c>
      <c r="G14" s="95" t="s">
        <v>361</v>
      </c>
      <c r="H14" s="77">
        <v>45566</v>
      </c>
      <c r="I14" s="96">
        <v>45657</v>
      </c>
      <c r="J14" s="77">
        <v>45551</v>
      </c>
      <c r="K14" s="96">
        <v>45641</v>
      </c>
      <c r="L14" s="78">
        <f t="shared" si="1"/>
        <v>24</v>
      </c>
      <c r="M14" s="79">
        <v>24</v>
      </c>
      <c r="N14" s="80"/>
      <c r="O14" s="81"/>
      <c r="P14" s="80"/>
      <c r="Q14" s="78"/>
      <c r="R14" s="78"/>
      <c r="S14" s="78"/>
      <c r="T14" s="107">
        <v>1440</v>
      </c>
      <c r="U14" s="107">
        <v>240</v>
      </c>
      <c r="V14" s="106"/>
    </row>
    <row r="15" spans="1:23" ht="15" customHeight="1" x14ac:dyDescent="0.25">
      <c r="A15" s="83">
        <v>1591</v>
      </c>
      <c r="B15" s="108" t="s">
        <v>437</v>
      </c>
      <c r="C15" s="97" t="s">
        <v>2</v>
      </c>
      <c r="D15" s="93" t="s">
        <v>172</v>
      </c>
      <c r="E15" s="98"/>
      <c r="F15" s="93" t="s">
        <v>146</v>
      </c>
      <c r="G15" s="95" t="s">
        <v>63</v>
      </c>
      <c r="H15" s="77">
        <v>45566</v>
      </c>
      <c r="I15" s="96">
        <v>45657</v>
      </c>
      <c r="J15" s="77">
        <v>45551</v>
      </c>
      <c r="K15" s="96">
        <v>45641</v>
      </c>
      <c r="L15" s="78">
        <f t="shared" si="1"/>
        <v>26</v>
      </c>
      <c r="M15" s="79">
        <v>26</v>
      </c>
      <c r="N15" s="80"/>
      <c r="O15" s="81"/>
      <c r="P15" s="80"/>
      <c r="Q15" s="78"/>
      <c r="R15" s="78"/>
      <c r="S15" s="78"/>
      <c r="T15" s="107">
        <v>240</v>
      </c>
      <c r="U15" s="107">
        <v>160</v>
      </c>
      <c r="V15" s="106"/>
    </row>
    <row r="16" spans="1:23" ht="15" customHeight="1" x14ac:dyDescent="0.25">
      <c r="A16" s="83">
        <v>1592</v>
      </c>
      <c r="B16" s="108" t="s">
        <v>437</v>
      </c>
      <c r="C16" s="97" t="s">
        <v>2</v>
      </c>
      <c r="D16" s="93" t="s">
        <v>172</v>
      </c>
      <c r="E16" s="98"/>
      <c r="F16" s="93" t="s">
        <v>146</v>
      </c>
      <c r="G16" s="95" t="s">
        <v>361</v>
      </c>
      <c r="H16" s="77">
        <v>45566</v>
      </c>
      <c r="I16" s="96">
        <v>45657</v>
      </c>
      <c r="J16" s="77">
        <v>45551</v>
      </c>
      <c r="K16" s="96">
        <v>45641</v>
      </c>
      <c r="L16" s="78">
        <f t="shared" si="1"/>
        <v>24</v>
      </c>
      <c r="M16" s="79">
        <v>24</v>
      </c>
      <c r="N16" s="80"/>
      <c r="O16" s="81"/>
      <c r="P16" s="80"/>
      <c r="Q16" s="78"/>
      <c r="R16" s="78"/>
      <c r="S16" s="78"/>
      <c r="T16" s="107">
        <v>240</v>
      </c>
      <c r="U16" s="107">
        <v>160</v>
      </c>
      <c r="V16" s="106"/>
    </row>
    <row r="17" spans="1:23" ht="15" customHeight="1" x14ac:dyDescent="0.25">
      <c r="A17" s="83">
        <v>1593</v>
      </c>
      <c r="B17" s="108" t="s">
        <v>437</v>
      </c>
      <c r="C17" s="97" t="s">
        <v>2</v>
      </c>
      <c r="D17" s="93" t="s">
        <v>125</v>
      </c>
      <c r="E17" s="98"/>
      <c r="F17" s="93" t="s">
        <v>146</v>
      </c>
      <c r="G17" s="95" t="s">
        <v>301</v>
      </c>
      <c r="H17" s="77">
        <v>45566</v>
      </c>
      <c r="I17" s="96">
        <v>45657</v>
      </c>
      <c r="J17" s="77">
        <v>45551</v>
      </c>
      <c r="K17" s="96">
        <v>45641</v>
      </c>
      <c r="L17" s="78">
        <f t="shared" si="1"/>
        <v>26</v>
      </c>
      <c r="M17" s="79">
        <v>26</v>
      </c>
      <c r="N17" s="80"/>
      <c r="O17" s="81"/>
      <c r="P17" s="80"/>
      <c r="Q17" s="78"/>
      <c r="R17" s="78"/>
      <c r="S17" s="78"/>
      <c r="T17" s="107">
        <v>330</v>
      </c>
      <c r="U17" s="107">
        <v>100</v>
      </c>
      <c r="V17" s="106"/>
    </row>
    <row r="18" spans="1:23" ht="15" customHeight="1" x14ac:dyDescent="0.25">
      <c r="A18" s="83">
        <v>1594</v>
      </c>
      <c r="B18" s="108" t="s">
        <v>437</v>
      </c>
      <c r="C18" s="97" t="s">
        <v>167</v>
      </c>
      <c r="D18" s="97" t="s">
        <v>110</v>
      </c>
      <c r="E18" s="82"/>
      <c r="F18" s="99" t="s">
        <v>433</v>
      </c>
      <c r="G18" s="95"/>
      <c r="H18" s="77">
        <v>45566</v>
      </c>
      <c r="I18" s="96">
        <v>45657</v>
      </c>
      <c r="J18" s="77">
        <v>45551</v>
      </c>
      <c r="K18" s="96">
        <v>45641</v>
      </c>
      <c r="L18" s="78">
        <f t="shared" si="1"/>
        <v>25</v>
      </c>
      <c r="M18" s="79">
        <v>25</v>
      </c>
      <c r="N18" s="80"/>
      <c r="O18" s="81"/>
      <c r="P18" s="80"/>
      <c r="Q18" s="78"/>
      <c r="R18" s="78"/>
      <c r="S18" s="78"/>
      <c r="T18" s="107">
        <v>400</v>
      </c>
      <c r="U18" s="107">
        <v>100</v>
      </c>
      <c r="V18" s="106"/>
      <c r="W18" s="68"/>
    </row>
    <row r="19" spans="1:23" ht="15" customHeight="1" x14ac:dyDescent="0.25">
      <c r="A19" s="83">
        <v>1595</v>
      </c>
      <c r="B19" s="108" t="s">
        <v>437</v>
      </c>
      <c r="C19" s="97" t="s">
        <v>167</v>
      </c>
      <c r="D19" s="97" t="s">
        <v>96</v>
      </c>
      <c r="E19" s="82"/>
      <c r="F19" s="99" t="s">
        <v>308</v>
      </c>
      <c r="G19" s="95"/>
      <c r="H19" s="77">
        <v>45566</v>
      </c>
      <c r="I19" s="96">
        <v>45657</v>
      </c>
      <c r="J19" s="77">
        <v>45551</v>
      </c>
      <c r="K19" s="96">
        <v>45641</v>
      </c>
      <c r="L19" s="78">
        <f t="shared" si="1"/>
        <v>25</v>
      </c>
      <c r="M19" s="79">
        <v>25</v>
      </c>
      <c r="N19" s="80"/>
      <c r="O19" s="81"/>
      <c r="P19" s="80"/>
      <c r="Q19" s="78"/>
      <c r="R19" s="78"/>
      <c r="S19" s="78"/>
      <c r="T19" s="107">
        <v>1200</v>
      </c>
      <c r="U19" s="107">
        <v>120</v>
      </c>
      <c r="V19" s="106"/>
      <c r="W19" s="68"/>
    </row>
    <row r="20" spans="1:23" ht="15" customHeight="1" x14ac:dyDescent="0.25">
      <c r="A20" s="83">
        <v>1596</v>
      </c>
      <c r="B20" s="108" t="s">
        <v>437</v>
      </c>
      <c r="C20" s="97" t="s">
        <v>167</v>
      </c>
      <c r="D20" s="97" t="s">
        <v>110</v>
      </c>
      <c r="E20" s="82"/>
      <c r="F20" s="99" t="s">
        <v>95</v>
      </c>
      <c r="G20" s="95"/>
      <c r="H20" s="77">
        <v>45566</v>
      </c>
      <c r="I20" s="96">
        <v>45657</v>
      </c>
      <c r="J20" s="77">
        <v>45551</v>
      </c>
      <c r="K20" s="96">
        <v>45641</v>
      </c>
      <c r="L20" s="78">
        <f t="shared" si="1"/>
        <v>12</v>
      </c>
      <c r="M20" s="79">
        <v>12</v>
      </c>
      <c r="N20" s="80"/>
      <c r="O20" s="81"/>
      <c r="P20" s="80"/>
      <c r="Q20" s="78"/>
      <c r="R20" s="78"/>
      <c r="S20" s="78"/>
      <c r="T20" s="107">
        <v>400</v>
      </c>
      <c r="U20" s="107">
        <v>100</v>
      </c>
      <c r="V20" s="106"/>
      <c r="W20" s="68"/>
    </row>
    <row r="21" spans="1:23" ht="15" customHeight="1" x14ac:dyDescent="0.25">
      <c r="A21" s="83">
        <v>1597</v>
      </c>
      <c r="B21" s="108" t="s">
        <v>437</v>
      </c>
      <c r="C21" s="97" t="s">
        <v>167</v>
      </c>
      <c r="D21" s="97" t="s">
        <v>96</v>
      </c>
      <c r="E21" s="82"/>
      <c r="F21" s="99" t="s">
        <v>95</v>
      </c>
      <c r="G21" s="95"/>
      <c r="H21" s="77">
        <v>45566</v>
      </c>
      <c r="I21" s="96">
        <v>45657</v>
      </c>
      <c r="J21" s="77">
        <v>45551</v>
      </c>
      <c r="K21" s="96">
        <v>45641</v>
      </c>
      <c r="L21" s="78">
        <f t="shared" si="1"/>
        <v>12</v>
      </c>
      <c r="M21" s="79">
        <v>12</v>
      </c>
      <c r="N21" s="80"/>
      <c r="O21" s="81"/>
      <c r="P21" s="80"/>
      <c r="Q21" s="78"/>
      <c r="R21" s="78"/>
      <c r="S21" s="78"/>
      <c r="T21" s="107">
        <v>1200</v>
      </c>
      <c r="U21" s="107">
        <v>120</v>
      </c>
      <c r="V21" s="106"/>
      <c r="W21" s="68"/>
    </row>
    <row r="22" spans="1:23" ht="15" customHeight="1" x14ac:dyDescent="0.25">
      <c r="A22" s="83">
        <v>1598</v>
      </c>
      <c r="B22" s="108" t="s">
        <v>437</v>
      </c>
      <c r="C22" s="97" t="s">
        <v>167</v>
      </c>
      <c r="D22" s="97" t="s">
        <v>110</v>
      </c>
      <c r="E22" s="82"/>
      <c r="F22" s="99" t="s">
        <v>55</v>
      </c>
      <c r="G22" s="95"/>
      <c r="H22" s="77">
        <v>45566</v>
      </c>
      <c r="I22" s="96">
        <v>45657</v>
      </c>
      <c r="J22" s="77">
        <v>45551</v>
      </c>
      <c r="K22" s="96">
        <v>45641</v>
      </c>
      <c r="L22" s="78">
        <f t="shared" si="1"/>
        <v>12</v>
      </c>
      <c r="M22" s="79">
        <v>12</v>
      </c>
      <c r="N22" s="80"/>
      <c r="O22" s="81"/>
      <c r="P22" s="80"/>
      <c r="Q22" s="78"/>
      <c r="R22" s="78"/>
      <c r="S22" s="78"/>
      <c r="T22" s="107">
        <v>800</v>
      </c>
      <c r="U22" s="107">
        <v>200</v>
      </c>
      <c r="V22" s="106"/>
      <c r="W22" s="68"/>
    </row>
    <row r="23" spans="1:23" ht="15" customHeight="1" x14ac:dyDescent="0.25">
      <c r="A23" s="83">
        <v>1599</v>
      </c>
      <c r="B23" s="108" t="s">
        <v>437</v>
      </c>
      <c r="C23" s="97" t="s">
        <v>167</v>
      </c>
      <c r="D23" s="97" t="s">
        <v>96</v>
      </c>
      <c r="E23" s="82"/>
      <c r="F23" s="99" t="s">
        <v>55</v>
      </c>
      <c r="G23" s="95"/>
      <c r="H23" s="77">
        <v>45566</v>
      </c>
      <c r="I23" s="96">
        <v>45657</v>
      </c>
      <c r="J23" s="77">
        <v>45551</v>
      </c>
      <c r="K23" s="96">
        <v>45641</v>
      </c>
      <c r="L23" s="78">
        <f t="shared" si="1"/>
        <v>12</v>
      </c>
      <c r="M23" s="79">
        <v>12</v>
      </c>
      <c r="N23" s="80"/>
      <c r="O23" s="81"/>
      <c r="P23" s="80"/>
      <c r="Q23" s="78"/>
      <c r="R23" s="78"/>
      <c r="S23" s="78"/>
      <c r="T23" s="107">
        <v>2400</v>
      </c>
      <c r="U23" s="107">
        <v>240</v>
      </c>
      <c r="V23" s="106"/>
      <c r="W23" s="68"/>
    </row>
    <row r="24" spans="1:23" ht="15" customHeight="1" x14ac:dyDescent="0.25">
      <c r="A24" s="83">
        <v>1600</v>
      </c>
      <c r="B24" s="108" t="s">
        <v>437</v>
      </c>
      <c r="C24" s="97" t="s">
        <v>167</v>
      </c>
      <c r="D24" s="97" t="s">
        <v>110</v>
      </c>
      <c r="E24" s="82"/>
      <c r="F24" s="99" t="s">
        <v>137</v>
      </c>
      <c r="G24" s="95"/>
      <c r="H24" s="77">
        <v>45566</v>
      </c>
      <c r="I24" s="96">
        <v>45657</v>
      </c>
      <c r="J24" s="77">
        <v>45551</v>
      </c>
      <c r="K24" s="96">
        <v>45641</v>
      </c>
      <c r="L24" s="78">
        <f t="shared" si="1"/>
        <v>12</v>
      </c>
      <c r="M24" s="79">
        <v>12</v>
      </c>
      <c r="N24" s="80"/>
      <c r="O24" s="81"/>
      <c r="P24" s="80"/>
      <c r="Q24" s="78"/>
      <c r="R24" s="78"/>
      <c r="S24" s="78"/>
      <c r="T24" s="107">
        <v>400</v>
      </c>
      <c r="U24" s="107">
        <v>100</v>
      </c>
      <c r="V24" s="106"/>
      <c r="W24" s="68"/>
    </row>
    <row r="25" spans="1:23" ht="15" customHeight="1" x14ac:dyDescent="0.25">
      <c r="A25" s="83">
        <v>1601</v>
      </c>
      <c r="B25" s="108" t="s">
        <v>437</v>
      </c>
      <c r="C25" s="97" t="s">
        <v>167</v>
      </c>
      <c r="D25" s="97" t="s">
        <v>96</v>
      </c>
      <c r="E25" s="82"/>
      <c r="F25" s="99" t="s">
        <v>137</v>
      </c>
      <c r="G25" s="95"/>
      <c r="H25" s="77">
        <v>45566</v>
      </c>
      <c r="I25" s="96">
        <v>45657</v>
      </c>
      <c r="J25" s="77">
        <v>45551</v>
      </c>
      <c r="K25" s="96">
        <v>45641</v>
      </c>
      <c r="L25" s="78">
        <f t="shared" si="1"/>
        <v>12</v>
      </c>
      <c r="M25" s="79">
        <v>12</v>
      </c>
      <c r="N25" s="80"/>
      <c r="O25" s="81"/>
      <c r="P25" s="80"/>
      <c r="Q25" s="78"/>
      <c r="R25" s="78"/>
      <c r="S25" s="78"/>
      <c r="T25" s="107">
        <v>2400</v>
      </c>
      <c r="U25" s="107">
        <v>240</v>
      </c>
      <c r="V25" s="106"/>
      <c r="W25" s="68"/>
    </row>
    <row r="26" spans="1:23" ht="15" customHeight="1" x14ac:dyDescent="0.25">
      <c r="A26" s="83">
        <v>1602</v>
      </c>
      <c r="B26" s="108" t="s">
        <v>437</v>
      </c>
      <c r="C26" s="97" t="s">
        <v>167</v>
      </c>
      <c r="D26" s="97" t="s">
        <v>110</v>
      </c>
      <c r="E26" s="82"/>
      <c r="F26" s="99" t="s">
        <v>89</v>
      </c>
      <c r="G26" s="95"/>
      <c r="H26" s="77">
        <v>45566</v>
      </c>
      <c r="I26" s="96">
        <v>45657</v>
      </c>
      <c r="J26" s="77">
        <v>45551</v>
      </c>
      <c r="K26" s="96">
        <v>45641</v>
      </c>
      <c r="L26" s="78">
        <f t="shared" si="1"/>
        <v>12</v>
      </c>
      <c r="M26" s="79">
        <v>12</v>
      </c>
      <c r="N26" s="80"/>
      <c r="O26" s="81"/>
      <c r="P26" s="80"/>
      <c r="Q26" s="78"/>
      <c r="R26" s="78"/>
      <c r="S26" s="78"/>
      <c r="T26" s="107">
        <v>600</v>
      </c>
      <c r="U26" s="107">
        <v>150</v>
      </c>
      <c r="V26" s="106"/>
      <c r="W26" s="68"/>
    </row>
    <row r="27" spans="1:23" ht="15" customHeight="1" x14ac:dyDescent="0.25">
      <c r="A27" s="83">
        <v>1603</v>
      </c>
      <c r="B27" s="108" t="s">
        <v>437</v>
      </c>
      <c r="C27" s="97" t="s">
        <v>167</v>
      </c>
      <c r="D27" s="97" t="s">
        <v>96</v>
      </c>
      <c r="E27" s="82"/>
      <c r="F27" s="99" t="s">
        <v>89</v>
      </c>
      <c r="G27" s="95"/>
      <c r="H27" s="77">
        <v>45566</v>
      </c>
      <c r="I27" s="96">
        <v>45657</v>
      </c>
      <c r="J27" s="77">
        <v>45551</v>
      </c>
      <c r="K27" s="96">
        <v>45641</v>
      </c>
      <c r="L27" s="78">
        <f t="shared" si="1"/>
        <v>12</v>
      </c>
      <c r="M27" s="79">
        <v>12</v>
      </c>
      <c r="N27" s="80"/>
      <c r="O27" s="81"/>
      <c r="P27" s="80"/>
      <c r="Q27" s="78"/>
      <c r="R27" s="78"/>
      <c r="S27" s="78"/>
      <c r="T27" s="107">
        <v>1800</v>
      </c>
      <c r="U27" s="107">
        <v>180</v>
      </c>
      <c r="V27" s="106"/>
      <c r="W27" s="68"/>
    </row>
    <row r="28" spans="1:23" s="129" customFormat="1" ht="15" customHeight="1" x14ac:dyDescent="0.25">
      <c r="A28" s="120">
        <v>1604</v>
      </c>
      <c r="B28" s="121" t="s">
        <v>437</v>
      </c>
      <c r="C28" s="122" t="s">
        <v>167</v>
      </c>
      <c r="D28" s="122" t="s">
        <v>1</v>
      </c>
      <c r="E28" s="120"/>
      <c r="F28" s="130" t="s">
        <v>78</v>
      </c>
      <c r="G28" s="124"/>
      <c r="H28" s="125">
        <v>45566</v>
      </c>
      <c r="I28" s="126">
        <v>45657</v>
      </c>
      <c r="J28" s="125">
        <v>45551</v>
      </c>
      <c r="K28" s="126">
        <v>45641</v>
      </c>
      <c r="L28" s="104">
        <f t="shared" si="1"/>
        <v>12</v>
      </c>
      <c r="M28" s="104">
        <v>12</v>
      </c>
      <c r="N28" s="104"/>
      <c r="O28" s="81"/>
      <c r="P28" s="104"/>
      <c r="Q28" s="104"/>
      <c r="R28" s="104"/>
      <c r="S28" s="104"/>
      <c r="T28" s="107">
        <v>600</v>
      </c>
      <c r="U28" s="107">
        <v>150</v>
      </c>
      <c r="V28" s="127"/>
      <c r="W28" s="128"/>
    </row>
    <row r="29" spans="1:23" ht="15" customHeight="1" x14ac:dyDescent="0.25">
      <c r="A29" s="83">
        <v>1605</v>
      </c>
      <c r="B29" s="108" t="s">
        <v>437</v>
      </c>
      <c r="C29" s="97" t="s">
        <v>2</v>
      </c>
      <c r="D29" s="97" t="s">
        <v>288</v>
      </c>
      <c r="E29" s="82"/>
      <c r="F29" s="99" t="s">
        <v>100</v>
      </c>
      <c r="G29" s="95"/>
      <c r="H29" s="77">
        <v>45566</v>
      </c>
      <c r="I29" s="96">
        <v>45657</v>
      </c>
      <c r="J29" s="77">
        <v>45551</v>
      </c>
      <c r="K29" s="96">
        <v>45641</v>
      </c>
      <c r="L29" s="78">
        <f t="shared" si="1"/>
        <v>25</v>
      </c>
      <c r="M29" s="79">
        <v>25</v>
      </c>
      <c r="N29" s="80"/>
      <c r="O29" s="81"/>
      <c r="P29" s="80"/>
      <c r="Q29" s="78"/>
      <c r="R29" s="78"/>
      <c r="S29" s="78"/>
      <c r="T29" s="107">
        <v>18000</v>
      </c>
      <c r="U29" s="107">
        <v>300</v>
      </c>
      <c r="V29" s="106"/>
      <c r="W29" s="68"/>
    </row>
    <row r="30" spans="1:23" ht="15" customHeight="1" x14ac:dyDescent="0.25">
      <c r="A30" s="83">
        <v>1606</v>
      </c>
      <c r="B30" s="108" t="s">
        <v>437</v>
      </c>
      <c r="C30" s="97" t="s">
        <v>2</v>
      </c>
      <c r="D30" s="97" t="s">
        <v>347</v>
      </c>
      <c r="E30" s="82"/>
      <c r="F30" s="99" t="s">
        <v>100</v>
      </c>
      <c r="G30" s="95" t="s">
        <v>295</v>
      </c>
      <c r="H30" s="77">
        <v>45566</v>
      </c>
      <c r="I30" s="96">
        <v>45657</v>
      </c>
      <c r="J30" s="77">
        <v>45551</v>
      </c>
      <c r="K30" s="96">
        <v>45641</v>
      </c>
      <c r="L30" s="78">
        <f t="shared" si="1"/>
        <v>20</v>
      </c>
      <c r="M30" s="79">
        <v>20</v>
      </c>
      <c r="N30" s="80"/>
      <c r="O30" s="81"/>
      <c r="P30" s="80"/>
      <c r="Q30" s="78"/>
      <c r="R30" s="78"/>
      <c r="S30" s="78"/>
      <c r="T30" s="107">
        <v>9600</v>
      </c>
      <c r="U30" s="107">
        <v>120</v>
      </c>
      <c r="V30" s="106"/>
    </row>
    <row r="31" spans="1:23" ht="24" customHeight="1" x14ac:dyDescent="0.25">
      <c r="A31" s="83">
        <v>1607</v>
      </c>
      <c r="B31" s="108" t="s">
        <v>437</v>
      </c>
      <c r="C31" s="97" t="s">
        <v>2</v>
      </c>
      <c r="D31" s="97" t="s">
        <v>346</v>
      </c>
      <c r="E31" s="82"/>
      <c r="F31" s="99" t="s">
        <v>100</v>
      </c>
      <c r="G31" s="95" t="s">
        <v>294</v>
      </c>
      <c r="H31" s="77">
        <v>45566</v>
      </c>
      <c r="I31" s="96">
        <v>45657</v>
      </c>
      <c r="J31" s="77">
        <v>45551</v>
      </c>
      <c r="K31" s="96">
        <v>45641</v>
      </c>
      <c r="L31" s="78">
        <f t="shared" si="1"/>
        <v>20</v>
      </c>
      <c r="M31" s="79">
        <v>20</v>
      </c>
      <c r="N31" s="80"/>
      <c r="O31" s="81"/>
      <c r="P31" s="80"/>
      <c r="Q31" s="78"/>
      <c r="R31" s="78"/>
      <c r="S31" s="78"/>
      <c r="T31" s="107">
        <v>9600</v>
      </c>
      <c r="U31" s="107">
        <v>120</v>
      </c>
      <c r="V31" s="106"/>
    </row>
    <row r="32" spans="1:23" ht="15" customHeight="1" x14ac:dyDescent="0.25">
      <c r="A32" s="83">
        <v>1608</v>
      </c>
      <c r="B32" s="108" t="s">
        <v>437</v>
      </c>
      <c r="C32" s="97" t="s">
        <v>2</v>
      </c>
      <c r="D32" s="97" t="s">
        <v>353</v>
      </c>
      <c r="E32" s="82"/>
      <c r="F32" s="99" t="s">
        <v>100</v>
      </c>
      <c r="G32" s="95" t="s">
        <v>426</v>
      </c>
      <c r="H32" s="77">
        <v>45566</v>
      </c>
      <c r="I32" s="96">
        <v>45657</v>
      </c>
      <c r="J32" s="77">
        <v>45551</v>
      </c>
      <c r="K32" s="96">
        <v>45641</v>
      </c>
      <c r="L32" s="78">
        <v>25</v>
      </c>
      <c r="M32" s="79">
        <v>20</v>
      </c>
      <c r="N32" s="80"/>
      <c r="O32" s="81"/>
      <c r="P32" s="80"/>
      <c r="Q32" s="78"/>
      <c r="R32" s="78"/>
      <c r="S32" s="78"/>
      <c r="T32" s="107">
        <v>14400</v>
      </c>
      <c r="U32" s="107">
        <v>180</v>
      </c>
      <c r="V32" s="106"/>
    </row>
    <row r="33" spans="1:23" ht="15" customHeight="1" x14ac:dyDescent="0.25">
      <c r="A33" s="83">
        <v>1609</v>
      </c>
      <c r="B33" s="108" t="s">
        <v>437</v>
      </c>
      <c r="C33" s="97" t="s">
        <v>2</v>
      </c>
      <c r="D33" s="97" t="s">
        <v>348</v>
      </c>
      <c r="E33" s="98"/>
      <c r="F33" s="93" t="s">
        <v>298</v>
      </c>
      <c r="G33" s="95"/>
      <c r="H33" s="77">
        <v>45566</v>
      </c>
      <c r="I33" s="96">
        <v>45657</v>
      </c>
      <c r="J33" s="77">
        <v>45551</v>
      </c>
      <c r="K33" s="96">
        <v>45641</v>
      </c>
      <c r="L33" s="78">
        <f t="shared" ref="L33:L64" si="2">M33+N33</f>
        <v>20</v>
      </c>
      <c r="M33" s="79">
        <v>20</v>
      </c>
      <c r="N33" s="80"/>
      <c r="O33" s="81"/>
      <c r="P33" s="80"/>
      <c r="Q33" s="78"/>
      <c r="R33" s="78"/>
      <c r="S33" s="78"/>
      <c r="T33" s="107">
        <v>9600</v>
      </c>
      <c r="U33" s="107">
        <v>120</v>
      </c>
      <c r="V33" s="106"/>
    </row>
    <row r="34" spans="1:23" ht="15" customHeight="1" x14ac:dyDescent="0.25">
      <c r="A34" s="83">
        <v>1610</v>
      </c>
      <c r="B34" s="108" t="s">
        <v>437</v>
      </c>
      <c r="C34" s="97" t="s">
        <v>2</v>
      </c>
      <c r="D34" s="97" t="s">
        <v>138</v>
      </c>
      <c r="E34" s="93"/>
      <c r="F34" s="93" t="s">
        <v>180</v>
      </c>
      <c r="G34" s="95"/>
      <c r="H34" s="77">
        <v>45566</v>
      </c>
      <c r="I34" s="96">
        <v>45657</v>
      </c>
      <c r="J34" s="77">
        <v>45551</v>
      </c>
      <c r="K34" s="96">
        <v>45641</v>
      </c>
      <c r="L34" s="78">
        <f t="shared" si="2"/>
        <v>20</v>
      </c>
      <c r="M34" s="79">
        <v>20</v>
      </c>
      <c r="N34" s="80"/>
      <c r="O34" s="81"/>
      <c r="P34" s="80"/>
      <c r="Q34" s="78"/>
      <c r="R34" s="78"/>
      <c r="S34" s="78"/>
      <c r="T34" s="107">
        <v>360</v>
      </c>
      <c r="U34" s="107">
        <v>45</v>
      </c>
      <c r="V34" s="106"/>
    </row>
    <row r="35" spans="1:23" ht="15" customHeight="1" x14ac:dyDescent="0.25">
      <c r="A35" s="83">
        <v>1611</v>
      </c>
      <c r="B35" s="108" t="s">
        <v>437</v>
      </c>
      <c r="C35" s="97" t="s">
        <v>2</v>
      </c>
      <c r="D35" s="97" t="s">
        <v>289</v>
      </c>
      <c r="E35" s="98"/>
      <c r="F35" s="93" t="s">
        <v>298</v>
      </c>
      <c r="G35" s="95"/>
      <c r="H35" s="77">
        <v>45566</v>
      </c>
      <c r="I35" s="96">
        <v>45657</v>
      </c>
      <c r="J35" s="77">
        <v>45551</v>
      </c>
      <c r="K35" s="96">
        <v>45641</v>
      </c>
      <c r="L35" s="78">
        <f t="shared" si="2"/>
        <v>25</v>
      </c>
      <c r="M35" s="79">
        <v>25</v>
      </c>
      <c r="N35" s="80"/>
      <c r="O35" s="81"/>
      <c r="P35" s="80"/>
      <c r="Q35" s="78"/>
      <c r="R35" s="78"/>
      <c r="S35" s="78"/>
      <c r="T35" s="107">
        <v>720</v>
      </c>
      <c r="U35" s="107">
        <v>90</v>
      </c>
      <c r="V35" s="106"/>
    </row>
    <row r="36" spans="1:23" ht="15" customHeight="1" x14ac:dyDescent="0.25">
      <c r="A36" s="83">
        <v>1612</v>
      </c>
      <c r="B36" s="108" t="s">
        <v>437</v>
      </c>
      <c r="C36" s="97" t="s">
        <v>2</v>
      </c>
      <c r="D36" s="97" t="s">
        <v>140</v>
      </c>
      <c r="E36" s="93"/>
      <c r="F36" s="93" t="s">
        <v>180</v>
      </c>
      <c r="G36" s="95" t="s">
        <v>186</v>
      </c>
      <c r="H36" s="77">
        <v>45566</v>
      </c>
      <c r="I36" s="96">
        <v>45657</v>
      </c>
      <c r="J36" s="77">
        <v>45551</v>
      </c>
      <c r="K36" s="96">
        <v>45641</v>
      </c>
      <c r="L36" s="78">
        <f t="shared" si="2"/>
        <v>20</v>
      </c>
      <c r="M36" s="79">
        <v>20</v>
      </c>
      <c r="N36" s="80"/>
      <c r="O36" s="81"/>
      <c r="P36" s="80"/>
      <c r="Q36" s="78"/>
      <c r="R36" s="78"/>
      <c r="S36" s="78"/>
      <c r="T36" s="107">
        <v>24000</v>
      </c>
      <c r="U36" s="107">
        <v>120</v>
      </c>
      <c r="V36" s="106"/>
    </row>
    <row r="37" spans="1:23" ht="15" customHeight="1" x14ac:dyDescent="0.25">
      <c r="A37" s="83">
        <v>1613</v>
      </c>
      <c r="B37" s="108" t="s">
        <v>437</v>
      </c>
      <c r="C37" s="97" t="s">
        <v>151</v>
      </c>
      <c r="D37" s="97" t="s">
        <v>101</v>
      </c>
      <c r="E37" s="93"/>
      <c r="F37" s="93" t="s">
        <v>170</v>
      </c>
      <c r="G37" s="93" t="s">
        <v>31</v>
      </c>
      <c r="H37" s="77">
        <v>45566</v>
      </c>
      <c r="I37" s="96">
        <v>45657</v>
      </c>
      <c r="J37" s="77">
        <v>45551</v>
      </c>
      <c r="K37" s="96">
        <v>45641</v>
      </c>
      <c r="L37" s="78">
        <f t="shared" si="2"/>
        <v>20</v>
      </c>
      <c r="M37" s="79">
        <v>20</v>
      </c>
      <c r="N37" s="80"/>
      <c r="O37" s="81"/>
      <c r="P37" s="80"/>
      <c r="Q37" s="78"/>
      <c r="R37" s="78"/>
      <c r="S37" s="78"/>
      <c r="T37" s="107">
        <v>12800</v>
      </c>
      <c r="U37" s="107">
        <v>80</v>
      </c>
      <c r="V37" s="106"/>
    </row>
    <row r="38" spans="1:23" ht="15" customHeight="1" x14ac:dyDescent="0.25">
      <c r="A38" s="83">
        <v>1614</v>
      </c>
      <c r="B38" s="108" t="s">
        <v>437</v>
      </c>
      <c r="C38" s="97" t="s">
        <v>151</v>
      </c>
      <c r="D38" s="97" t="s">
        <v>349</v>
      </c>
      <c r="E38" s="93"/>
      <c r="F38" s="93" t="s">
        <v>170</v>
      </c>
      <c r="G38" s="83" t="s">
        <v>403</v>
      </c>
      <c r="H38" s="77">
        <v>45566</v>
      </c>
      <c r="I38" s="96">
        <v>45657</v>
      </c>
      <c r="J38" s="77">
        <v>45551</v>
      </c>
      <c r="K38" s="96">
        <v>45641</v>
      </c>
      <c r="L38" s="78">
        <f t="shared" si="2"/>
        <v>25</v>
      </c>
      <c r="M38" s="79">
        <v>25</v>
      </c>
      <c r="N38" s="80"/>
      <c r="O38" s="81"/>
      <c r="P38" s="80"/>
      <c r="Q38" s="78"/>
      <c r="R38" s="78"/>
      <c r="S38" s="78"/>
      <c r="T38" s="107">
        <v>14400</v>
      </c>
      <c r="U38" s="107">
        <v>120</v>
      </c>
      <c r="V38" s="106"/>
    </row>
    <row r="39" spans="1:23" ht="15" customHeight="1" x14ac:dyDescent="0.25">
      <c r="A39" s="83">
        <v>1615</v>
      </c>
      <c r="B39" s="108" t="s">
        <v>437</v>
      </c>
      <c r="C39" s="97" t="s">
        <v>273</v>
      </c>
      <c r="D39" s="97" t="s">
        <v>156</v>
      </c>
      <c r="E39" s="82"/>
      <c r="F39" s="99" t="s">
        <v>178</v>
      </c>
      <c r="G39" s="83"/>
      <c r="H39" s="77">
        <v>45566</v>
      </c>
      <c r="I39" s="96">
        <v>45657</v>
      </c>
      <c r="J39" s="77">
        <v>45551</v>
      </c>
      <c r="K39" s="96">
        <v>45641</v>
      </c>
      <c r="L39" s="78">
        <f t="shared" si="2"/>
        <v>30</v>
      </c>
      <c r="M39" s="79">
        <v>30</v>
      </c>
      <c r="N39" s="80"/>
      <c r="O39" s="81"/>
      <c r="P39" s="80"/>
      <c r="Q39" s="78"/>
      <c r="R39" s="78"/>
      <c r="S39" s="78"/>
      <c r="T39" s="107">
        <v>1920</v>
      </c>
      <c r="U39" s="107">
        <v>320</v>
      </c>
      <c r="V39" s="106"/>
      <c r="W39" s="68"/>
    </row>
    <row r="40" spans="1:23" ht="15" customHeight="1" x14ac:dyDescent="0.25">
      <c r="A40" s="83">
        <v>1616</v>
      </c>
      <c r="B40" s="108" t="s">
        <v>437</v>
      </c>
      <c r="C40" s="97" t="s">
        <v>273</v>
      </c>
      <c r="D40" s="97" t="s">
        <v>160</v>
      </c>
      <c r="E40" s="82"/>
      <c r="F40" s="99" t="s">
        <v>350</v>
      </c>
      <c r="G40" s="95" t="s">
        <v>194</v>
      </c>
      <c r="H40" s="77">
        <v>45566</v>
      </c>
      <c r="I40" s="96">
        <v>45657</v>
      </c>
      <c r="J40" s="77">
        <v>45551</v>
      </c>
      <c r="K40" s="96">
        <v>45641</v>
      </c>
      <c r="L40" s="78">
        <f t="shared" si="2"/>
        <v>30</v>
      </c>
      <c r="M40" s="79">
        <v>30</v>
      </c>
      <c r="N40" s="80"/>
      <c r="O40" s="81"/>
      <c r="P40" s="80"/>
      <c r="Q40" s="78"/>
      <c r="R40" s="78"/>
      <c r="S40" s="78"/>
      <c r="T40" s="107">
        <v>960</v>
      </c>
      <c r="U40" s="107">
        <v>160</v>
      </c>
      <c r="V40" s="106"/>
    </row>
    <row r="41" spans="1:23" ht="15" customHeight="1" x14ac:dyDescent="0.25">
      <c r="A41" s="83">
        <v>1617</v>
      </c>
      <c r="B41" s="108" t="s">
        <v>437</v>
      </c>
      <c r="C41" s="97" t="s">
        <v>273</v>
      </c>
      <c r="D41" s="97" t="s">
        <v>351</v>
      </c>
      <c r="E41" s="82"/>
      <c r="F41" s="99" t="s">
        <v>178</v>
      </c>
      <c r="G41" s="95" t="s">
        <v>395</v>
      </c>
      <c r="H41" s="77">
        <v>45566</v>
      </c>
      <c r="I41" s="96">
        <v>45657</v>
      </c>
      <c r="J41" s="77">
        <v>45551</v>
      </c>
      <c r="K41" s="96">
        <v>45641</v>
      </c>
      <c r="L41" s="78">
        <f t="shared" si="2"/>
        <v>30</v>
      </c>
      <c r="M41" s="79">
        <v>30</v>
      </c>
      <c r="N41" s="80"/>
      <c r="O41" s="81"/>
      <c r="P41" s="80"/>
      <c r="Q41" s="78"/>
      <c r="R41" s="78"/>
      <c r="S41" s="78"/>
      <c r="T41" s="107">
        <v>1300</v>
      </c>
      <c r="U41" s="107">
        <v>100</v>
      </c>
      <c r="V41" s="106"/>
    </row>
    <row r="42" spans="1:23" ht="15" customHeight="1" x14ac:dyDescent="0.25">
      <c r="A42" s="83">
        <v>1618</v>
      </c>
      <c r="B42" s="108" t="s">
        <v>437</v>
      </c>
      <c r="C42" s="97" t="s">
        <v>273</v>
      </c>
      <c r="D42" s="97" t="s">
        <v>152</v>
      </c>
      <c r="E42" s="82"/>
      <c r="F42" s="99" t="s">
        <v>135</v>
      </c>
      <c r="G42" s="83" t="s">
        <v>279</v>
      </c>
      <c r="H42" s="77">
        <v>45566</v>
      </c>
      <c r="I42" s="96">
        <v>45657</v>
      </c>
      <c r="J42" s="77">
        <v>45551</v>
      </c>
      <c r="K42" s="96">
        <v>45641</v>
      </c>
      <c r="L42" s="78">
        <f t="shared" si="2"/>
        <v>30</v>
      </c>
      <c r="M42" s="79">
        <v>30</v>
      </c>
      <c r="N42" s="80"/>
      <c r="O42" s="81"/>
      <c r="P42" s="80"/>
      <c r="Q42" s="78"/>
      <c r="R42" s="78"/>
      <c r="S42" s="78"/>
      <c r="T42" s="107">
        <v>1300</v>
      </c>
      <c r="U42" s="107">
        <v>100</v>
      </c>
      <c r="V42" s="106"/>
    </row>
    <row r="43" spans="1:23" ht="15" customHeight="1" x14ac:dyDescent="0.25">
      <c r="A43" s="83">
        <v>1619</v>
      </c>
      <c r="B43" s="108" t="s">
        <v>437</v>
      </c>
      <c r="C43" s="97" t="s">
        <v>143</v>
      </c>
      <c r="D43" s="97" t="s">
        <v>148</v>
      </c>
      <c r="E43" s="100"/>
      <c r="F43" s="99" t="s">
        <v>432</v>
      </c>
      <c r="G43" s="83" t="s">
        <v>20</v>
      </c>
      <c r="H43" s="77">
        <v>45566</v>
      </c>
      <c r="I43" s="102">
        <v>45626</v>
      </c>
      <c r="J43" s="77">
        <v>45551</v>
      </c>
      <c r="K43" s="102">
        <v>45611</v>
      </c>
      <c r="L43" s="78">
        <f t="shared" si="2"/>
        <v>10</v>
      </c>
      <c r="M43" s="79">
        <v>10</v>
      </c>
      <c r="N43" s="80"/>
      <c r="O43" s="81"/>
      <c r="P43" s="80"/>
      <c r="Q43" s="78"/>
      <c r="R43" s="78"/>
      <c r="S43" s="78"/>
      <c r="T43" s="107">
        <v>320</v>
      </c>
      <c r="U43" s="107">
        <v>160</v>
      </c>
      <c r="V43" s="106"/>
    </row>
    <row r="44" spans="1:23" ht="15" customHeight="1" x14ac:dyDescent="0.25">
      <c r="A44" s="83">
        <v>1620</v>
      </c>
      <c r="B44" s="108" t="s">
        <v>437</v>
      </c>
      <c r="C44" s="97" t="s">
        <v>143</v>
      </c>
      <c r="D44" s="97" t="s">
        <v>148</v>
      </c>
      <c r="E44" s="100"/>
      <c r="F44" s="99" t="s">
        <v>432</v>
      </c>
      <c r="G44" s="83" t="s">
        <v>417</v>
      </c>
      <c r="H44" s="77">
        <v>45566</v>
      </c>
      <c r="I44" s="102">
        <v>45626</v>
      </c>
      <c r="J44" s="77">
        <v>45551</v>
      </c>
      <c r="K44" s="102">
        <v>45611</v>
      </c>
      <c r="L44" s="78">
        <f t="shared" si="2"/>
        <v>15</v>
      </c>
      <c r="M44" s="79">
        <v>15</v>
      </c>
      <c r="N44" s="80"/>
      <c r="O44" s="81"/>
      <c r="P44" s="80"/>
      <c r="Q44" s="78"/>
      <c r="R44" s="78"/>
      <c r="S44" s="78"/>
      <c r="T44" s="107">
        <v>320</v>
      </c>
      <c r="U44" s="107">
        <v>160</v>
      </c>
      <c r="V44" s="106"/>
    </row>
    <row r="45" spans="1:23" ht="14.25" customHeight="1" x14ac:dyDescent="0.25">
      <c r="A45" s="83">
        <v>1621</v>
      </c>
      <c r="B45" s="108" t="s">
        <v>437</v>
      </c>
      <c r="C45" s="97" t="s">
        <v>143</v>
      </c>
      <c r="D45" s="97" t="s">
        <v>148</v>
      </c>
      <c r="E45" s="100"/>
      <c r="F45" s="99" t="s">
        <v>432</v>
      </c>
      <c r="G45" s="83" t="s">
        <v>416</v>
      </c>
      <c r="H45" s="77">
        <v>45566</v>
      </c>
      <c r="I45" s="102">
        <v>45626</v>
      </c>
      <c r="J45" s="77">
        <v>45551</v>
      </c>
      <c r="K45" s="102">
        <v>45611</v>
      </c>
      <c r="L45" s="78">
        <f t="shared" si="2"/>
        <v>20</v>
      </c>
      <c r="M45" s="79">
        <v>20</v>
      </c>
      <c r="N45" s="80"/>
      <c r="O45" s="81"/>
      <c r="P45" s="80"/>
      <c r="Q45" s="78"/>
      <c r="R45" s="78"/>
      <c r="S45" s="78"/>
      <c r="T45" s="107">
        <v>320</v>
      </c>
      <c r="U45" s="107">
        <v>160</v>
      </c>
      <c r="V45" s="106"/>
    </row>
    <row r="46" spans="1:23" ht="15" customHeight="1" x14ac:dyDescent="0.25">
      <c r="A46" s="83">
        <v>1622</v>
      </c>
      <c r="B46" s="108" t="s">
        <v>437</v>
      </c>
      <c r="C46" s="97" t="s">
        <v>143</v>
      </c>
      <c r="D46" s="97" t="s">
        <v>104</v>
      </c>
      <c r="E46" s="100"/>
      <c r="F46" s="99" t="s">
        <v>432</v>
      </c>
      <c r="G46" s="83" t="s">
        <v>20</v>
      </c>
      <c r="H46" s="77">
        <v>45566</v>
      </c>
      <c r="I46" s="102">
        <v>45626</v>
      </c>
      <c r="J46" s="77">
        <v>45551</v>
      </c>
      <c r="K46" s="102">
        <v>45611</v>
      </c>
      <c r="L46" s="78">
        <f t="shared" si="2"/>
        <v>10</v>
      </c>
      <c r="M46" s="79">
        <v>10</v>
      </c>
      <c r="N46" s="80"/>
      <c r="O46" s="81"/>
      <c r="P46" s="80"/>
      <c r="Q46" s="78"/>
      <c r="R46" s="78"/>
      <c r="S46" s="78"/>
      <c r="T46" s="107">
        <v>1200</v>
      </c>
      <c r="U46" s="107">
        <v>60</v>
      </c>
      <c r="V46" s="106"/>
    </row>
    <row r="47" spans="1:23" s="129" customFormat="1" ht="15" customHeight="1" x14ac:dyDescent="0.25">
      <c r="A47" s="120">
        <v>1623</v>
      </c>
      <c r="B47" s="121" t="s">
        <v>437</v>
      </c>
      <c r="C47" s="122" t="s">
        <v>143</v>
      </c>
      <c r="D47" s="122" t="s">
        <v>104</v>
      </c>
      <c r="E47" s="131"/>
      <c r="F47" s="130" t="s">
        <v>432</v>
      </c>
      <c r="G47" s="120" t="s">
        <v>417</v>
      </c>
      <c r="H47" s="125">
        <v>45566</v>
      </c>
      <c r="I47" s="126">
        <v>45626</v>
      </c>
      <c r="J47" s="125">
        <v>45551</v>
      </c>
      <c r="K47" s="126">
        <v>45611</v>
      </c>
      <c r="L47" s="104">
        <f t="shared" si="2"/>
        <v>15</v>
      </c>
      <c r="M47" s="104">
        <v>15</v>
      </c>
      <c r="N47" s="104"/>
      <c r="O47" s="81"/>
      <c r="P47" s="104"/>
      <c r="Q47" s="104"/>
      <c r="R47" s="104"/>
      <c r="S47" s="104"/>
      <c r="T47" s="107">
        <v>1200</v>
      </c>
      <c r="U47" s="107">
        <v>60</v>
      </c>
      <c r="V47" s="127"/>
    </row>
    <row r="48" spans="1:23" ht="15" customHeight="1" x14ac:dyDescent="0.25">
      <c r="A48" s="83">
        <v>1624</v>
      </c>
      <c r="B48" s="108" t="s">
        <v>437</v>
      </c>
      <c r="C48" s="97" t="s">
        <v>143</v>
      </c>
      <c r="D48" s="97" t="s">
        <v>104</v>
      </c>
      <c r="E48" s="100"/>
      <c r="F48" s="99" t="s">
        <v>432</v>
      </c>
      <c r="G48" s="83" t="s">
        <v>416</v>
      </c>
      <c r="H48" s="77">
        <v>45566</v>
      </c>
      <c r="I48" s="102">
        <v>45626</v>
      </c>
      <c r="J48" s="77">
        <v>45551</v>
      </c>
      <c r="K48" s="102">
        <v>45611</v>
      </c>
      <c r="L48" s="78">
        <f t="shared" si="2"/>
        <v>20</v>
      </c>
      <c r="M48" s="79">
        <v>20</v>
      </c>
      <c r="N48" s="80"/>
      <c r="O48" s="81"/>
      <c r="P48" s="80"/>
      <c r="Q48" s="78"/>
      <c r="R48" s="78"/>
      <c r="S48" s="78"/>
      <c r="T48" s="107">
        <v>1200</v>
      </c>
      <c r="U48" s="107">
        <v>60</v>
      </c>
      <c r="V48" s="106"/>
    </row>
    <row r="49" spans="1:22" ht="15" customHeight="1" x14ac:dyDescent="0.25">
      <c r="A49" s="83">
        <v>1625</v>
      </c>
      <c r="B49" s="108" t="s">
        <v>437</v>
      </c>
      <c r="C49" s="97" t="s">
        <v>143</v>
      </c>
      <c r="D49" s="97" t="s">
        <v>128</v>
      </c>
      <c r="E49" s="82"/>
      <c r="F49" s="99" t="s">
        <v>112</v>
      </c>
      <c r="G49" s="95" t="s">
        <v>112</v>
      </c>
      <c r="H49" s="77">
        <v>45566</v>
      </c>
      <c r="I49" s="102">
        <v>45626</v>
      </c>
      <c r="J49" s="77">
        <v>45551</v>
      </c>
      <c r="K49" s="102">
        <v>45611</v>
      </c>
      <c r="L49" s="78">
        <f t="shared" si="2"/>
        <v>20</v>
      </c>
      <c r="M49" s="79">
        <v>20</v>
      </c>
      <c r="N49" s="80"/>
      <c r="O49" s="81"/>
      <c r="P49" s="80"/>
      <c r="Q49" s="78"/>
      <c r="R49" s="78"/>
      <c r="S49" s="78"/>
      <c r="T49" s="107">
        <v>240</v>
      </c>
      <c r="U49" s="107">
        <v>80</v>
      </c>
      <c r="V49" s="106"/>
    </row>
    <row r="50" spans="1:22" ht="15" customHeight="1" x14ac:dyDescent="0.25">
      <c r="A50" s="83">
        <v>1626</v>
      </c>
      <c r="B50" s="108" t="s">
        <v>437</v>
      </c>
      <c r="C50" s="97" t="s">
        <v>143</v>
      </c>
      <c r="D50" s="97" t="s">
        <v>152</v>
      </c>
      <c r="E50" s="82"/>
      <c r="F50" s="99" t="s">
        <v>112</v>
      </c>
      <c r="G50" s="95"/>
      <c r="H50" s="77">
        <v>45566</v>
      </c>
      <c r="I50" s="102">
        <v>45626</v>
      </c>
      <c r="J50" s="77">
        <v>45551</v>
      </c>
      <c r="K50" s="102">
        <v>45611</v>
      </c>
      <c r="L50" s="78">
        <f t="shared" si="2"/>
        <v>15</v>
      </c>
      <c r="M50" s="79">
        <v>15</v>
      </c>
      <c r="N50" s="80"/>
      <c r="O50" s="81"/>
      <c r="P50" s="80"/>
      <c r="Q50" s="78"/>
      <c r="R50" s="78"/>
      <c r="S50" s="78"/>
      <c r="T50" s="107">
        <v>840</v>
      </c>
      <c r="U50" s="107">
        <v>60</v>
      </c>
      <c r="V50" s="106"/>
    </row>
    <row r="51" spans="1:22" ht="15" customHeight="1" x14ac:dyDescent="0.25">
      <c r="A51" s="83">
        <v>1627</v>
      </c>
      <c r="B51" s="108" t="s">
        <v>437</v>
      </c>
      <c r="C51" s="97" t="s">
        <v>302</v>
      </c>
      <c r="D51" s="97" t="s">
        <v>136</v>
      </c>
      <c r="E51" s="82"/>
      <c r="F51" s="97" t="s">
        <v>170</v>
      </c>
      <c r="G51" s="83"/>
      <c r="H51" s="77">
        <v>45566</v>
      </c>
      <c r="I51" s="96">
        <v>45657</v>
      </c>
      <c r="J51" s="77">
        <v>45551</v>
      </c>
      <c r="K51" s="96">
        <v>45641</v>
      </c>
      <c r="L51" s="78">
        <f t="shared" si="2"/>
        <v>15</v>
      </c>
      <c r="M51" s="79">
        <v>15</v>
      </c>
      <c r="N51" s="80"/>
      <c r="O51" s="81"/>
      <c r="P51" s="80"/>
      <c r="Q51" s="78"/>
      <c r="R51" s="78"/>
      <c r="S51" s="78"/>
      <c r="T51" s="107">
        <v>960</v>
      </c>
      <c r="U51" s="107">
        <v>80</v>
      </c>
      <c r="V51" s="106"/>
    </row>
    <row r="52" spans="1:22" s="129" customFormat="1" ht="15" customHeight="1" x14ac:dyDescent="0.25">
      <c r="A52" s="120">
        <v>1628</v>
      </c>
      <c r="B52" s="121" t="s">
        <v>437</v>
      </c>
      <c r="C52" s="122" t="s">
        <v>179</v>
      </c>
      <c r="D52" s="122" t="s">
        <v>104</v>
      </c>
      <c r="E52" s="120"/>
      <c r="F52" s="122" t="s">
        <v>109</v>
      </c>
      <c r="G52" s="123"/>
      <c r="H52" s="125">
        <v>45566</v>
      </c>
      <c r="I52" s="126">
        <v>45626</v>
      </c>
      <c r="J52" s="125">
        <v>45551</v>
      </c>
      <c r="K52" s="126">
        <v>45611</v>
      </c>
      <c r="L52" s="104">
        <f t="shared" si="2"/>
        <v>10</v>
      </c>
      <c r="M52" s="104">
        <v>10</v>
      </c>
      <c r="N52" s="104"/>
      <c r="O52" s="81"/>
      <c r="P52" s="104"/>
      <c r="Q52" s="104"/>
      <c r="R52" s="104"/>
      <c r="S52" s="104"/>
      <c r="T52" s="107">
        <v>720</v>
      </c>
      <c r="U52" s="107">
        <v>80</v>
      </c>
      <c r="V52" s="127"/>
    </row>
    <row r="53" spans="1:22" ht="15" customHeight="1" x14ac:dyDescent="0.25">
      <c r="A53" s="83">
        <v>1629</v>
      </c>
      <c r="B53" s="108" t="s">
        <v>437</v>
      </c>
      <c r="C53" s="97" t="s">
        <v>175</v>
      </c>
      <c r="D53" s="97" t="s">
        <v>263</v>
      </c>
      <c r="E53" s="101"/>
      <c r="F53" s="97" t="s">
        <v>150</v>
      </c>
      <c r="G53" s="101" t="s">
        <v>173</v>
      </c>
      <c r="H53" s="77">
        <v>45566</v>
      </c>
      <c r="I53" s="96">
        <v>45657</v>
      </c>
      <c r="J53" s="77">
        <v>45551</v>
      </c>
      <c r="K53" s="96">
        <v>45641</v>
      </c>
      <c r="L53" s="78">
        <f t="shared" si="2"/>
        <v>20</v>
      </c>
      <c r="M53" s="79">
        <v>20</v>
      </c>
      <c r="N53" s="80"/>
      <c r="O53" s="81"/>
      <c r="P53" s="80"/>
      <c r="Q53" s="78"/>
      <c r="R53" s="78"/>
      <c r="S53" s="78"/>
      <c r="T53" s="107">
        <v>585</v>
      </c>
      <c r="U53" s="107">
        <v>45</v>
      </c>
      <c r="V53" s="106"/>
    </row>
    <row r="54" spans="1:22" ht="15" customHeight="1" x14ac:dyDescent="0.25">
      <c r="A54" s="83">
        <v>1630</v>
      </c>
      <c r="B54" s="108" t="s">
        <v>437</v>
      </c>
      <c r="C54" s="97" t="s">
        <v>175</v>
      </c>
      <c r="D54" s="97" t="s">
        <v>152</v>
      </c>
      <c r="E54" s="82"/>
      <c r="F54" s="97" t="s">
        <v>150</v>
      </c>
      <c r="G54" s="101" t="s">
        <v>169</v>
      </c>
      <c r="H54" s="77">
        <v>45566</v>
      </c>
      <c r="I54" s="96">
        <v>45657</v>
      </c>
      <c r="J54" s="77">
        <v>45551</v>
      </c>
      <c r="K54" s="96">
        <v>45641</v>
      </c>
      <c r="L54" s="78">
        <f t="shared" si="2"/>
        <v>20</v>
      </c>
      <c r="M54" s="79">
        <v>20</v>
      </c>
      <c r="N54" s="80"/>
      <c r="O54" s="81"/>
      <c r="P54" s="80"/>
      <c r="Q54" s="78"/>
      <c r="R54" s="78"/>
      <c r="S54" s="78"/>
      <c r="T54" s="107">
        <v>585</v>
      </c>
      <c r="U54" s="107">
        <v>45</v>
      </c>
      <c r="V54" s="106"/>
    </row>
    <row r="55" spans="1:22" ht="15" customHeight="1" x14ac:dyDescent="0.25">
      <c r="A55" s="83">
        <v>1631</v>
      </c>
      <c r="B55" s="108" t="s">
        <v>437</v>
      </c>
      <c r="C55" s="97" t="s">
        <v>175</v>
      </c>
      <c r="D55" s="97" t="s">
        <v>131</v>
      </c>
      <c r="E55" s="82"/>
      <c r="F55" s="97" t="s">
        <v>150</v>
      </c>
      <c r="G55" s="101" t="s">
        <v>173</v>
      </c>
      <c r="H55" s="77">
        <v>45566</v>
      </c>
      <c r="I55" s="96">
        <v>45657</v>
      </c>
      <c r="J55" s="77">
        <v>45551</v>
      </c>
      <c r="K55" s="96">
        <v>45641</v>
      </c>
      <c r="L55" s="78">
        <f t="shared" si="2"/>
        <v>20</v>
      </c>
      <c r="M55" s="79">
        <v>20</v>
      </c>
      <c r="N55" s="80"/>
      <c r="O55" s="81"/>
      <c r="P55" s="80"/>
      <c r="Q55" s="78"/>
      <c r="R55" s="78"/>
      <c r="S55" s="78"/>
      <c r="T55" s="107">
        <v>3780</v>
      </c>
      <c r="U55" s="107">
        <v>45</v>
      </c>
      <c r="V55" s="106"/>
    </row>
    <row r="56" spans="1:22" ht="15" customHeight="1" x14ac:dyDescent="0.25">
      <c r="A56" s="83">
        <v>1632</v>
      </c>
      <c r="B56" s="108" t="s">
        <v>437</v>
      </c>
      <c r="C56" s="93" t="s">
        <v>147</v>
      </c>
      <c r="D56" s="93" t="s">
        <v>96</v>
      </c>
      <c r="E56" s="98"/>
      <c r="F56" s="93" t="s">
        <v>76</v>
      </c>
      <c r="G56" s="94" t="s">
        <v>194</v>
      </c>
      <c r="H56" s="77">
        <v>45566</v>
      </c>
      <c r="I56" s="96">
        <v>45657</v>
      </c>
      <c r="J56" s="77">
        <v>45551</v>
      </c>
      <c r="K56" s="96">
        <v>45641</v>
      </c>
      <c r="L56" s="78">
        <f t="shared" si="2"/>
        <v>15</v>
      </c>
      <c r="M56" s="103">
        <v>15</v>
      </c>
      <c r="N56" s="80"/>
      <c r="O56" s="104"/>
      <c r="P56" s="80"/>
      <c r="Q56" s="78"/>
      <c r="R56" s="78"/>
      <c r="S56" s="78"/>
      <c r="T56" s="107">
        <v>600</v>
      </c>
      <c r="U56" s="107">
        <v>60</v>
      </c>
      <c r="V56" s="106"/>
    </row>
    <row r="57" spans="1:22" ht="15" customHeight="1" x14ac:dyDescent="0.25">
      <c r="A57" s="83">
        <v>1633</v>
      </c>
      <c r="B57" s="108" t="s">
        <v>437</v>
      </c>
      <c r="C57" s="93" t="s">
        <v>147</v>
      </c>
      <c r="D57" s="93" t="s">
        <v>1</v>
      </c>
      <c r="E57" s="98"/>
      <c r="F57" s="93" t="s">
        <v>76</v>
      </c>
      <c r="G57" s="94" t="s">
        <v>194</v>
      </c>
      <c r="H57" s="77">
        <v>45566</v>
      </c>
      <c r="I57" s="96">
        <v>45657</v>
      </c>
      <c r="J57" s="77">
        <v>45551</v>
      </c>
      <c r="K57" s="96">
        <v>45641</v>
      </c>
      <c r="L57" s="78">
        <f t="shared" si="2"/>
        <v>15</v>
      </c>
      <c r="M57" s="103">
        <v>15</v>
      </c>
      <c r="N57" s="80"/>
      <c r="O57" s="104"/>
      <c r="P57" s="80"/>
      <c r="Q57" s="78"/>
      <c r="R57" s="78"/>
      <c r="S57" s="78"/>
      <c r="T57" s="107">
        <v>200</v>
      </c>
      <c r="U57" s="107">
        <v>50</v>
      </c>
      <c r="V57" s="106"/>
    </row>
    <row r="58" spans="1:22" ht="15" customHeight="1" x14ac:dyDescent="0.25">
      <c r="A58" s="83">
        <v>1634</v>
      </c>
      <c r="B58" s="108" t="s">
        <v>437</v>
      </c>
      <c r="C58" s="93" t="s">
        <v>147</v>
      </c>
      <c r="D58" s="93" t="s">
        <v>110</v>
      </c>
      <c r="E58" s="98"/>
      <c r="F58" s="93" t="s">
        <v>76</v>
      </c>
      <c r="G58" s="94" t="s">
        <v>194</v>
      </c>
      <c r="H58" s="77">
        <v>45566</v>
      </c>
      <c r="I58" s="96">
        <v>45657</v>
      </c>
      <c r="J58" s="77">
        <v>45551</v>
      </c>
      <c r="K58" s="96">
        <v>45641</v>
      </c>
      <c r="L58" s="78">
        <f t="shared" si="2"/>
        <v>15</v>
      </c>
      <c r="M58" s="103">
        <v>15</v>
      </c>
      <c r="N58" s="80"/>
      <c r="O58" s="104"/>
      <c r="P58" s="80"/>
      <c r="Q58" s="78"/>
      <c r="R58" s="78"/>
      <c r="S58" s="78"/>
      <c r="T58" s="107">
        <v>300</v>
      </c>
      <c r="U58" s="107">
        <v>60</v>
      </c>
      <c r="V58" s="106"/>
    </row>
    <row r="59" spans="1:22" ht="15" customHeight="1" x14ac:dyDescent="0.25">
      <c r="A59" s="83">
        <v>1635</v>
      </c>
      <c r="B59" s="108" t="s">
        <v>437</v>
      </c>
      <c r="C59" s="93" t="s">
        <v>147</v>
      </c>
      <c r="D59" s="93" t="s">
        <v>96</v>
      </c>
      <c r="E59" s="98"/>
      <c r="F59" s="93" t="s">
        <v>278</v>
      </c>
      <c r="G59" s="94" t="s">
        <v>277</v>
      </c>
      <c r="H59" s="77">
        <v>45566</v>
      </c>
      <c r="I59" s="96">
        <v>45657</v>
      </c>
      <c r="J59" s="77">
        <v>45551</v>
      </c>
      <c r="K59" s="96">
        <v>45641</v>
      </c>
      <c r="L59" s="78">
        <f t="shared" si="2"/>
        <v>15</v>
      </c>
      <c r="M59" s="103">
        <v>15</v>
      </c>
      <c r="N59" s="80"/>
      <c r="O59" s="104"/>
      <c r="P59" s="80"/>
      <c r="Q59" s="78"/>
      <c r="R59" s="78"/>
      <c r="S59" s="78"/>
      <c r="T59" s="107">
        <v>1200</v>
      </c>
      <c r="U59" s="107">
        <v>120</v>
      </c>
      <c r="V59" s="106"/>
    </row>
    <row r="60" spans="1:22" ht="15" customHeight="1" x14ac:dyDescent="0.25">
      <c r="A60" s="83">
        <v>1636</v>
      </c>
      <c r="B60" s="108" t="s">
        <v>437</v>
      </c>
      <c r="C60" s="93" t="s">
        <v>147</v>
      </c>
      <c r="D60" s="93" t="s">
        <v>99</v>
      </c>
      <c r="E60" s="98"/>
      <c r="F60" s="93" t="s">
        <v>278</v>
      </c>
      <c r="G60" s="94" t="s">
        <v>277</v>
      </c>
      <c r="H60" s="77">
        <v>45566</v>
      </c>
      <c r="I60" s="96">
        <v>45657</v>
      </c>
      <c r="J60" s="77">
        <v>45551</v>
      </c>
      <c r="K60" s="96">
        <v>45641</v>
      </c>
      <c r="L60" s="78">
        <f t="shared" si="2"/>
        <v>15</v>
      </c>
      <c r="M60" s="103">
        <v>15</v>
      </c>
      <c r="N60" s="80"/>
      <c r="O60" s="104"/>
      <c r="P60" s="80"/>
      <c r="Q60" s="78"/>
      <c r="R60" s="78"/>
      <c r="S60" s="78"/>
      <c r="T60" s="107">
        <v>600</v>
      </c>
      <c r="U60" s="107">
        <v>120</v>
      </c>
      <c r="V60" s="106"/>
    </row>
    <row r="61" spans="1:22" ht="15" customHeight="1" x14ac:dyDescent="0.25">
      <c r="A61" s="83">
        <v>1637</v>
      </c>
      <c r="B61" s="108" t="s">
        <v>437</v>
      </c>
      <c r="C61" s="93" t="s">
        <v>147</v>
      </c>
      <c r="D61" s="93" t="s">
        <v>1</v>
      </c>
      <c r="E61" s="94"/>
      <c r="F61" s="93" t="s">
        <v>427</v>
      </c>
      <c r="G61" s="94"/>
      <c r="H61" s="77">
        <v>45566</v>
      </c>
      <c r="I61" s="96">
        <v>45657</v>
      </c>
      <c r="J61" s="77">
        <v>45551</v>
      </c>
      <c r="K61" s="96">
        <v>45641</v>
      </c>
      <c r="L61" s="78">
        <f t="shared" si="2"/>
        <v>15</v>
      </c>
      <c r="M61" s="103">
        <v>15</v>
      </c>
      <c r="N61" s="80"/>
      <c r="O61" s="104"/>
      <c r="P61" s="80"/>
      <c r="Q61" s="78"/>
      <c r="R61" s="78"/>
      <c r="S61" s="78"/>
      <c r="T61" s="107">
        <v>400</v>
      </c>
      <c r="U61" s="107">
        <v>100</v>
      </c>
      <c r="V61" s="106"/>
    </row>
    <row r="62" spans="1:22" s="129" customFormat="1" ht="15" customHeight="1" x14ac:dyDescent="0.25">
      <c r="A62" s="120">
        <v>1638</v>
      </c>
      <c r="B62" s="121" t="s">
        <v>437</v>
      </c>
      <c r="C62" s="122" t="s">
        <v>147</v>
      </c>
      <c r="D62" s="122" t="s">
        <v>96</v>
      </c>
      <c r="E62" s="120" t="s">
        <v>428</v>
      </c>
      <c r="F62" s="132" t="s">
        <v>135</v>
      </c>
      <c r="G62" s="133"/>
      <c r="H62" s="125">
        <v>45566</v>
      </c>
      <c r="I62" s="126">
        <v>45657</v>
      </c>
      <c r="J62" s="125">
        <v>45551</v>
      </c>
      <c r="K62" s="126">
        <v>45641</v>
      </c>
      <c r="L62" s="104">
        <f t="shared" si="2"/>
        <v>15</v>
      </c>
      <c r="M62" s="104">
        <v>15</v>
      </c>
      <c r="N62" s="104"/>
      <c r="O62" s="104"/>
      <c r="P62" s="104"/>
      <c r="Q62" s="104"/>
      <c r="R62" s="104"/>
      <c r="S62" s="104"/>
      <c r="T62" s="107">
        <v>2400</v>
      </c>
      <c r="U62" s="107">
        <v>240</v>
      </c>
      <c r="V62" s="127"/>
    </row>
    <row r="63" spans="1:22" ht="15" customHeight="1" x14ac:dyDescent="0.25">
      <c r="A63" s="83">
        <v>1639</v>
      </c>
      <c r="B63" s="108" t="s">
        <v>437</v>
      </c>
      <c r="C63" s="93" t="s">
        <v>147</v>
      </c>
      <c r="D63" s="93" t="s">
        <v>1</v>
      </c>
      <c r="E63" s="94"/>
      <c r="F63" s="93" t="s">
        <v>135</v>
      </c>
      <c r="G63" s="94" t="s">
        <v>430</v>
      </c>
      <c r="H63" s="77">
        <v>45566</v>
      </c>
      <c r="I63" s="96">
        <v>45657</v>
      </c>
      <c r="J63" s="77">
        <v>45551</v>
      </c>
      <c r="K63" s="96">
        <v>45641</v>
      </c>
      <c r="L63" s="78">
        <f t="shared" si="2"/>
        <v>15</v>
      </c>
      <c r="M63" s="103">
        <v>15</v>
      </c>
      <c r="N63" s="80"/>
      <c r="O63" s="104"/>
      <c r="P63" s="103"/>
      <c r="Q63" s="78"/>
      <c r="R63" s="78"/>
      <c r="S63" s="78"/>
      <c r="T63" s="107">
        <v>800</v>
      </c>
      <c r="U63" s="107">
        <v>200</v>
      </c>
      <c r="V63" s="106"/>
    </row>
    <row r="64" spans="1:22" ht="15" customHeight="1" x14ac:dyDescent="0.25">
      <c r="A64" s="83">
        <v>1640</v>
      </c>
      <c r="B64" s="108" t="s">
        <v>437</v>
      </c>
      <c r="C64" s="93" t="s">
        <v>147</v>
      </c>
      <c r="D64" s="93" t="s">
        <v>110</v>
      </c>
      <c r="E64" s="94"/>
      <c r="F64" s="93" t="s">
        <v>135</v>
      </c>
      <c r="G64" s="94" t="s">
        <v>430</v>
      </c>
      <c r="H64" s="77">
        <v>45566</v>
      </c>
      <c r="I64" s="96">
        <v>45657</v>
      </c>
      <c r="J64" s="77">
        <v>45551</v>
      </c>
      <c r="K64" s="96">
        <v>45641</v>
      </c>
      <c r="L64" s="78">
        <f t="shared" si="2"/>
        <v>15</v>
      </c>
      <c r="M64" s="103">
        <v>15</v>
      </c>
      <c r="N64" s="80"/>
      <c r="O64" s="104"/>
      <c r="P64" s="103"/>
      <c r="Q64" s="78"/>
      <c r="R64" s="78"/>
      <c r="S64" s="78"/>
      <c r="T64" s="107">
        <v>800</v>
      </c>
      <c r="U64" s="107">
        <v>200</v>
      </c>
      <c r="V64" s="106"/>
    </row>
    <row r="65" spans="1:22" ht="15" customHeight="1" x14ac:dyDescent="0.25">
      <c r="A65" s="83">
        <v>1641</v>
      </c>
      <c r="B65" s="108" t="s">
        <v>437</v>
      </c>
      <c r="C65" s="93" t="s">
        <v>147</v>
      </c>
      <c r="D65" s="93" t="s">
        <v>110</v>
      </c>
      <c r="E65" s="94" t="s">
        <v>429</v>
      </c>
      <c r="F65" s="93" t="s">
        <v>135</v>
      </c>
      <c r="G65" s="94"/>
      <c r="H65" s="77">
        <v>45566</v>
      </c>
      <c r="I65" s="96">
        <v>45657</v>
      </c>
      <c r="J65" s="77">
        <v>45551</v>
      </c>
      <c r="K65" s="96">
        <v>45641</v>
      </c>
      <c r="L65" s="78">
        <f t="shared" ref="L65:L74" si="3">M65+N65</f>
        <v>15</v>
      </c>
      <c r="M65" s="103">
        <v>15</v>
      </c>
      <c r="N65" s="80"/>
      <c r="O65" s="104"/>
      <c r="P65" s="103"/>
      <c r="Q65" s="78"/>
      <c r="R65" s="78"/>
      <c r="S65" s="78"/>
      <c r="T65" s="107">
        <v>800</v>
      </c>
      <c r="U65" s="107">
        <v>200</v>
      </c>
      <c r="V65" s="106"/>
    </row>
    <row r="66" spans="1:22" ht="15" customHeight="1" x14ac:dyDescent="0.25">
      <c r="A66" s="83">
        <v>1642</v>
      </c>
      <c r="B66" s="108" t="s">
        <v>437</v>
      </c>
      <c r="C66" s="93" t="s">
        <v>151</v>
      </c>
      <c r="D66" s="93" t="s">
        <v>1</v>
      </c>
      <c r="E66" s="94" t="s">
        <v>431</v>
      </c>
      <c r="F66" s="93" t="s">
        <v>170</v>
      </c>
      <c r="G66" s="94"/>
      <c r="H66" s="77">
        <v>45566</v>
      </c>
      <c r="I66" s="96">
        <v>45657</v>
      </c>
      <c r="J66" s="77">
        <v>45551</v>
      </c>
      <c r="K66" s="96">
        <v>45641</v>
      </c>
      <c r="L66" s="78">
        <f t="shared" si="3"/>
        <v>15</v>
      </c>
      <c r="M66" s="103">
        <v>15</v>
      </c>
      <c r="N66" s="80"/>
      <c r="O66" s="104"/>
      <c r="P66" s="103"/>
      <c r="Q66" s="78"/>
      <c r="R66" s="78"/>
      <c r="S66" s="78"/>
      <c r="T66" s="107">
        <v>600</v>
      </c>
      <c r="U66" s="107">
        <v>150</v>
      </c>
      <c r="V66" s="106"/>
    </row>
    <row r="67" spans="1:22" ht="24" customHeight="1" x14ac:dyDescent="0.25">
      <c r="A67" s="83">
        <v>1643</v>
      </c>
      <c r="B67" s="108" t="s">
        <v>437</v>
      </c>
      <c r="C67" s="93" t="s">
        <v>151</v>
      </c>
      <c r="D67" s="93" t="s">
        <v>1</v>
      </c>
      <c r="E67" s="94"/>
      <c r="F67" s="93" t="s">
        <v>170</v>
      </c>
      <c r="G67" s="94" t="s">
        <v>404</v>
      </c>
      <c r="H67" s="77">
        <v>45566</v>
      </c>
      <c r="I67" s="96">
        <v>45657</v>
      </c>
      <c r="J67" s="77">
        <v>45551</v>
      </c>
      <c r="K67" s="96">
        <v>45641</v>
      </c>
      <c r="L67" s="78">
        <f t="shared" si="3"/>
        <v>20</v>
      </c>
      <c r="M67" s="103">
        <v>20</v>
      </c>
      <c r="N67" s="80"/>
      <c r="O67" s="104"/>
      <c r="P67" s="103"/>
      <c r="Q67" s="78"/>
      <c r="R67" s="78"/>
      <c r="S67" s="78"/>
      <c r="T67" s="107">
        <v>600</v>
      </c>
      <c r="U67" s="107">
        <v>150</v>
      </c>
      <c r="V67" s="106"/>
    </row>
    <row r="68" spans="1:22" ht="15" customHeight="1" x14ac:dyDescent="0.25">
      <c r="A68" s="83">
        <v>1644</v>
      </c>
      <c r="B68" s="108" t="s">
        <v>437</v>
      </c>
      <c r="C68" s="93" t="s">
        <v>151</v>
      </c>
      <c r="D68" s="93" t="s">
        <v>110</v>
      </c>
      <c r="E68" s="94" t="s">
        <v>434</v>
      </c>
      <c r="F68" s="93" t="s">
        <v>170</v>
      </c>
      <c r="G68" s="94"/>
      <c r="H68" s="77">
        <v>45566</v>
      </c>
      <c r="I68" s="96">
        <v>45657</v>
      </c>
      <c r="J68" s="77">
        <v>45551</v>
      </c>
      <c r="K68" s="96">
        <v>45641</v>
      </c>
      <c r="L68" s="78">
        <f t="shared" si="3"/>
        <v>15</v>
      </c>
      <c r="M68" s="103">
        <v>15</v>
      </c>
      <c r="N68" s="80"/>
      <c r="O68" s="104"/>
      <c r="P68" s="103"/>
      <c r="Q68" s="78"/>
      <c r="R68" s="78"/>
      <c r="S68" s="78"/>
      <c r="T68" s="107">
        <v>600</v>
      </c>
      <c r="U68" s="107">
        <v>150</v>
      </c>
      <c r="V68" s="106"/>
    </row>
    <row r="69" spans="1:22" ht="24" customHeight="1" x14ac:dyDescent="0.25">
      <c r="A69" s="83">
        <v>1645</v>
      </c>
      <c r="B69" s="108" t="s">
        <v>437</v>
      </c>
      <c r="C69" s="93" t="s">
        <v>151</v>
      </c>
      <c r="D69" s="93" t="s">
        <v>110</v>
      </c>
      <c r="E69" s="94"/>
      <c r="F69" s="93" t="s">
        <v>170</v>
      </c>
      <c r="G69" s="94" t="s">
        <v>404</v>
      </c>
      <c r="H69" s="77">
        <v>45566</v>
      </c>
      <c r="I69" s="96">
        <v>45657</v>
      </c>
      <c r="J69" s="77">
        <v>45551</v>
      </c>
      <c r="K69" s="96">
        <v>45641</v>
      </c>
      <c r="L69" s="78">
        <f t="shared" si="3"/>
        <v>20</v>
      </c>
      <c r="M69" s="103">
        <v>20</v>
      </c>
      <c r="N69" s="80"/>
      <c r="O69" s="104"/>
      <c r="P69" s="103"/>
      <c r="Q69" s="78"/>
      <c r="R69" s="78"/>
      <c r="S69" s="78"/>
      <c r="T69" s="107">
        <v>600</v>
      </c>
      <c r="U69" s="107">
        <v>150</v>
      </c>
      <c r="V69" s="106"/>
    </row>
    <row r="70" spans="1:22" ht="15" customHeight="1" x14ac:dyDescent="0.25">
      <c r="A70" s="83">
        <v>1646</v>
      </c>
      <c r="B70" s="108" t="s">
        <v>437</v>
      </c>
      <c r="C70" s="93" t="s">
        <v>151</v>
      </c>
      <c r="D70" s="93" t="s">
        <v>110</v>
      </c>
      <c r="E70" s="94"/>
      <c r="F70" s="93" t="s">
        <v>170</v>
      </c>
      <c r="G70" s="94" t="s">
        <v>435</v>
      </c>
      <c r="H70" s="77">
        <v>45566</v>
      </c>
      <c r="I70" s="96">
        <v>45657</v>
      </c>
      <c r="J70" s="77">
        <v>45551</v>
      </c>
      <c r="K70" s="96">
        <v>45641</v>
      </c>
      <c r="L70" s="78">
        <f t="shared" si="3"/>
        <v>25</v>
      </c>
      <c r="M70" s="103">
        <v>25</v>
      </c>
      <c r="N70" s="80"/>
      <c r="O70" s="104"/>
      <c r="P70" s="103"/>
      <c r="Q70" s="78"/>
      <c r="R70" s="78"/>
      <c r="S70" s="78"/>
      <c r="T70" s="107">
        <v>600</v>
      </c>
      <c r="U70" s="107">
        <v>150</v>
      </c>
      <c r="V70" s="106"/>
    </row>
    <row r="71" spans="1:22" ht="15" customHeight="1" x14ac:dyDescent="0.25">
      <c r="A71" s="83">
        <v>1647</v>
      </c>
      <c r="B71" s="108" t="s">
        <v>437</v>
      </c>
      <c r="C71" s="93" t="s">
        <v>151</v>
      </c>
      <c r="D71" s="93" t="s">
        <v>1</v>
      </c>
      <c r="E71" s="94"/>
      <c r="F71" s="93" t="s">
        <v>115</v>
      </c>
      <c r="G71" s="94"/>
      <c r="H71" s="77">
        <v>45566</v>
      </c>
      <c r="I71" s="96">
        <v>45657</v>
      </c>
      <c r="J71" s="77">
        <v>45551</v>
      </c>
      <c r="K71" s="96">
        <v>45641</v>
      </c>
      <c r="L71" s="78">
        <f t="shared" si="3"/>
        <v>15</v>
      </c>
      <c r="M71" s="103">
        <v>15</v>
      </c>
      <c r="N71" s="80"/>
      <c r="O71" s="104"/>
      <c r="P71" s="103"/>
      <c r="Q71" s="78"/>
      <c r="R71" s="78"/>
      <c r="S71" s="78"/>
      <c r="T71" s="107">
        <v>400</v>
      </c>
      <c r="U71" s="107">
        <v>100</v>
      </c>
      <c r="V71" s="106"/>
    </row>
    <row r="72" spans="1:22" ht="15" customHeight="1" x14ac:dyDescent="0.25">
      <c r="A72" s="83">
        <v>1648</v>
      </c>
      <c r="B72" s="108" t="s">
        <v>437</v>
      </c>
      <c r="C72" s="93" t="s">
        <v>151</v>
      </c>
      <c r="D72" s="93" t="s">
        <v>110</v>
      </c>
      <c r="E72" s="94"/>
      <c r="F72" s="93" t="s">
        <v>115</v>
      </c>
      <c r="G72" s="94" t="s">
        <v>313</v>
      </c>
      <c r="H72" s="77">
        <v>45566</v>
      </c>
      <c r="I72" s="96">
        <v>45657</v>
      </c>
      <c r="J72" s="77">
        <v>45551</v>
      </c>
      <c r="K72" s="96">
        <v>45641</v>
      </c>
      <c r="L72" s="78">
        <f t="shared" si="3"/>
        <v>15</v>
      </c>
      <c r="M72" s="103">
        <v>15</v>
      </c>
      <c r="N72" s="80"/>
      <c r="O72" s="104"/>
      <c r="P72" s="103"/>
      <c r="Q72" s="78"/>
      <c r="R72" s="78"/>
      <c r="S72" s="78"/>
      <c r="T72" s="107">
        <v>400</v>
      </c>
      <c r="U72" s="107">
        <v>100</v>
      </c>
      <c r="V72" s="106"/>
    </row>
    <row r="73" spans="1:22" ht="15" customHeight="1" x14ac:dyDescent="0.25">
      <c r="A73" s="83">
        <v>1649</v>
      </c>
      <c r="B73" s="108" t="s">
        <v>437</v>
      </c>
      <c r="C73" s="93" t="s">
        <v>151</v>
      </c>
      <c r="D73" s="93" t="s">
        <v>1</v>
      </c>
      <c r="E73" s="94"/>
      <c r="F73" s="93" t="s">
        <v>86</v>
      </c>
      <c r="G73" s="94"/>
      <c r="H73" s="77">
        <v>45566</v>
      </c>
      <c r="I73" s="96">
        <v>45657</v>
      </c>
      <c r="J73" s="77">
        <v>45551</v>
      </c>
      <c r="K73" s="96">
        <v>45641</v>
      </c>
      <c r="L73" s="78">
        <f t="shared" si="3"/>
        <v>15</v>
      </c>
      <c r="M73" s="103">
        <v>15</v>
      </c>
      <c r="N73" s="80"/>
      <c r="O73" s="104"/>
      <c r="P73" s="103"/>
      <c r="Q73" s="78"/>
      <c r="R73" s="78"/>
      <c r="S73" s="78"/>
      <c r="T73" s="107">
        <v>400</v>
      </c>
      <c r="U73" s="107">
        <v>100</v>
      </c>
      <c r="V73" s="106"/>
    </row>
    <row r="74" spans="1:22" ht="15" customHeight="1" x14ac:dyDescent="0.25">
      <c r="A74" s="83">
        <v>1650</v>
      </c>
      <c r="B74" s="108" t="s">
        <v>437</v>
      </c>
      <c r="C74" s="93" t="s">
        <v>151</v>
      </c>
      <c r="D74" s="93" t="s">
        <v>1</v>
      </c>
      <c r="E74" s="94"/>
      <c r="F74" s="93" t="s">
        <v>83</v>
      </c>
      <c r="G74" s="94"/>
      <c r="H74" s="77">
        <v>45566</v>
      </c>
      <c r="I74" s="96">
        <v>45657</v>
      </c>
      <c r="J74" s="77">
        <v>45551</v>
      </c>
      <c r="K74" s="96">
        <v>45641</v>
      </c>
      <c r="L74" s="78">
        <f t="shared" si="3"/>
        <v>15</v>
      </c>
      <c r="M74" s="103">
        <v>15</v>
      </c>
      <c r="N74" s="80"/>
      <c r="O74" s="104"/>
      <c r="P74" s="103"/>
      <c r="Q74" s="78"/>
      <c r="R74" s="78"/>
      <c r="S74" s="78"/>
      <c r="T74" s="107">
        <v>400</v>
      </c>
      <c r="U74" s="107">
        <v>100</v>
      </c>
      <c r="V74" s="106"/>
    </row>
  </sheetData>
  <protectedRanges>
    <protectedRange algorithmName="SHA-512" hashValue="g8eth2Nf80a55N+6DaOYWUkhsFqx15vrfCoK1cB+8vCfU2p27B9eu6+/uJ3ABI0qEfEOBqLZtky4qfmjKf7rKA==" saltValue="dEcGCjFhlrX2EZg9hxNbng==" spinCount="100000" sqref="O36" name="Диапазон1_3_4_1"/>
  </protectedRanges>
  <autoFilter ref="A2:W74" xr:uid="{00000000-0009-0000-0000-000000000000}"/>
  <sortState xmlns:xlrd2="http://schemas.microsoft.com/office/spreadsheetml/2017/richdata2" ref="A3:AD1633">
    <sortCondition ref="B3:B1633"/>
  </sortState>
  <mergeCells count="1">
    <mergeCell ref="B1:E1"/>
  </mergeCells>
  <phoneticPr fontId="26" type="noConversion"/>
  <dataValidations count="8">
    <dataValidation type="list" allowBlank="1" showInputMessage="1" showErrorMessage="1" sqref="C31:C32 C71:C72 C59:C67 C36:C56 C13:C27 C3:C11" xr:uid="{00000000-0002-0000-0000-000000000000}">
      <formula1>Вид</formula1>
    </dataValidation>
    <dataValidation type="list" allowBlank="1" showInputMessage="1" sqref="G30 F31:F32 G70 F71:F72 G62:G65 F59:F67 F36:F56 F13:F27 G21:G25 F3:F11" xr:uid="{00000000-0002-0000-0000-000001000000}">
      <formula1>Марка</formula1>
    </dataValidation>
    <dataValidation type="list" allowBlank="1" showInputMessage="1" sqref="E31 G27 G33 G36:G37 E45 E71 G67 G73 E55:E56 G71 E59:E65 E47:E52 G44:G61 G31 E15:E25 E3:E11 G3:G20" xr:uid="{00000000-0002-0000-0000-000002000000}">
      <formula1>Вкус</formula1>
    </dataValidation>
    <dataValidation type="list" allowBlank="1" showInputMessage="1" sqref="F33:F35 F28:F30 F57:F58 F73:F74 F68:F70 F12" xr:uid="{00000000-0002-0000-0000-000003000000}">
      <formula1>Марка</formula1>
      <formula2>0</formula2>
    </dataValidation>
    <dataValidation type="list" allowBlank="1" showInputMessage="1" sqref="G34:G35 G38:G43 G74" xr:uid="{00000000-0002-0000-0000-000004000000}">
      <formula1>Вкус</formula1>
      <formula2>0</formula2>
    </dataValidation>
    <dataValidation type="list" allowBlank="1" showInputMessage="1" sqref="D31:D32 D71:D72 D58:D67 D38:D56 D3:D27" xr:uid="{00000000-0002-0000-0000-000005000000}">
      <formula1>Фасовка</formula1>
    </dataValidation>
    <dataValidation type="list" allowBlank="1" showInputMessage="1" showErrorMessage="1" sqref="C33:C35 C28:C30 C73:C74 C57:C58 C68:C70 C12" xr:uid="{00000000-0002-0000-0000-000006000000}">
      <formula1>Вид</formula1>
      <formula2>0</formula2>
    </dataValidation>
    <dataValidation type="list" allowBlank="1" showInputMessage="1" sqref="D33:D35 D28:D30 D57 D73:D74 D68:D70" xr:uid="{00000000-0002-0000-0000-000007000000}">
      <formula1>Фасовка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S18"/>
  <sheetViews>
    <sheetView topLeftCell="X1" workbookViewId="0">
      <selection activeCell="F21" sqref="F21"/>
    </sheetView>
  </sheetViews>
  <sheetFormatPr defaultRowHeight="15" x14ac:dyDescent="0.25"/>
  <cols>
    <col min="2" max="2" width="11.140625" customWidth="1"/>
    <col min="3" max="4" width="10" customWidth="1"/>
    <col min="5" max="5" width="10" style="3" customWidth="1"/>
    <col min="6" max="6" width="11.85546875" style="3" customWidth="1"/>
    <col min="7" max="7" width="10" style="3" customWidth="1"/>
    <col min="8" max="8" width="8.85546875" style="3"/>
    <col min="9" max="9" width="11" customWidth="1"/>
    <col min="10" max="11" width="10" customWidth="1"/>
    <col min="12" max="12" width="8.85546875" style="3"/>
    <col min="13" max="14" width="10.28515625" style="3" customWidth="1"/>
    <col min="15" max="15" width="8.85546875" style="3"/>
    <col min="16" max="16" width="10.7109375" customWidth="1"/>
    <col min="17" max="18" width="11.140625" customWidth="1"/>
    <col min="19" max="19" width="8.85546875" style="3"/>
    <col min="20" max="20" width="11.28515625" customWidth="1"/>
    <col min="21" max="21" width="9.28515625" bestFit="1" customWidth="1"/>
    <col min="22" max="22" width="8.85546875" style="3"/>
    <col min="23" max="23" width="10.28515625" customWidth="1"/>
    <col min="24" max="25" width="11.140625" customWidth="1"/>
    <col min="26" max="26" width="8.85546875" style="3"/>
    <col min="27" max="28" width="10.5703125" customWidth="1"/>
    <col min="29" max="29" width="8.85546875" style="3"/>
    <col min="30" max="30" width="10.42578125" customWidth="1"/>
    <col min="31" max="31" width="9.7109375" bestFit="1" customWidth="1"/>
    <col min="33" max="33" width="8.85546875" style="3"/>
    <col min="34" max="34" width="11" bestFit="1" customWidth="1"/>
    <col min="36" max="36" width="8.85546875" style="3"/>
    <col min="37" max="37" width="10.85546875" customWidth="1"/>
    <col min="38" max="38" width="13.85546875" style="3" customWidth="1"/>
    <col min="39" max="39" width="13.28515625" style="3" customWidth="1"/>
    <col min="40" max="40" width="10.28515625" style="3" customWidth="1"/>
    <col min="41" max="42" width="10.28515625" customWidth="1"/>
    <col min="43" max="43" width="8.85546875" style="3"/>
    <col min="44" max="44" width="10.28515625" customWidth="1"/>
    <col min="45" max="46" width="10.140625" customWidth="1"/>
    <col min="47" max="47" width="10.140625" style="3" customWidth="1"/>
    <col min="48" max="49" width="10.140625" customWidth="1"/>
    <col min="50" max="50" width="8.85546875" style="3"/>
    <col min="51" max="51" width="11.28515625" customWidth="1"/>
    <col min="52" max="53" width="10.5703125" customWidth="1"/>
    <col min="54" max="54" width="10.5703125" style="3" customWidth="1"/>
    <col min="55" max="56" width="10.5703125" customWidth="1"/>
    <col min="57" max="57" width="9.7109375" style="3" customWidth="1"/>
    <col min="58" max="58" width="10.7109375" customWidth="1"/>
    <col min="59" max="59" width="11.85546875" customWidth="1"/>
    <col min="60" max="60" width="12" customWidth="1"/>
    <col min="61" max="61" width="9.7109375" style="3" customWidth="1"/>
    <col min="62" max="62" width="10.85546875" customWidth="1"/>
    <col min="63" max="63" width="9.7109375" customWidth="1"/>
    <col min="64" max="64" width="8.5703125" style="3" customWidth="1"/>
    <col min="65" max="65" width="10.85546875" style="3" customWidth="1"/>
    <col min="66" max="67" width="10.140625" customWidth="1"/>
    <col min="68" max="68" width="10.140625" style="3" customWidth="1"/>
    <col min="69" max="70" width="10.140625" customWidth="1"/>
    <col min="71" max="71" width="8.85546875" style="3"/>
  </cols>
  <sheetData>
    <row r="2" spans="1:71" ht="15.75" thickBot="1" x14ac:dyDescent="0.3">
      <c r="A2" s="118" t="s">
        <v>345</v>
      </c>
      <c r="B2" s="118"/>
      <c r="C2" s="118"/>
      <c r="D2" s="118"/>
      <c r="E2" s="118"/>
      <c r="F2" s="118"/>
      <c r="G2" s="118"/>
      <c r="H2" s="118"/>
      <c r="I2" s="4"/>
      <c r="J2" s="4"/>
      <c r="K2" s="5"/>
      <c r="L2" s="6"/>
      <c r="M2" s="6"/>
      <c r="N2" s="6"/>
      <c r="O2" s="6"/>
      <c r="P2" s="5"/>
      <c r="Q2" s="5"/>
      <c r="R2" s="5"/>
      <c r="S2" s="6"/>
      <c r="T2" s="5"/>
      <c r="U2" s="5"/>
      <c r="V2" s="6"/>
      <c r="W2" s="5"/>
      <c r="X2" s="5"/>
      <c r="Y2" s="5"/>
      <c r="Z2" s="6"/>
      <c r="AA2" s="5"/>
      <c r="AB2" s="5"/>
      <c r="AC2" s="6"/>
      <c r="AD2" s="5"/>
      <c r="AE2" s="5"/>
      <c r="AF2" s="5"/>
      <c r="AG2" s="6"/>
      <c r="AH2" s="5"/>
      <c r="AI2" s="5"/>
      <c r="AJ2" s="6"/>
      <c r="AK2" s="5"/>
      <c r="AL2" s="6"/>
      <c r="AM2" s="6"/>
      <c r="AN2" s="6"/>
      <c r="AO2" s="5"/>
      <c r="AP2" s="5"/>
      <c r="AQ2" s="6"/>
      <c r="AR2" s="5"/>
      <c r="AS2" s="5"/>
      <c r="AT2" s="5"/>
      <c r="AU2" s="6"/>
      <c r="AV2" s="5"/>
      <c r="AW2" s="5"/>
      <c r="AX2" s="6"/>
      <c r="AY2" s="5"/>
      <c r="AZ2" s="5"/>
      <c r="BA2" s="5" t="s">
        <v>323</v>
      </c>
      <c r="BB2" s="6"/>
      <c r="BC2" s="5"/>
      <c r="BD2" s="5"/>
      <c r="BE2" s="6"/>
      <c r="BF2" s="5"/>
      <c r="BG2" s="5"/>
      <c r="BH2" s="5"/>
      <c r="BI2" s="6"/>
      <c r="BJ2" s="5"/>
      <c r="BK2" s="5"/>
      <c r="BL2" s="6"/>
    </row>
    <row r="3" spans="1:71" ht="15.75" thickBot="1" x14ac:dyDescent="0.3">
      <c r="A3" s="113" t="s">
        <v>324</v>
      </c>
      <c r="B3" s="115" t="s">
        <v>325</v>
      </c>
      <c r="C3" s="116"/>
      <c r="D3" s="116"/>
      <c r="E3" s="116"/>
      <c r="F3" s="116"/>
      <c r="G3" s="116"/>
      <c r="H3" s="117"/>
      <c r="I3" s="115" t="s">
        <v>326</v>
      </c>
      <c r="J3" s="116"/>
      <c r="K3" s="116"/>
      <c r="L3" s="116"/>
      <c r="M3" s="116"/>
      <c r="N3" s="116"/>
      <c r="O3" s="117"/>
      <c r="P3" s="115">
        <v>35</v>
      </c>
      <c r="Q3" s="116"/>
      <c r="R3" s="116"/>
      <c r="S3" s="116"/>
      <c r="T3" s="116"/>
      <c r="U3" s="116"/>
      <c r="V3" s="117"/>
      <c r="W3" s="115" t="s">
        <v>327</v>
      </c>
      <c r="X3" s="116"/>
      <c r="Y3" s="116"/>
      <c r="Z3" s="116"/>
      <c r="AA3" s="116"/>
      <c r="AB3" s="116"/>
      <c r="AC3" s="117"/>
      <c r="AD3" s="115" t="s">
        <v>328</v>
      </c>
      <c r="AE3" s="116"/>
      <c r="AF3" s="116"/>
      <c r="AG3" s="116"/>
      <c r="AH3" s="116"/>
      <c r="AI3" s="116"/>
      <c r="AJ3" s="117"/>
      <c r="AK3" s="115" t="s">
        <v>329</v>
      </c>
      <c r="AL3" s="116"/>
      <c r="AM3" s="116"/>
      <c r="AN3" s="116"/>
      <c r="AO3" s="116"/>
      <c r="AP3" s="116"/>
      <c r="AQ3" s="117"/>
      <c r="AR3" s="115" t="s">
        <v>330</v>
      </c>
      <c r="AS3" s="116"/>
      <c r="AT3" s="116"/>
      <c r="AU3" s="116"/>
      <c r="AV3" s="116"/>
      <c r="AW3" s="116"/>
      <c r="AX3" s="117"/>
      <c r="AY3" s="115" t="s">
        <v>331</v>
      </c>
      <c r="AZ3" s="116"/>
      <c r="BA3" s="116"/>
      <c r="BB3" s="116"/>
      <c r="BC3" s="116"/>
      <c r="BD3" s="116"/>
      <c r="BE3" s="117"/>
      <c r="BF3" s="115" t="s">
        <v>332</v>
      </c>
      <c r="BG3" s="116"/>
      <c r="BH3" s="116"/>
      <c r="BI3" s="116"/>
      <c r="BJ3" s="116"/>
      <c r="BK3" s="116"/>
      <c r="BL3" s="117"/>
      <c r="BM3" s="115" t="s">
        <v>333</v>
      </c>
      <c r="BN3" s="116"/>
      <c r="BO3" s="116"/>
      <c r="BP3" s="116"/>
      <c r="BQ3" s="116"/>
      <c r="BR3" s="116"/>
      <c r="BS3" s="117"/>
    </row>
    <row r="4" spans="1:71" ht="15.75" thickBot="1" x14ac:dyDescent="0.3">
      <c r="A4" s="119"/>
      <c r="B4" s="113" t="s">
        <v>334</v>
      </c>
      <c r="C4" s="111" t="s">
        <v>335</v>
      </c>
      <c r="D4" s="111"/>
      <c r="E4" s="111"/>
      <c r="F4" s="112" t="s">
        <v>336</v>
      </c>
      <c r="G4" s="112"/>
      <c r="H4" s="112"/>
      <c r="I4" s="113" t="s">
        <v>334</v>
      </c>
      <c r="J4" s="111" t="s">
        <v>335</v>
      </c>
      <c r="K4" s="111"/>
      <c r="L4" s="111"/>
      <c r="M4" s="112" t="s">
        <v>336</v>
      </c>
      <c r="N4" s="112"/>
      <c r="O4" s="112"/>
      <c r="P4" s="113" t="s">
        <v>334</v>
      </c>
      <c r="Q4" s="111" t="s">
        <v>335</v>
      </c>
      <c r="R4" s="111"/>
      <c r="S4" s="111"/>
      <c r="T4" s="112" t="s">
        <v>336</v>
      </c>
      <c r="U4" s="112"/>
      <c r="V4" s="112"/>
      <c r="W4" s="113" t="s">
        <v>334</v>
      </c>
      <c r="X4" s="111" t="s">
        <v>335</v>
      </c>
      <c r="Y4" s="111"/>
      <c r="Z4" s="111"/>
      <c r="AA4" s="112" t="s">
        <v>336</v>
      </c>
      <c r="AB4" s="112"/>
      <c r="AC4" s="112"/>
      <c r="AD4" s="113" t="s">
        <v>334</v>
      </c>
      <c r="AE4" s="111" t="s">
        <v>335</v>
      </c>
      <c r="AF4" s="111"/>
      <c r="AG4" s="111"/>
      <c r="AH4" s="112" t="s">
        <v>336</v>
      </c>
      <c r="AI4" s="112"/>
      <c r="AJ4" s="112"/>
      <c r="AK4" s="113" t="s">
        <v>334</v>
      </c>
      <c r="AL4" s="111" t="s">
        <v>335</v>
      </c>
      <c r="AM4" s="111"/>
      <c r="AN4" s="111"/>
      <c r="AO4" s="112" t="s">
        <v>336</v>
      </c>
      <c r="AP4" s="112"/>
      <c r="AQ4" s="112"/>
      <c r="AR4" s="113" t="s">
        <v>334</v>
      </c>
      <c r="AS4" s="111" t="s">
        <v>335</v>
      </c>
      <c r="AT4" s="111"/>
      <c r="AU4" s="111"/>
      <c r="AV4" s="112" t="s">
        <v>336</v>
      </c>
      <c r="AW4" s="112"/>
      <c r="AX4" s="112"/>
      <c r="AY4" s="113" t="s">
        <v>334</v>
      </c>
      <c r="AZ4" s="111" t="s">
        <v>335</v>
      </c>
      <c r="BA4" s="111"/>
      <c r="BB4" s="111"/>
      <c r="BC4" s="112" t="s">
        <v>336</v>
      </c>
      <c r="BD4" s="112"/>
      <c r="BE4" s="112"/>
      <c r="BF4" s="113" t="s">
        <v>334</v>
      </c>
      <c r="BG4" s="111" t="s">
        <v>335</v>
      </c>
      <c r="BH4" s="111"/>
      <c r="BI4" s="111"/>
      <c r="BJ4" s="112" t="s">
        <v>336</v>
      </c>
      <c r="BK4" s="112"/>
      <c r="BL4" s="112"/>
      <c r="BM4" s="113" t="s">
        <v>334</v>
      </c>
      <c r="BN4" s="111" t="s">
        <v>335</v>
      </c>
      <c r="BO4" s="111"/>
      <c r="BP4" s="111"/>
      <c r="BQ4" s="112" t="s">
        <v>336</v>
      </c>
      <c r="BR4" s="112"/>
      <c r="BS4" s="112"/>
    </row>
    <row r="5" spans="1:71" ht="36.75" thickBot="1" x14ac:dyDescent="0.3">
      <c r="A5" s="114"/>
      <c r="B5" s="114"/>
      <c r="C5" s="7" t="s">
        <v>337</v>
      </c>
      <c r="D5" s="7" t="s">
        <v>338</v>
      </c>
      <c r="E5" s="8" t="s">
        <v>339</v>
      </c>
      <c r="F5" s="9" t="s">
        <v>337</v>
      </c>
      <c r="G5" s="9" t="s">
        <v>338</v>
      </c>
      <c r="H5" s="10" t="s">
        <v>339</v>
      </c>
      <c r="I5" s="114"/>
      <c r="J5" s="7" t="s">
        <v>337</v>
      </c>
      <c r="K5" s="7" t="s">
        <v>338</v>
      </c>
      <c r="L5" s="8" t="s">
        <v>339</v>
      </c>
      <c r="M5" s="9" t="s">
        <v>337</v>
      </c>
      <c r="N5" s="9" t="s">
        <v>338</v>
      </c>
      <c r="O5" s="10" t="s">
        <v>339</v>
      </c>
      <c r="P5" s="114"/>
      <c r="Q5" s="7" t="s">
        <v>337</v>
      </c>
      <c r="R5" s="7" t="s">
        <v>338</v>
      </c>
      <c r="S5" s="8" t="s">
        <v>339</v>
      </c>
      <c r="T5" s="9" t="s">
        <v>337</v>
      </c>
      <c r="U5" s="9" t="s">
        <v>338</v>
      </c>
      <c r="V5" s="10" t="s">
        <v>339</v>
      </c>
      <c r="W5" s="114"/>
      <c r="X5" s="7" t="s">
        <v>337</v>
      </c>
      <c r="Y5" s="7" t="s">
        <v>338</v>
      </c>
      <c r="Z5" s="8" t="s">
        <v>339</v>
      </c>
      <c r="AA5" s="9" t="s">
        <v>337</v>
      </c>
      <c r="AB5" s="9" t="s">
        <v>338</v>
      </c>
      <c r="AC5" s="10" t="s">
        <v>339</v>
      </c>
      <c r="AD5" s="114"/>
      <c r="AE5" s="7" t="s">
        <v>337</v>
      </c>
      <c r="AF5" s="7" t="s">
        <v>338</v>
      </c>
      <c r="AG5" s="8" t="s">
        <v>339</v>
      </c>
      <c r="AH5" s="11" t="s">
        <v>337</v>
      </c>
      <c r="AI5" s="11" t="s">
        <v>338</v>
      </c>
      <c r="AJ5" s="10" t="s">
        <v>339</v>
      </c>
      <c r="AK5" s="114"/>
      <c r="AL5" s="7" t="s">
        <v>337</v>
      </c>
      <c r="AM5" s="7" t="s">
        <v>338</v>
      </c>
      <c r="AN5" s="8" t="s">
        <v>339</v>
      </c>
      <c r="AO5" s="9" t="s">
        <v>337</v>
      </c>
      <c r="AP5" s="9" t="s">
        <v>338</v>
      </c>
      <c r="AQ5" s="10" t="s">
        <v>339</v>
      </c>
      <c r="AR5" s="114"/>
      <c r="AS5" s="7" t="s">
        <v>337</v>
      </c>
      <c r="AT5" s="7" t="s">
        <v>338</v>
      </c>
      <c r="AU5" s="8" t="s">
        <v>339</v>
      </c>
      <c r="AV5" s="9" t="s">
        <v>337</v>
      </c>
      <c r="AW5" s="9" t="s">
        <v>338</v>
      </c>
      <c r="AX5" s="10" t="s">
        <v>339</v>
      </c>
      <c r="AY5" s="114"/>
      <c r="AZ5" s="7" t="s">
        <v>337</v>
      </c>
      <c r="BA5" s="7" t="s">
        <v>338</v>
      </c>
      <c r="BB5" s="8" t="s">
        <v>339</v>
      </c>
      <c r="BC5" s="9" t="s">
        <v>337</v>
      </c>
      <c r="BD5" s="9" t="s">
        <v>338</v>
      </c>
      <c r="BE5" s="10" t="s">
        <v>339</v>
      </c>
      <c r="BF5" s="114"/>
      <c r="BG5" s="7" t="s">
        <v>337</v>
      </c>
      <c r="BH5" s="7" t="s">
        <v>338</v>
      </c>
      <c r="BI5" s="8" t="s">
        <v>339</v>
      </c>
      <c r="BJ5" s="9" t="s">
        <v>337</v>
      </c>
      <c r="BK5" s="9" t="s">
        <v>338</v>
      </c>
      <c r="BL5" s="10" t="s">
        <v>339</v>
      </c>
      <c r="BM5" s="114"/>
      <c r="BN5" s="7" t="s">
        <v>337</v>
      </c>
      <c r="BO5" s="7" t="s">
        <v>338</v>
      </c>
      <c r="BP5" s="8" t="s">
        <v>339</v>
      </c>
      <c r="BQ5" s="9" t="s">
        <v>337</v>
      </c>
      <c r="BR5" s="9" t="s">
        <v>338</v>
      </c>
      <c r="BS5" s="10" t="s">
        <v>339</v>
      </c>
    </row>
    <row r="6" spans="1:71" x14ac:dyDescent="0.25">
      <c r="A6" s="12" t="s">
        <v>340</v>
      </c>
      <c r="B6" s="13">
        <v>0.15</v>
      </c>
      <c r="C6" s="14"/>
      <c r="D6" s="14"/>
      <c r="E6" s="15" t="e">
        <f>D6/C6</f>
        <v>#DIV/0!</v>
      </c>
      <c r="F6" s="16"/>
      <c r="G6" s="17"/>
      <c r="H6" s="18" t="e">
        <f>(G6/F6)</f>
        <v>#DIV/0!</v>
      </c>
      <c r="I6" s="13">
        <v>0.2</v>
      </c>
      <c r="J6" s="14"/>
      <c r="K6" s="14"/>
      <c r="L6" s="15" t="e">
        <f>K6/J6</f>
        <v>#DIV/0!</v>
      </c>
      <c r="M6" s="16"/>
      <c r="N6" s="17"/>
      <c r="O6" s="18" t="e">
        <f>(N6/M6)</f>
        <v>#DIV/0!</v>
      </c>
      <c r="P6" s="13">
        <v>0.17</v>
      </c>
      <c r="Q6" s="14"/>
      <c r="R6" s="14"/>
      <c r="S6" s="15" t="e">
        <f>R6/Q6</f>
        <v>#DIV/0!</v>
      </c>
      <c r="T6" s="16"/>
      <c r="U6" s="17"/>
      <c r="V6" s="18" t="e">
        <f>(U6/T6)</f>
        <v>#DIV/0!</v>
      </c>
      <c r="W6" s="13">
        <v>0.15</v>
      </c>
      <c r="X6" s="14"/>
      <c r="Y6" s="14"/>
      <c r="Z6" s="15" t="e">
        <f>Y6/X6</f>
        <v>#DIV/0!</v>
      </c>
      <c r="AA6" s="16"/>
      <c r="AB6" s="17"/>
      <c r="AC6" s="18" t="e">
        <f>(AB6/AA6)</f>
        <v>#DIV/0!</v>
      </c>
      <c r="AD6" s="13">
        <v>0.2</v>
      </c>
      <c r="AE6" s="19"/>
      <c r="AF6" s="19"/>
      <c r="AG6" s="15" t="e">
        <f>AF6/AE6</f>
        <v>#DIV/0!</v>
      </c>
      <c r="AH6" s="20"/>
      <c r="AI6" s="21"/>
      <c r="AJ6" s="22" t="e">
        <f>(AI6/AH6)</f>
        <v>#DIV/0!</v>
      </c>
      <c r="AK6" s="13">
        <v>0.15</v>
      </c>
      <c r="AL6" s="14"/>
      <c r="AM6" s="14"/>
      <c r="AN6" s="15" t="e">
        <f>AM6/AL6</f>
        <v>#DIV/0!</v>
      </c>
      <c r="AO6" s="16"/>
      <c r="AP6" s="17"/>
      <c r="AQ6" s="18" t="e">
        <f>(AP6/AO6)</f>
        <v>#DIV/0!</v>
      </c>
      <c r="AR6" s="13">
        <v>0.15</v>
      </c>
      <c r="AS6" s="14"/>
      <c r="AT6" s="14"/>
      <c r="AU6" s="15" t="e">
        <f>AT6/AS6</f>
        <v>#DIV/0!</v>
      </c>
      <c r="AV6" s="16"/>
      <c r="AW6" s="17"/>
      <c r="AX6" s="18" t="e">
        <f>(AW6/AV6)</f>
        <v>#DIV/0!</v>
      </c>
      <c r="AY6" s="13">
        <v>0.15</v>
      </c>
      <c r="AZ6" s="14"/>
      <c r="BA6" s="14"/>
      <c r="BB6" s="15" t="e">
        <f>BA6/AZ6</f>
        <v>#DIV/0!</v>
      </c>
      <c r="BC6" s="16"/>
      <c r="BD6" s="17"/>
      <c r="BE6" s="18" t="e">
        <f>(BD6/BC6)</f>
        <v>#DIV/0!</v>
      </c>
      <c r="BF6" s="13">
        <v>0.1</v>
      </c>
      <c r="BG6" s="14"/>
      <c r="BH6" s="14"/>
      <c r="BI6" s="15" t="e">
        <f>BH6/BG6</f>
        <v>#DIV/0!</v>
      </c>
      <c r="BJ6" s="16"/>
      <c r="BK6" s="17"/>
      <c r="BL6" s="18" t="e">
        <f>(BK6/BJ6)</f>
        <v>#DIV/0!</v>
      </c>
      <c r="BM6" s="13">
        <v>0.15</v>
      </c>
      <c r="BN6" s="23"/>
      <c r="BO6" s="23"/>
      <c r="BP6" s="15" t="e">
        <f>BO6/BN6</f>
        <v>#DIV/0!</v>
      </c>
      <c r="BQ6" s="24"/>
      <c r="BR6" s="25"/>
      <c r="BS6" s="22" t="e">
        <f>(BR6/BQ6)</f>
        <v>#DIV/0!</v>
      </c>
    </row>
    <row r="7" spans="1:71" x14ac:dyDescent="0.25">
      <c r="A7" s="26" t="s">
        <v>341</v>
      </c>
      <c r="B7" s="27">
        <v>0.15</v>
      </c>
      <c r="C7" s="28"/>
      <c r="D7" s="28"/>
      <c r="E7" s="29" t="e">
        <f>D7/C7</f>
        <v>#DIV/0!</v>
      </c>
      <c r="F7" s="30"/>
      <c r="G7" s="31"/>
      <c r="H7" s="32" t="e">
        <f>(G7/F7)</f>
        <v>#DIV/0!</v>
      </c>
      <c r="I7" s="27">
        <v>0.2</v>
      </c>
      <c r="J7" s="28"/>
      <c r="K7" s="28"/>
      <c r="L7" s="29" t="e">
        <f>K7/J7</f>
        <v>#DIV/0!</v>
      </c>
      <c r="M7" s="30"/>
      <c r="N7" s="31"/>
      <c r="O7" s="32" t="e">
        <f>(N7/M7)</f>
        <v>#DIV/0!</v>
      </c>
      <c r="P7" s="27">
        <v>0.17</v>
      </c>
      <c r="Q7" s="28"/>
      <c r="R7" s="28"/>
      <c r="S7" s="29" t="e">
        <f>R7/Q7</f>
        <v>#DIV/0!</v>
      </c>
      <c r="T7" s="33"/>
      <c r="U7" s="31"/>
      <c r="V7" s="32" t="e">
        <f>(U7/T7)</f>
        <v>#DIV/0!</v>
      </c>
      <c r="W7" s="27">
        <v>0.15</v>
      </c>
      <c r="X7" s="28"/>
      <c r="Y7" s="28"/>
      <c r="Z7" s="29" t="e">
        <f>Y7/X7</f>
        <v>#DIV/0!</v>
      </c>
      <c r="AA7" s="33"/>
      <c r="AB7" s="31"/>
      <c r="AC7" s="32" t="e">
        <f>(AB7/AA7)</f>
        <v>#DIV/0!</v>
      </c>
      <c r="AD7" s="27">
        <v>0.2</v>
      </c>
      <c r="AE7" s="34"/>
      <c r="AF7" s="34"/>
      <c r="AG7" s="29" t="e">
        <f>AF7/AE7</f>
        <v>#DIV/0!</v>
      </c>
      <c r="AH7" s="35"/>
      <c r="AI7" s="36"/>
      <c r="AJ7" s="37" t="e">
        <f>(AI7/AH7)</f>
        <v>#DIV/0!</v>
      </c>
      <c r="AK7" s="27">
        <v>0.15</v>
      </c>
      <c r="AL7" s="28"/>
      <c r="AM7" s="28"/>
      <c r="AN7" s="29" t="e">
        <f>AM7/AL7</f>
        <v>#DIV/0!</v>
      </c>
      <c r="AO7" s="38"/>
      <c r="AP7" s="31"/>
      <c r="AQ7" s="32" t="e">
        <f>(AP7/AO7)</f>
        <v>#DIV/0!</v>
      </c>
      <c r="AR7" s="27">
        <v>0.15</v>
      </c>
      <c r="AS7" s="28"/>
      <c r="AT7" s="28"/>
      <c r="AU7" s="29" t="e">
        <f>AT7/AS7</f>
        <v>#DIV/0!</v>
      </c>
      <c r="AV7" s="38"/>
      <c r="AW7" s="31"/>
      <c r="AX7" s="32" t="e">
        <f>(AW7/AV7)</f>
        <v>#DIV/0!</v>
      </c>
      <c r="AY7" s="27">
        <v>0.15</v>
      </c>
      <c r="AZ7" s="28"/>
      <c r="BA7" s="28"/>
      <c r="BB7" s="29" t="e">
        <f>BA7/AZ7</f>
        <v>#DIV/0!</v>
      </c>
      <c r="BC7" s="33"/>
      <c r="BD7" s="31"/>
      <c r="BE7" s="32" t="e">
        <f>(BD7/BC7)</f>
        <v>#DIV/0!</v>
      </c>
      <c r="BF7" s="27">
        <v>0.1</v>
      </c>
      <c r="BG7" s="28"/>
      <c r="BH7" s="28"/>
      <c r="BI7" s="29" t="e">
        <f>BH7/BG7</f>
        <v>#DIV/0!</v>
      </c>
      <c r="BJ7" s="39"/>
      <c r="BK7" s="40"/>
      <c r="BL7" s="32" t="e">
        <f>(BK7/BJ7)</f>
        <v>#DIV/0!</v>
      </c>
      <c r="BM7" s="27">
        <v>0.15</v>
      </c>
      <c r="BN7" s="41"/>
      <c r="BO7" s="41"/>
      <c r="BP7" s="29" t="e">
        <f>BO7/BN7</f>
        <v>#DIV/0!</v>
      </c>
      <c r="BQ7" s="33"/>
      <c r="BR7" s="40"/>
      <c r="BS7" s="32" t="e">
        <f>(BR7/BQ7)</f>
        <v>#DIV/0!</v>
      </c>
    </row>
    <row r="8" spans="1:71" x14ac:dyDescent="0.25">
      <c r="A8" s="26" t="s">
        <v>342</v>
      </c>
      <c r="B8" s="27">
        <v>0.15</v>
      </c>
      <c r="C8" s="34"/>
      <c r="D8" s="34"/>
      <c r="E8" s="29" t="e">
        <f>D8/C8</f>
        <v>#DIV/0!</v>
      </c>
      <c r="F8" s="35"/>
      <c r="G8" s="36"/>
      <c r="H8" s="32" t="e">
        <f>(G8/F8)</f>
        <v>#DIV/0!</v>
      </c>
      <c r="I8" s="27">
        <v>0.2</v>
      </c>
      <c r="J8" s="34"/>
      <c r="K8" s="34"/>
      <c r="L8" s="29" t="e">
        <f>K8/J8</f>
        <v>#DIV/0!</v>
      </c>
      <c r="M8" s="35"/>
      <c r="N8" s="36"/>
      <c r="O8" s="32" t="e">
        <f>(N8/M8)</f>
        <v>#DIV/0!</v>
      </c>
      <c r="P8" s="27">
        <v>0.17</v>
      </c>
      <c r="Q8" s="34"/>
      <c r="R8" s="34"/>
      <c r="S8" s="29" t="e">
        <f>R8/Q8</f>
        <v>#DIV/0!</v>
      </c>
      <c r="T8" s="35"/>
      <c r="U8" s="36"/>
      <c r="V8" s="32" t="e">
        <f>(U8/T8)</f>
        <v>#DIV/0!</v>
      </c>
      <c r="W8" s="27">
        <v>0.15</v>
      </c>
      <c r="X8" s="34"/>
      <c r="Y8" s="34"/>
      <c r="Z8" s="29" t="e">
        <f>Y8/X8</f>
        <v>#DIV/0!</v>
      </c>
      <c r="AA8" s="35"/>
      <c r="AB8" s="36"/>
      <c r="AC8" s="32" t="e">
        <f>(AB8/AA8)</f>
        <v>#DIV/0!</v>
      </c>
      <c r="AD8" s="27">
        <v>0.2</v>
      </c>
      <c r="AE8" s="34"/>
      <c r="AF8" s="34"/>
      <c r="AG8" s="29" t="e">
        <f>AF8/AE8</f>
        <v>#DIV/0!</v>
      </c>
      <c r="AH8" s="35"/>
      <c r="AI8" s="36"/>
      <c r="AJ8" s="37" t="e">
        <f>(AI8/AH8)</f>
        <v>#DIV/0!</v>
      </c>
      <c r="AK8" s="27">
        <v>0.15</v>
      </c>
      <c r="AL8" s="34"/>
      <c r="AM8" s="34"/>
      <c r="AN8" s="29" t="e">
        <f>AM8/AL8</f>
        <v>#DIV/0!</v>
      </c>
      <c r="AO8" s="35"/>
      <c r="AP8" s="36"/>
      <c r="AQ8" s="32" t="e">
        <f>(AP8/AO8)</f>
        <v>#DIV/0!</v>
      </c>
      <c r="AR8" s="27">
        <v>0.15</v>
      </c>
      <c r="AS8" s="34"/>
      <c r="AT8" s="34"/>
      <c r="AU8" s="29" t="e">
        <f>AT8/AS8</f>
        <v>#DIV/0!</v>
      </c>
      <c r="AV8" s="35"/>
      <c r="AW8" s="36"/>
      <c r="AX8" s="32" t="e">
        <f>(AW8/AV8)</f>
        <v>#DIV/0!</v>
      </c>
      <c r="AY8" s="27">
        <v>0.15</v>
      </c>
      <c r="AZ8" s="34"/>
      <c r="BA8" s="34"/>
      <c r="BB8" s="29" t="e">
        <f>BA8/AZ8</f>
        <v>#DIV/0!</v>
      </c>
      <c r="BC8" s="35"/>
      <c r="BD8" s="36"/>
      <c r="BE8" s="32" t="e">
        <f>(BD8/BC8)</f>
        <v>#DIV/0!</v>
      </c>
      <c r="BF8" s="27">
        <v>0.1</v>
      </c>
      <c r="BG8" s="34"/>
      <c r="BH8" s="34"/>
      <c r="BI8" s="29" t="e">
        <f>BH8/BG8</f>
        <v>#DIV/0!</v>
      </c>
      <c r="BJ8" s="35"/>
      <c r="BK8" s="36"/>
      <c r="BL8" s="32" t="e">
        <f>(BK8/BJ8)</f>
        <v>#DIV/0!</v>
      </c>
      <c r="BM8" s="27">
        <v>0.15</v>
      </c>
      <c r="BN8" s="42"/>
      <c r="BO8" s="42"/>
      <c r="BP8" s="29" t="e">
        <f>BO8/BN8</f>
        <v>#DIV/0!</v>
      </c>
      <c r="BQ8" s="43"/>
      <c r="BR8" s="44"/>
      <c r="BS8" s="32" t="e">
        <f>(BR8/BQ8)</f>
        <v>#DIV/0!</v>
      </c>
    </row>
    <row r="9" spans="1:71" ht="15.75" thickBot="1" x14ac:dyDescent="0.3">
      <c r="A9" s="26" t="s">
        <v>343</v>
      </c>
      <c r="B9" s="45">
        <v>0.15</v>
      </c>
      <c r="C9" s="34"/>
      <c r="D9" s="34"/>
      <c r="E9" s="46" t="e">
        <f>D9/C9</f>
        <v>#DIV/0!</v>
      </c>
      <c r="F9" s="47"/>
      <c r="G9" s="48"/>
      <c r="H9" s="32" t="e">
        <f>(G9/F9)</f>
        <v>#DIV/0!</v>
      </c>
      <c r="I9" s="45">
        <v>0.2</v>
      </c>
      <c r="J9" s="34"/>
      <c r="K9" s="34"/>
      <c r="L9" s="46" t="e">
        <f>K9/J9</f>
        <v>#DIV/0!</v>
      </c>
      <c r="M9" s="47"/>
      <c r="N9" s="48"/>
      <c r="O9" s="32" t="e">
        <f>(N9/M9)</f>
        <v>#DIV/0!</v>
      </c>
      <c r="P9" s="45">
        <v>0.17</v>
      </c>
      <c r="Q9" s="34"/>
      <c r="R9" s="34"/>
      <c r="S9" s="46" t="e">
        <f>R9/Q9</f>
        <v>#DIV/0!</v>
      </c>
      <c r="T9" s="47"/>
      <c r="U9" s="48"/>
      <c r="V9" s="32" t="e">
        <f>(U9/T9)</f>
        <v>#DIV/0!</v>
      </c>
      <c r="W9" s="45">
        <v>0.15</v>
      </c>
      <c r="X9" s="34"/>
      <c r="Y9" s="34"/>
      <c r="Z9" s="46" t="e">
        <f>Y9/X9</f>
        <v>#DIV/0!</v>
      </c>
      <c r="AA9" s="47"/>
      <c r="AB9" s="48"/>
      <c r="AC9" s="32" t="e">
        <f>(AB9/AA9)</f>
        <v>#DIV/0!</v>
      </c>
      <c r="AD9" s="45">
        <v>0.2</v>
      </c>
      <c r="AE9" s="34"/>
      <c r="AF9" s="34"/>
      <c r="AG9" s="46" t="e">
        <f>AF9/AE9</f>
        <v>#DIV/0!</v>
      </c>
      <c r="AH9" s="47"/>
      <c r="AI9" s="48"/>
      <c r="AJ9" s="37" t="e">
        <f>(AI9/AH9)</f>
        <v>#DIV/0!</v>
      </c>
      <c r="AK9" s="45">
        <v>0.15</v>
      </c>
      <c r="AL9" s="34"/>
      <c r="AM9" s="34"/>
      <c r="AN9" s="46" t="e">
        <f>AM9/AL9</f>
        <v>#DIV/0!</v>
      </c>
      <c r="AO9" s="47"/>
      <c r="AP9" s="48"/>
      <c r="AQ9" s="32" t="e">
        <f>(AP9/AO9)</f>
        <v>#DIV/0!</v>
      </c>
      <c r="AR9" s="45">
        <v>0.15</v>
      </c>
      <c r="AS9" s="34"/>
      <c r="AT9" s="34"/>
      <c r="AU9" s="46" t="e">
        <f>AT9/AS9</f>
        <v>#DIV/0!</v>
      </c>
      <c r="AV9" s="47"/>
      <c r="AW9" s="48"/>
      <c r="AX9" s="32" t="e">
        <f>(AW9/AV9)</f>
        <v>#DIV/0!</v>
      </c>
      <c r="AY9" s="45">
        <v>0.15</v>
      </c>
      <c r="AZ9" s="34"/>
      <c r="BA9" s="34"/>
      <c r="BB9" s="46" t="e">
        <f>BA9/AZ9</f>
        <v>#DIV/0!</v>
      </c>
      <c r="BC9" s="47"/>
      <c r="BD9" s="48"/>
      <c r="BE9" s="32" t="e">
        <f>(BD9/BC9)</f>
        <v>#DIV/0!</v>
      </c>
      <c r="BF9" s="45">
        <v>0.1</v>
      </c>
      <c r="BG9" s="34"/>
      <c r="BH9" s="34"/>
      <c r="BI9" s="46" t="e">
        <f>BH9/BG9</f>
        <v>#DIV/0!</v>
      </c>
      <c r="BJ9" s="35"/>
      <c r="BK9" s="36"/>
      <c r="BL9" s="32" t="e">
        <f>(BK9/BJ9)</f>
        <v>#DIV/0!</v>
      </c>
      <c r="BM9" s="45">
        <v>0.15</v>
      </c>
      <c r="BN9" s="42"/>
      <c r="BO9" s="42"/>
      <c r="BP9" s="46" t="e">
        <f>BO9/BN9</f>
        <v>#DIV/0!</v>
      </c>
      <c r="BQ9" s="49"/>
      <c r="BR9" s="50"/>
      <c r="BS9" s="32" t="e">
        <f>(BR9/BQ9)</f>
        <v>#DIV/0!</v>
      </c>
    </row>
    <row r="10" spans="1:71" ht="15.75" thickBot="1" x14ac:dyDescent="0.3">
      <c r="A10" s="51" t="s">
        <v>344</v>
      </c>
      <c r="B10" s="52">
        <f>AVERAGE(B6:B9)</f>
        <v>0.15</v>
      </c>
      <c r="C10" s="53">
        <f>SUM(C6:C9)</f>
        <v>0</v>
      </c>
      <c r="D10" s="53">
        <f>SUM(D6:D9)</f>
        <v>0</v>
      </c>
      <c r="E10" s="54" t="e">
        <f>D10/C10</f>
        <v>#DIV/0!</v>
      </c>
      <c r="F10" s="55">
        <f>SUM(F6:F9)</f>
        <v>0</v>
      </c>
      <c r="G10" s="56">
        <f>SUM(G6:G9)</f>
        <v>0</v>
      </c>
      <c r="H10" s="57" t="e">
        <f>(G10/F10)</f>
        <v>#DIV/0!</v>
      </c>
      <c r="I10" s="52">
        <f>AVERAGE(I6:I9)</f>
        <v>0.2</v>
      </c>
      <c r="J10" s="53">
        <f>SUM(J6:J9)</f>
        <v>0</v>
      </c>
      <c r="K10" s="53">
        <f>SUM(K6:K9)</f>
        <v>0</v>
      </c>
      <c r="L10" s="54" t="e">
        <f>K10/J10</f>
        <v>#DIV/0!</v>
      </c>
      <c r="M10" s="55">
        <f>SUM(M6:M9)</f>
        <v>0</v>
      </c>
      <c r="N10" s="56">
        <f>SUM(N6:N9)</f>
        <v>0</v>
      </c>
      <c r="O10" s="57" t="e">
        <f>(N10/M10)</f>
        <v>#DIV/0!</v>
      </c>
      <c r="P10" s="52">
        <f>AVERAGE(P6:P9)</f>
        <v>0.17</v>
      </c>
      <c r="Q10" s="53">
        <f>SUM(Q6:Q9)</f>
        <v>0</v>
      </c>
      <c r="R10" s="53">
        <f>SUM(R6:R9)</f>
        <v>0</v>
      </c>
      <c r="S10" s="54" t="e">
        <f>R10/Q10</f>
        <v>#DIV/0!</v>
      </c>
      <c r="T10" s="58">
        <f>SUM(T6:T9)</f>
        <v>0</v>
      </c>
      <c r="U10" s="59">
        <f>SUM(U6:U9)</f>
        <v>0</v>
      </c>
      <c r="V10" s="57" t="e">
        <f>(U10/T10)</f>
        <v>#DIV/0!</v>
      </c>
      <c r="W10" s="52">
        <f>AVERAGE(W6:W9)</f>
        <v>0.15</v>
      </c>
      <c r="X10" s="53">
        <f>SUM(X6:X9)</f>
        <v>0</v>
      </c>
      <c r="Y10" s="53">
        <f>SUM(Y6:Y9)</f>
        <v>0</v>
      </c>
      <c r="Z10" s="54" t="e">
        <f>Y10/X10</f>
        <v>#DIV/0!</v>
      </c>
      <c r="AA10" s="58">
        <f>SUM(AA6:AA9)</f>
        <v>0</v>
      </c>
      <c r="AB10" s="59">
        <f>SUM(AB6:AB9)</f>
        <v>0</v>
      </c>
      <c r="AC10" s="57" t="e">
        <f>(AB10/AA10)</f>
        <v>#DIV/0!</v>
      </c>
      <c r="AD10" s="52">
        <f>AVERAGE(AD6:AD9)</f>
        <v>0.2</v>
      </c>
      <c r="AE10" s="53">
        <f>SUM(AE6:AE9)</f>
        <v>0</v>
      </c>
      <c r="AF10" s="53">
        <f>SUM(AF6:AF9)</f>
        <v>0</v>
      </c>
      <c r="AG10" s="54" t="e">
        <f>AF10/AE10</f>
        <v>#DIV/0!</v>
      </c>
      <c r="AH10" s="60">
        <f>SUM(AH6:AH9)</f>
        <v>0</v>
      </c>
      <c r="AI10" s="61">
        <f>SUM(AI6:AI9)</f>
        <v>0</v>
      </c>
      <c r="AJ10" s="57" t="e">
        <f>(AI10/AH10)</f>
        <v>#DIV/0!</v>
      </c>
      <c r="AK10" s="52">
        <f>AVERAGE(AK6:AK9)</f>
        <v>0.15</v>
      </c>
      <c r="AL10" s="62">
        <f>SUM(AL6:AL9)</f>
        <v>0</v>
      </c>
      <c r="AM10" s="62">
        <f>SUM(AM6:AM9)</f>
        <v>0</v>
      </c>
      <c r="AN10" s="54" t="e">
        <f>AM10/AL10</f>
        <v>#DIV/0!</v>
      </c>
      <c r="AO10" s="58">
        <f>SUM(AO6:AO9)</f>
        <v>0</v>
      </c>
      <c r="AP10" s="59">
        <f>SUM(AP6:AP9)</f>
        <v>0</v>
      </c>
      <c r="AQ10" s="57" t="e">
        <f>(AP10/AO10)</f>
        <v>#DIV/0!</v>
      </c>
      <c r="AR10" s="52">
        <f>AVERAGE(AR6:AR9)</f>
        <v>0.15</v>
      </c>
      <c r="AS10" s="53">
        <f>SUM(AS6:AS9)</f>
        <v>0</v>
      </c>
      <c r="AT10" s="53">
        <f>SUM(AT6:AT9)</f>
        <v>0</v>
      </c>
      <c r="AU10" s="54" t="e">
        <f>AT10/AS10</f>
        <v>#DIV/0!</v>
      </c>
      <c r="AV10" s="58">
        <f>SUM(AV6:AV9)</f>
        <v>0</v>
      </c>
      <c r="AW10" s="59">
        <f>SUM(AW6:AW9)</f>
        <v>0</v>
      </c>
      <c r="AX10" s="57" t="e">
        <f>(AW10/AV10)</f>
        <v>#DIV/0!</v>
      </c>
      <c r="AY10" s="52">
        <f>AVERAGE(AY6:AY9)</f>
        <v>0.15</v>
      </c>
      <c r="AZ10" s="53">
        <f>SUM(AZ6:AZ9)</f>
        <v>0</v>
      </c>
      <c r="BA10" s="53">
        <f>SUM(BA6:BA9)</f>
        <v>0</v>
      </c>
      <c r="BB10" s="54" t="e">
        <f>BA10/AZ10</f>
        <v>#DIV/0!</v>
      </c>
      <c r="BC10" s="58">
        <f>SUM(BC6:BC9)</f>
        <v>0</v>
      </c>
      <c r="BD10" s="59">
        <f>SUM(BD6:BD9)</f>
        <v>0</v>
      </c>
      <c r="BE10" s="57" t="e">
        <f>(BD10/BC10)</f>
        <v>#DIV/0!</v>
      </c>
      <c r="BF10" s="52">
        <f>AVERAGE(BF6:BF9)</f>
        <v>0.1</v>
      </c>
      <c r="BG10" s="53">
        <f>SUM(BG6:BG9)</f>
        <v>0</v>
      </c>
      <c r="BH10" s="53">
        <f>SUM(BH6:BH9)</f>
        <v>0</v>
      </c>
      <c r="BI10" s="54" t="e">
        <f>BH10/BG10</f>
        <v>#DIV/0!</v>
      </c>
      <c r="BJ10" s="58">
        <f>SUM(BJ6:BJ9)</f>
        <v>0</v>
      </c>
      <c r="BK10" s="59">
        <f>SUM(BK6:BK9)</f>
        <v>0</v>
      </c>
      <c r="BL10" s="57" t="e">
        <f>(BK10/BJ10)</f>
        <v>#DIV/0!</v>
      </c>
      <c r="BM10" s="52">
        <f>AVERAGE(BM6:BM9)</f>
        <v>0.15</v>
      </c>
      <c r="BN10" s="53">
        <f>SUM(BN6:BN9)</f>
        <v>0</v>
      </c>
      <c r="BO10" s="53">
        <f>SUM(BO6:BO9)</f>
        <v>0</v>
      </c>
      <c r="BP10" s="54" t="e">
        <f>BO10/BN10</f>
        <v>#DIV/0!</v>
      </c>
      <c r="BQ10" s="58">
        <f>SUM(BQ6:BQ9)</f>
        <v>0</v>
      </c>
      <c r="BR10" s="59">
        <f>SUM(BR6:BR9)</f>
        <v>0</v>
      </c>
      <c r="BS10" s="57" t="e">
        <f>(BR10/BQ10)</f>
        <v>#DIV/0!</v>
      </c>
    </row>
    <row r="12" spans="1:71" x14ac:dyDescent="0.25">
      <c r="T12" s="63"/>
      <c r="AH12" s="63"/>
      <c r="AO12" s="63"/>
    </row>
    <row r="13" spans="1:71" x14ac:dyDescent="0.25">
      <c r="M13" s="63"/>
      <c r="T13" s="63"/>
      <c r="AO13" s="63"/>
      <c r="AV13" s="63"/>
    </row>
    <row r="14" spans="1:71" x14ac:dyDescent="0.25">
      <c r="J14" s="63"/>
    </row>
    <row r="15" spans="1:71" x14ac:dyDescent="0.25">
      <c r="F15" s="64"/>
      <c r="AA15" s="63"/>
    </row>
    <row r="18" spans="20:21" x14ac:dyDescent="0.25">
      <c r="T18" s="3"/>
      <c r="U18" s="3"/>
    </row>
  </sheetData>
  <mergeCells count="42">
    <mergeCell ref="BF3:BL3"/>
    <mergeCell ref="BM3:BS3"/>
    <mergeCell ref="A2:H2"/>
    <mergeCell ref="A3:A5"/>
    <mergeCell ref="B3:H3"/>
    <mergeCell ref="I3:O3"/>
    <mergeCell ref="P3:V3"/>
    <mergeCell ref="W3:AC3"/>
    <mergeCell ref="B4:B5"/>
    <mergeCell ref="C4:E4"/>
    <mergeCell ref="F4:H4"/>
    <mergeCell ref="I4:I5"/>
    <mergeCell ref="W4:W5"/>
    <mergeCell ref="AD3:AJ3"/>
    <mergeCell ref="AK3:AQ3"/>
    <mergeCell ref="AR3:AX3"/>
    <mergeCell ref="AY3:BE3"/>
    <mergeCell ref="J4:L4"/>
    <mergeCell ref="M4:O4"/>
    <mergeCell ref="P4:P5"/>
    <mergeCell ref="Q4:S4"/>
    <mergeCell ref="T4:V4"/>
    <mergeCell ref="AY4:AY5"/>
    <mergeCell ref="X4:Z4"/>
    <mergeCell ref="AA4:AC4"/>
    <mergeCell ref="AD4:AD5"/>
    <mergeCell ref="AE4:AG4"/>
    <mergeCell ref="AH4:AJ4"/>
    <mergeCell ref="AK4:AK5"/>
    <mergeCell ref="AL4:AN4"/>
    <mergeCell ref="AO4:AQ4"/>
    <mergeCell ref="AR4:AR5"/>
    <mergeCell ref="AS4:AU4"/>
    <mergeCell ref="AV4:AX4"/>
    <mergeCell ref="BN4:BP4"/>
    <mergeCell ref="BQ4:BS4"/>
    <mergeCell ref="AZ4:BB4"/>
    <mergeCell ref="BC4:BE4"/>
    <mergeCell ref="BF4:BF5"/>
    <mergeCell ref="BG4:BI4"/>
    <mergeCell ref="BJ4:BL4"/>
    <mergeCell ref="BM4:B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3"/>
  <sheetViews>
    <sheetView topLeftCell="A2" zoomScale="85" zoomScaleNormal="85" workbookViewId="0">
      <selection activeCell="A14" sqref="A14"/>
    </sheetView>
  </sheetViews>
  <sheetFormatPr defaultRowHeight="15" x14ac:dyDescent="0.25"/>
  <cols>
    <col min="1" max="1" width="20.85546875" customWidth="1"/>
    <col min="2" max="2" width="63.5703125" customWidth="1"/>
    <col min="3" max="3" width="17.28515625" customWidth="1"/>
    <col min="4" max="4" width="15.5703125" customWidth="1"/>
  </cols>
  <sheetData>
    <row r="1" spans="1:4" x14ac:dyDescent="0.25">
      <c r="A1" s="70" t="s">
        <v>15</v>
      </c>
      <c r="B1" s="70" t="s">
        <v>184</v>
      </c>
      <c r="C1" s="70" t="s">
        <v>202</v>
      </c>
      <c r="D1" s="70" t="s">
        <v>181</v>
      </c>
    </row>
    <row r="2" spans="1:4" ht="30" x14ac:dyDescent="0.25">
      <c r="A2" t="s">
        <v>2</v>
      </c>
      <c r="B2" s="1" t="s">
        <v>293</v>
      </c>
      <c r="C2" s="1" t="s">
        <v>180</v>
      </c>
      <c r="D2" s="1" t="s">
        <v>258</v>
      </c>
    </row>
    <row r="3" spans="1:4" x14ac:dyDescent="0.25">
      <c r="A3" t="s">
        <v>2</v>
      </c>
      <c r="B3" t="s">
        <v>293</v>
      </c>
      <c r="C3" t="s">
        <v>180</v>
      </c>
      <c r="D3" t="s">
        <v>110</v>
      </c>
    </row>
    <row r="4" spans="1:4" x14ac:dyDescent="0.25">
      <c r="A4" t="s">
        <v>2</v>
      </c>
      <c r="B4" t="s">
        <v>185</v>
      </c>
      <c r="C4" t="s">
        <v>180</v>
      </c>
      <c r="D4" t="s">
        <v>140</v>
      </c>
    </row>
    <row r="5" spans="1:4" x14ac:dyDescent="0.25">
      <c r="A5" t="s">
        <v>2</v>
      </c>
      <c r="B5" t="s">
        <v>177</v>
      </c>
      <c r="C5" t="s">
        <v>180</v>
      </c>
      <c r="D5" t="s">
        <v>172</v>
      </c>
    </row>
    <row r="6" spans="1:4" x14ac:dyDescent="0.25">
      <c r="A6" t="s">
        <v>2</v>
      </c>
      <c r="B6" t="s">
        <v>177</v>
      </c>
      <c r="C6" t="s">
        <v>180</v>
      </c>
      <c r="D6" t="s">
        <v>144</v>
      </c>
    </row>
    <row r="7" spans="1:4" x14ac:dyDescent="0.25">
      <c r="A7" t="s">
        <v>2</v>
      </c>
      <c r="B7" t="s">
        <v>177</v>
      </c>
      <c r="C7" t="s">
        <v>180</v>
      </c>
      <c r="D7" t="s">
        <v>140</v>
      </c>
    </row>
    <row r="8" spans="1:4" x14ac:dyDescent="0.25">
      <c r="A8" t="s">
        <v>2</v>
      </c>
      <c r="B8" t="s">
        <v>177</v>
      </c>
      <c r="C8" t="s">
        <v>180</v>
      </c>
      <c r="D8" t="s">
        <v>110</v>
      </c>
    </row>
    <row r="9" spans="1:4" x14ac:dyDescent="0.25">
      <c r="A9" t="s">
        <v>2</v>
      </c>
      <c r="B9" t="s">
        <v>132</v>
      </c>
      <c r="C9" t="s">
        <v>100</v>
      </c>
      <c r="D9" t="s">
        <v>144</v>
      </c>
    </row>
    <row r="10" spans="1:4" x14ac:dyDescent="0.25">
      <c r="A10" t="s">
        <v>2</v>
      </c>
      <c r="B10" t="s">
        <v>132</v>
      </c>
      <c r="C10" t="s">
        <v>100</v>
      </c>
      <c r="D10" t="s">
        <v>128</v>
      </c>
    </row>
    <row r="11" spans="1:4" x14ac:dyDescent="0.25">
      <c r="A11" t="s">
        <v>2</v>
      </c>
      <c r="B11" t="s">
        <v>132</v>
      </c>
      <c r="C11" t="s">
        <v>100</v>
      </c>
      <c r="D11" t="s">
        <v>96</v>
      </c>
    </row>
    <row r="12" spans="1:4" x14ac:dyDescent="0.25">
      <c r="A12" t="s">
        <v>2</v>
      </c>
      <c r="B12" t="s">
        <v>129</v>
      </c>
      <c r="C12" t="s">
        <v>100</v>
      </c>
      <c r="D12" t="s">
        <v>172</v>
      </c>
    </row>
    <row r="13" spans="1:4" x14ac:dyDescent="0.25">
      <c r="A13" t="s">
        <v>2</v>
      </c>
      <c r="B13" t="s">
        <v>129</v>
      </c>
      <c r="C13" t="s">
        <v>100</v>
      </c>
      <c r="D13" t="s">
        <v>128</v>
      </c>
    </row>
    <row r="14" spans="1:4" x14ac:dyDescent="0.25">
      <c r="A14" t="s">
        <v>2</v>
      </c>
      <c r="B14" t="s">
        <v>129</v>
      </c>
      <c r="C14" t="s">
        <v>100</v>
      </c>
      <c r="D14" t="s">
        <v>119</v>
      </c>
    </row>
    <row r="15" spans="1:4" x14ac:dyDescent="0.25">
      <c r="A15" t="s">
        <v>2</v>
      </c>
      <c r="B15" t="s">
        <v>129</v>
      </c>
      <c r="C15" t="s">
        <v>100</v>
      </c>
      <c r="D15" t="s">
        <v>110</v>
      </c>
    </row>
    <row r="16" spans="1:4" x14ac:dyDescent="0.25">
      <c r="A16" t="s">
        <v>2</v>
      </c>
      <c r="B16" t="s">
        <v>129</v>
      </c>
      <c r="C16" t="s">
        <v>100</v>
      </c>
      <c r="D16" t="s">
        <v>99</v>
      </c>
    </row>
    <row r="17" spans="1:4" x14ac:dyDescent="0.25">
      <c r="A17" t="s">
        <v>2</v>
      </c>
      <c r="B17" t="s">
        <v>129</v>
      </c>
      <c r="C17" t="s">
        <v>100</v>
      </c>
      <c r="D17" t="s">
        <v>96</v>
      </c>
    </row>
    <row r="18" spans="1:4" x14ac:dyDescent="0.25">
      <c r="A18" t="s">
        <v>2</v>
      </c>
      <c r="B18" t="s">
        <v>294</v>
      </c>
      <c r="C18" t="s">
        <v>100</v>
      </c>
      <c r="D18" t="s">
        <v>110</v>
      </c>
    </row>
    <row r="19" spans="1:4" x14ac:dyDescent="0.25">
      <c r="A19" t="s">
        <v>2</v>
      </c>
      <c r="B19" t="s">
        <v>294</v>
      </c>
      <c r="C19" t="s">
        <v>100</v>
      </c>
      <c r="D19" t="s">
        <v>288</v>
      </c>
    </row>
    <row r="20" spans="1:4" x14ac:dyDescent="0.25">
      <c r="A20" t="s">
        <v>2</v>
      </c>
      <c r="B20" t="s">
        <v>294</v>
      </c>
      <c r="C20" t="s">
        <v>100</v>
      </c>
      <c r="D20" t="s">
        <v>346</v>
      </c>
    </row>
    <row r="21" spans="1:4" x14ac:dyDescent="0.25">
      <c r="A21" t="s">
        <v>2</v>
      </c>
      <c r="B21" t="s">
        <v>126</v>
      </c>
      <c r="C21" t="s">
        <v>100</v>
      </c>
      <c r="D21" t="s">
        <v>172</v>
      </c>
    </row>
    <row r="22" spans="1:4" x14ac:dyDescent="0.25">
      <c r="A22" t="s">
        <v>2</v>
      </c>
      <c r="B22" t="s">
        <v>126</v>
      </c>
      <c r="C22" t="s">
        <v>100</v>
      </c>
      <c r="D22" t="s">
        <v>128</v>
      </c>
    </row>
    <row r="23" spans="1:4" x14ac:dyDescent="0.25">
      <c r="A23" t="s">
        <v>2</v>
      </c>
      <c r="B23" t="s">
        <v>126</v>
      </c>
      <c r="C23" t="s">
        <v>100</v>
      </c>
      <c r="D23" t="s">
        <v>119</v>
      </c>
    </row>
    <row r="24" spans="1:4" x14ac:dyDescent="0.25">
      <c r="A24" t="s">
        <v>2</v>
      </c>
      <c r="B24" t="s">
        <v>126</v>
      </c>
      <c r="C24" t="s">
        <v>100</v>
      </c>
      <c r="D24" t="s">
        <v>110</v>
      </c>
    </row>
    <row r="25" spans="1:4" x14ac:dyDescent="0.25">
      <c r="A25" t="s">
        <v>2</v>
      </c>
      <c r="B25" t="s">
        <v>126</v>
      </c>
      <c r="C25" t="s">
        <v>100</v>
      </c>
      <c r="D25" t="s">
        <v>99</v>
      </c>
    </row>
    <row r="26" spans="1:4" x14ac:dyDescent="0.25">
      <c r="A26" t="s">
        <v>2</v>
      </c>
      <c r="B26" t="s">
        <v>126</v>
      </c>
      <c r="C26" t="s">
        <v>100</v>
      </c>
      <c r="D26" t="s">
        <v>96</v>
      </c>
    </row>
    <row r="27" spans="1:4" x14ac:dyDescent="0.25">
      <c r="A27" t="s">
        <v>2</v>
      </c>
      <c r="B27" t="s">
        <v>295</v>
      </c>
      <c r="C27" t="s">
        <v>100</v>
      </c>
      <c r="D27" t="s">
        <v>288</v>
      </c>
    </row>
    <row r="28" spans="1:4" x14ac:dyDescent="0.25">
      <c r="A28" t="s">
        <v>2</v>
      </c>
      <c r="B28" t="s">
        <v>295</v>
      </c>
      <c r="C28" t="s">
        <v>100</v>
      </c>
      <c r="D28" t="s">
        <v>347</v>
      </c>
    </row>
    <row r="29" spans="1:4" x14ac:dyDescent="0.25">
      <c r="A29" t="s">
        <v>2</v>
      </c>
      <c r="B29" t="s">
        <v>123</v>
      </c>
      <c r="C29" t="s">
        <v>100</v>
      </c>
      <c r="D29" t="s">
        <v>128</v>
      </c>
    </row>
    <row r="30" spans="1:4" x14ac:dyDescent="0.25">
      <c r="A30" t="s">
        <v>2</v>
      </c>
      <c r="B30" t="s">
        <v>352</v>
      </c>
      <c r="C30" t="s">
        <v>100</v>
      </c>
      <c r="D30" t="s">
        <v>110</v>
      </c>
    </row>
    <row r="31" spans="1:4" x14ac:dyDescent="0.25">
      <c r="A31" t="s">
        <v>2</v>
      </c>
      <c r="B31" t="s">
        <v>352</v>
      </c>
      <c r="C31" t="s">
        <v>100</v>
      </c>
      <c r="D31" t="s">
        <v>353</v>
      </c>
    </row>
    <row r="32" spans="1:4" x14ac:dyDescent="0.25">
      <c r="A32" t="s">
        <v>2</v>
      </c>
      <c r="B32" t="s">
        <v>296</v>
      </c>
      <c r="C32" t="s">
        <v>100</v>
      </c>
      <c r="D32" t="s">
        <v>172</v>
      </c>
    </row>
    <row r="33" spans="1:4" x14ac:dyDescent="0.25">
      <c r="A33" t="s">
        <v>2</v>
      </c>
      <c r="B33" t="s">
        <v>296</v>
      </c>
      <c r="C33" t="s">
        <v>100</v>
      </c>
      <c r="D33" t="s">
        <v>128</v>
      </c>
    </row>
    <row r="34" spans="1:4" x14ac:dyDescent="0.25">
      <c r="A34" t="s">
        <v>2</v>
      </c>
      <c r="B34" t="s">
        <v>354</v>
      </c>
      <c r="C34" t="s">
        <v>100</v>
      </c>
      <c r="D34" t="s">
        <v>128</v>
      </c>
    </row>
    <row r="35" spans="1:4" x14ac:dyDescent="0.25">
      <c r="A35" t="s">
        <v>2</v>
      </c>
      <c r="B35" t="s">
        <v>297</v>
      </c>
      <c r="C35" t="s">
        <v>298</v>
      </c>
      <c r="D35" t="s">
        <v>144</v>
      </c>
    </row>
    <row r="36" spans="1:4" x14ac:dyDescent="0.25">
      <c r="A36" t="s">
        <v>2</v>
      </c>
      <c r="B36" t="s">
        <v>297</v>
      </c>
      <c r="C36" t="s">
        <v>298</v>
      </c>
      <c r="D36" t="s">
        <v>289</v>
      </c>
    </row>
    <row r="37" spans="1:4" x14ac:dyDescent="0.25">
      <c r="A37" t="s">
        <v>2</v>
      </c>
      <c r="B37" t="s">
        <v>297</v>
      </c>
      <c r="C37" t="s">
        <v>298</v>
      </c>
      <c r="D37" t="s">
        <v>128</v>
      </c>
    </row>
    <row r="38" spans="1:4" x14ac:dyDescent="0.25">
      <c r="A38" t="s">
        <v>2</v>
      </c>
      <c r="B38" t="s">
        <v>297</v>
      </c>
      <c r="C38" t="s">
        <v>298</v>
      </c>
      <c r="D38" t="s">
        <v>110</v>
      </c>
    </row>
    <row r="39" spans="1:4" x14ac:dyDescent="0.25">
      <c r="A39" t="s">
        <v>2</v>
      </c>
      <c r="B39" t="s">
        <v>297</v>
      </c>
      <c r="C39" t="s">
        <v>298</v>
      </c>
      <c r="D39" t="s">
        <v>96</v>
      </c>
    </row>
    <row r="40" spans="1:4" x14ac:dyDescent="0.25">
      <c r="A40" t="s">
        <v>2</v>
      </c>
      <c r="B40" t="s">
        <v>297</v>
      </c>
      <c r="C40" t="s">
        <v>298</v>
      </c>
      <c r="D40" t="s">
        <v>348</v>
      </c>
    </row>
    <row r="41" spans="1:4" x14ac:dyDescent="0.25">
      <c r="A41" t="s">
        <v>2</v>
      </c>
      <c r="B41" t="s">
        <v>97</v>
      </c>
      <c r="C41" t="s">
        <v>180</v>
      </c>
      <c r="D41" t="s">
        <v>96</v>
      </c>
    </row>
    <row r="42" spans="1:4" x14ac:dyDescent="0.25">
      <c r="A42" t="s">
        <v>2</v>
      </c>
      <c r="B42" t="s">
        <v>94</v>
      </c>
      <c r="C42" t="s">
        <v>180</v>
      </c>
      <c r="D42" t="s">
        <v>172</v>
      </c>
    </row>
    <row r="43" spans="1:4" x14ac:dyDescent="0.25">
      <c r="A43" t="s">
        <v>2</v>
      </c>
      <c r="B43" t="s">
        <v>94</v>
      </c>
      <c r="C43" t="s">
        <v>180</v>
      </c>
      <c r="D43" t="s">
        <v>138</v>
      </c>
    </row>
    <row r="44" spans="1:4" x14ac:dyDescent="0.25">
      <c r="A44" t="s">
        <v>2</v>
      </c>
      <c r="B44" t="s">
        <v>94</v>
      </c>
      <c r="C44" t="s">
        <v>180</v>
      </c>
      <c r="D44" t="s">
        <v>134</v>
      </c>
    </row>
    <row r="45" spans="1:4" x14ac:dyDescent="0.25">
      <c r="A45" t="s">
        <v>2</v>
      </c>
      <c r="B45" t="s">
        <v>94</v>
      </c>
      <c r="C45" t="s">
        <v>180</v>
      </c>
      <c r="D45" t="s">
        <v>125</v>
      </c>
    </row>
    <row r="46" spans="1:4" x14ac:dyDescent="0.25">
      <c r="A46" t="s">
        <v>2</v>
      </c>
      <c r="B46" t="s">
        <v>91</v>
      </c>
      <c r="C46" t="s">
        <v>180</v>
      </c>
      <c r="D46" t="s">
        <v>125</v>
      </c>
    </row>
    <row r="47" spans="1:4" x14ac:dyDescent="0.25">
      <c r="A47" t="s">
        <v>2</v>
      </c>
      <c r="B47" t="s">
        <v>91</v>
      </c>
      <c r="C47" t="s">
        <v>180</v>
      </c>
      <c r="D47" t="s">
        <v>116</v>
      </c>
    </row>
    <row r="48" spans="1:4" x14ac:dyDescent="0.25">
      <c r="A48" t="s">
        <v>2</v>
      </c>
      <c r="B48" t="s">
        <v>91</v>
      </c>
      <c r="C48" t="s">
        <v>180</v>
      </c>
      <c r="D48" t="s">
        <v>96</v>
      </c>
    </row>
    <row r="49" spans="1:4" x14ac:dyDescent="0.25">
      <c r="A49" t="s">
        <v>2</v>
      </c>
      <c r="B49" t="s">
        <v>88</v>
      </c>
      <c r="C49" t="s">
        <v>180</v>
      </c>
      <c r="D49" t="s">
        <v>125</v>
      </c>
    </row>
    <row r="50" spans="1:4" x14ac:dyDescent="0.25">
      <c r="A50" t="s">
        <v>2</v>
      </c>
      <c r="B50" t="s">
        <v>88</v>
      </c>
      <c r="C50" t="s">
        <v>180</v>
      </c>
      <c r="D50" t="s">
        <v>96</v>
      </c>
    </row>
    <row r="51" spans="1:4" x14ac:dyDescent="0.25">
      <c r="A51" t="s">
        <v>2</v>
      </c>
      <c r="B51" t="s">
        <v>85</v>
      </c>
      <c r="C51" t="s">
        <v>180</v>
      </c>
      <c r="D51" t="s">
        <v>138</v>
      </c>
    </row>
    <row r="52" spans="1:4" x14ac:dyDescent="0.25">
      <c r="A52" t="s">
        <v>2</v>
      </c>
      <c r="B52" t="s">
        <v>85</v>
      </c>
      <c r="C52" t="s">
        <v>180</v>
      </c>
      <c r="D52" t="s">
        <v>134</v>
      </c>
    </row>
    <row r="53" spans="1:4" x14ac:dyDescent="0.25">
      <c r="A53" t="s">
        <v>2</v>
      </c>
      <c r="B53" t="s">
        <v>85</v>
      </c>
      <c r="C53" t="s">
        <v>180</v>
      </c>
      <c r="D53" t="s">
        <v>125</v>
      </c>
    </row>
    <row r="54" spans="1:4" x14ac:dyDescent="0.25">
      <c r="A54" t="s">
        <v>2</v>
      </c>
      <c r="B54" t="s">
        <v>82</v>
      </c>
      <c r="C54" t="s">
        <v>180</v>
      </c>
      <c r="D54" t="s">
        <v>125</v>
      </c>
    </row>
    <row r="55" spans="1:4" x14ac:dyDescent="0.25">
      <c r="A55" t="s">
        <v>2</v>
      </c>
      <c r="B55" t="s">
        <v>82</v>
      </c>
      <c r="C55" t="s">
        <v>180</v>
      </c>
      <c r="D55" t="s">
        <v>96</v>
      </c>
    </row>
    <row r="56" spans="1:4" x14ac:dyDescent="0.25">
      <c r="A56" t="s">
        <v>2</v>
      </c>
      <c r="B56" t="s">
        <v>79</v>
      </c>
      <c r="C56" t="s">
        <v>180</v>
      </c>
      <c r="D56" t="s">
        <v>125</v>
      </c>
    </row>
    <row r="57" spans="1:4" x14ac:dyDescent="0.25">
      <c r="A57" t="s">
        <v>2</v>
      </c>
      <c r="B57" t="s">
        <v>79</v>
      </c>
      <c r="C57" t="s">
        <v>180</v>
      </c>
      <c r="D57" t="s">
        <v>96</v>
      </c>
    </row>
    <row r="58" spans="1:4" x14ac:dyDescent="0.25">
      <c r="A58" t="s">
        <v>2</v>
      </c>
      <c r="B58" t="s">
        <v>355</v>
      </c>
      <c r="C58" t="s">
        <v>180</v>
      </c>
      <c r="D58" t="s">
        <v>110</v>
      </c>
    </row>
    <row r="59" spans="1:4" x14ac:dyDescent="0.25">
      <c r="A59" t="s">
        <v>2</v>
      </c>
      <c r="B59" t="s">
        <v>356</v>
      </c>
      <c r="C59" t="s">
        <v>180</v>
      </c>
      <c r="D59" t="s">
        <v>110</v>
      </c>
    </row>
    <row r="60" spans="1:4" x14ac:dyDescent="0.25">
      <c r="A60" t="s">
        <v>2</v>
      </c>
      <c r="B60" t="s">
        <v>357</v>
      </c>
      <c r="C60" t="s">
        <v>180</v>
      </c>
      <c r="D60" t="s">
        <v>144</v>
      </c>
    </row>
    <row r="61" spans="1:4" x14ac:dyDescent="0.25">
      <c r="A61" t="s">
        <v>2</v>
      </c>
      <c r="B61" t="s">
        <v>357</v>
      </c>
      <c r="C61" t="s">
        <v>180</v>
      </c>
      <c r="D61" t="s">
        <v>116</v>
      </c>
    </row>
    <row r="62" spans="1:4" x14ac:dyDescent="0.25">
      <c r="A62" t="s">
        <v>2</v>
      </c>
      <c r="B62" t="s">
        <v>357</v>
      </c>
      <c r="C62" t="s">
        <v>180</v>
      </c>
      <c r="D62" t="s">
        <v>110</v>
      </c>
    </row>
    <row r="63" spans="1:4" x14ac:dyDescent="0.25">
      <c r="A63" t="s">
        <v>2</v>
      </c>
      <c r="B63" t="s">
        <v>357</v>
      </c>
      <c r="C63" t="s">
        <v>180</v>
      </c>
      <c r="D63" t="s">
        <v>96</v>
      </c>
    </row>
    <row r="64" spans="1:4" x14ac:dyDescent="0.25">
      <c r="A64" t="s">
        <v>2</v>
      </c>
      <c r="B64" t="s">
        <v>358</v>
      </c>
      <c r="C64" t="s">
        <v>180</v>
      </c>
      <c r="D64" t="s">
        <v>172</v>
      </c>
    </row>
    <row r="65" spans="1:4" x14ac:dyDescent="0.25">
      <c r="A65" t="s">
        <v>2</v>
      </c>
      <c r="B65" t="s">
        <v>358</v>
      </c>
      <c r="C65" t="s">
        <v>180</v>
      </c>
      <c r="D65" t="s">
        <v>144</v>
      </c>
    </row>
    <row r="66" spans="1:4" x14ac:dyDescent="0.25">
      <c r="A66" t="s">
        <v>2</v>
      </c>
      <c r="B66" t="s">
        <v>358</v>
      </c>
      <c r="C66" t="s">
        <v>180</v>
      </c>
      <c r="D66" t="s">
        <v>140</v>
      </c>
    </row>
    <row r="67" spans="1:4" x14ac:dyDescent="0.25">
      <c r="A67" t="s">
        <v>2</v>
      </c>
      <c r="B67" t="s">
        <v>358</v>
      </c>
      <c r="C67" t="s">
        <v>180</v>
      </c>
      <c r="D67" t="s">
        <v>116</v>
      </c>
    </row>
    <row r="68" spans="1:4" x14ac:dyDescent="0.25">
      <c r="A68" t="s">
        <v>2</v>
      </c>
      <c r="B68" t="s">
        <v>358</v>
      </c>
      <c r="C68" t="s">
        <v>180</v>
      </c>
      <c r="D68" t="s">
        <v>110</v>
      </c>
    </row>
    <row r="69" spans="1:4" x14ac:dyDescent="0.25">
      <c r="A69" t="s">
        <v>2</v>
      </c>
      <c r="B69" t="s">
        <v>358</v>
      </c>
      <c r="C69" t="s">
        <v>180</v>
      </c>
      <c r="D69" t="s">
        <v>96</v>
      </c>
    </row>
    <row r="70" spans="1:4" x14ac:dyDescent="0.25">
      <c r="A70" t="s">
        <v>2</v>
      </c>
      <c r="B70" t="s">
        <v>359</v>
      </c>
      <c r="C70" t="s">
        <v>180</v>
      </c>
      <c r="D70" t="s">
        <v>172</v>
      </c>
    </row>
    <row r="71" spans="1:4" x14ac:dyDescent="0.25">
      <c r="A71" t="s">
        <v>2</v>
      </c>
      <c r="B71" t="s">
        <v>359</v>
      </c>
      <c r="C71" t="s">
        <v>180</v>
      </c>
      <c r="D71" t="s">
        <v>144</v>
      </c>
    </row>
    <row r="72" spans="1:4" x14ac:dyDescent="0.25">
      <c r="A72" t="s">
        <v>2</v>
      </c>
      <c r="B72" t="s">
        <v>359</v>
      </c>
      <c r="C72" t="s">
        <v>180</v>
      </c>
      <c r="D72" t="s">
        <v>140</v>
      </c>
    </row>
    <row r="73" spans="1:4" x14ac:dyDescent="0.25">
      <c r="A73" t="s">
        <v>2</v>
      </c>
      <c r="B73" t="s">
        <v>359</v>
      </c>
      <c r="C73" t="s">
        <v>180</v>
      </c>
      <c r="D73" t="s">
        <v>116</v>
      </c>
    </row>
    <row r="74" spans="1:4" x14ac:dyDescent="0.25">
      <c r="A74" t="s">
        <v>2</v>
      </c>
      <c r="B74" t="s">
        <v>359</v>
      </c>
      <c r="C74" t="s">
        <v>180</v>
      </c>
      <c r="D74" t="s">
        <v>110</v>
      </c>
    </row>
    <row r="75" spans="1:4" x14ac:dyDescent="0.25">
      <c r="A75" t="s">
        <v>2</v>
      </c>
      <c r="B75" t="s">
        <v>73</v>
      </c>
      <c r="C75" t="s">
        <v>180</v>
      </c>
      <c r="D75" t="s">
        <v>144</v>
      </c>
    </row>
    <row r="76" spans="1:4" x14ac:dyDescent="0.25">
      <c r="A76" t="s">
        <v>2</v>
      </c>
      <c r="B76" t="s">
        <v>360</v>
      </c>
      <c r="C76" t="s">
        <v>178</v>
      </c>
      <c r="D76" t="s">
        <v>156</v>
      </c>
    </row>
    <row r="77" spans="1:4" x14ac:dyDescent="0.25">
      <c r="A77" t="s">
        <v>2</v>
      </c>
      <c r="B77" t="s">
        <v>360</v>
      </c>
      <c r="C77" t="s">
        <v>178</v>
      </c>
      <c r="D77" t="s">
        <v>148</v>
      </c>
    </row>
    <row r="78" spans="1:4" x14ac:dyDescent="0.25">
      <c r="A78" t="s">
        <v>2</v>
      </c>
      <c r="B78" t="s">
        <v>360</v>
      </c>
      <c r="C78" t="s">
        <v>178</v>
      </c>
      <c r="D78" t="s">
        <v>125</v>
      </c>
    </row>
    <row r="79" spans="1:4" x14ac:dyDescent="0.25">
      <c r="A79" t="s">
        <v>2</v>
      </c>
      <c r="B79" t="s">
        <v>361</v>
      </c>
      <c r="C79" t="s">
        <v>146</v>
      </c>
      <c r="D79" t="s">
        <v>172</v>
      </c>
    </row>
    <row r="80" spans="1:4" x14ac:dyDescent="0.25">
      <c r="A80" t="s">
        <v>2</v>
      </c>
      <c r="B80" t="s">
        <v>361</v>
      </c>
      <c r="C80" t="s">
        <v>146</v>
      </c>
      <c r="D80" t="s">
        <v>136</v>
      </c>
    </row>
    <row r="81" spans="1:4" x14ac:dyDescent="0.25">
      <c r="A81" t="s">
        <v>2</v>
      </c>
      <c r="B81" t="s">
        <v>361</v>
      </c>
      <c r="C81" t="s">
        <v>146</v>
      </c>
      <c r="D81" t="s">
        <v>125</v>
      </c>
    </row>
    <row r="82" spans="1:4" x14ac:dyDescent="0.25">
      <c r="A82" t="s">
        <v>2</v>
      </c>
      <c r="B82" t="s">
        <v>361</v>
      </c>
      <c r="C82" t="s">
        <v>146</v>
      </c>
      <c r="D82" t="s">
        <v>96</v>
      </c>
    </row>
    <row r="83" spans="1:4" x14ac:dyDescent="0.25">
      <c r="A83" t="s">
        <v>2</v>
      </c>
      <c r="B83" t="s">
        <v>63</v>
      </c>
      <c r="C83" t="s">
        <v>146</v>
      </c>
      <c r="D83" t="s">
        <v>172</v>
      </c>
    </row>
    <row r="84" spans="1:4" x14ac:dyDescent="0.25">
      <c r="A84" t="s">
        <v>2</v>
      </c>
      <c r="B84" t="s">
        <v>63</v>
      </c>
      <c r="C84" t="s">
        <v>146</v>
      </c>
      <c r="D84" t="s">
        <v>136</v>
      </c>
    </row>
    <row r="85" spans="1:4" x14ac:dyDescent="0.25">
      <c r="A85" t="s">
        <v>2</v>
      </c>
      <c r="B85" t="s">
        <v>63</v>
      </c>
      <c r="C85" t="s">
        <v>146</v>
      </c>
      <c r="D85" t="s">
        <v>125</v>
      </c>
    </row>
    <row r="86" spans="1:4" x14ac:dyDescent="0.25">
      <c r="A86" t="s">
        <v>2</v>
      </c>
      <c r="B86" t="s">
        <v>63</v>
      </c>
      <c r="C86" t="s">
        <v>146</v>
      </c>
      <c r="D86" t="s">
        <v>96</v>
      </c>
    </row>
    <row r="87" spans="1:4" x14ac:dyDescent="0.25">
      <c r="A87" t="s">
        <v>2</v>
      </c>
      <c r="B87" t="s">
        <v>61</v>
      </c>
      <c r="C87" t="s">
        <v>146</v>
      </c>
      <c r="D87" t="s">
        <v>125</v>
      </c>
    </row>
    <row r="88" spans="1:4" x14ac:dyDescent="0.25">
      <c r="A88" t="s">
        <v>2</v>
      </c>
      <c r="B88" t="s">
        <v>48</v>
      </c>
      <c r="C88" t="s">
        <v>154</v>
      </c>
      <c r="D88" t="s">
        <v>136</v>
      </c>
    </row>
    <row r="89" spans="1:4" x14ac:dyDescent="0.25">
      <c r="A89" t="s">
        <v>2</v>
      </c>
      <c r="B89" t="s">
        <v>48</v>
      </c>
      <c r="C89" t="s">
        <v>154</v>
      </c>
      <c r="D89" t="s">
        <v>125</v>
      </c>
    </row>
    <row r="90" spans="1:4" x14ac:dyDescent="0.25">
      <c r="A90" t="s">
        <v>2</v>
      </c>
      <c r="B90" t="s">
        <v>362</v>
      </c>
      <c r="C90" t="s">
        <v>154</v>
      </c>
      <c r="D90" t="s">
        <v>136</v>
      </c>
    </row>
    <row r="91" spans="1:4" x14ac:dyDescent="0.25">
      <c r="A91" t="s">
        <v>2</v>
      </c>
      <c r="B91" t="s">
        <v>362</v>
      </c>
      <c r="C91" t="s">
        <v>154</v>
      </c>
      <c r="D91" t="s">
        <v>125</v>
      </c>
    </row>
    <row r="92" spans="1:4" x14ac:dyDescent="0.25">
      <c r="A92" t="s">
        <v>2</v>
      </c>
      <c r="B92" t="s">
        <v>363</v>
      </c>
      <c r="C92" t="s">
        <v>121</v>
      </c>
      <c r="D92" t="s">
        <v>148</v>
      </c>
    </row>
    <row r="93" spans="1:4" x14ac:dyDescent="0.25">
      <c r="A93" t="s">
        <v>2</v>
      </c>
      <c r="B93" t="s">
        <v>364</v>
      </c>
      <c r="C93" t="s">
        <v>80</v>
      </c>
      <c r="D93" t="s">
        <v>148</v>
      </c>
    </row>
    <row r="94" spans="1:4" x14ac:dyDescent="0.25">
      <c r="A94" t="s">
        <v>2</v>
      </c>
      <c r="B94" t="s">
        <v>45</v>
      </c>
      <c r="C94" t="s">
        <v>77</v>
      </c>
      <c r="D94" t="s">
        <v>136</v>
      </c>
    </row>
    <row r="95" spans="1:4" x14ac:dyDescent="0.25">
      <c r="A95" t="s">
        <v>2</v>
      </c>
      <c r="B95" t="s">
        <v>45</v>
      </c>
      <c r="C95" t="s">
        <v>77</v>
      </c>
      <c r="D95" t="s">
        <v>110</v>
      </c>
    </row>
    <row r="96" spans="1:4" x14ac:dyDescent="0.25">
      <c r="A96" t="s">
        <v>2</v>
      </c>
      <c r="B96" t="s">
        <v>45</v>
      </c>
      <c r="C96" t="s">
        <v>77</v>
      </c>
      <c r="D96" t="s">
        <v>96</v>
      </c>
    </row>
    <row r="97" spans="1:4" x14ac:dyDescent="0.25">
      <c r="A97" t="s">
        <v>2</v>
      </c>
      <c r="B97" t="s">
        <v>365</v>
      </c>
      <c r="C97" t="s">
        <v>66</v>
      </c>
      <c r="D97" t="s">
        <v>148</v>
      </c>
    </row>
    <row r="98" spans="1:4" x14ac:dyDescent="0.25">
      <c r="A98" t="s">
        <v>2</v>
      </c>
      <c r="B98" t="s">
        <v>366</v>
      </c>
      <c r="C98" t="s">
        <v>65</v>
      </c>
      <c r="D98" t="s">
        <v>148</v>
      </c>
    </row>
    <row r="99" spans="1:4" x14ac:dyDescent="0.25">
      <c r="A99" t="s">
        <v>2</v>
      </c>
      <c r="B99" t="s">
        <v>367</v>
      </c>
      <c r="C99" t="s">
        <v>59</v>
      </c>
      <c r="D99" t="s">
        <v>172</v>
      </c>
    </row>
    <row r="100" spans="1:4" x14ac:dyDescent="0.25">
      <c r="A100" t="s">
        <v>2</v>
      </c>
      <c r="B100" t="s">
        <v>39</v>
      </c>
      <c r="C100" t="s">
        <v>51</v>
      </c>
      <c r="D100" t="s">
        <v>128</v>
      </c>
    </row>
    <row r="101" spans="1:4" x14ac:dyDescent="0.25">
      <c r="A101" t="s">
        <v>2</v>
      </c>
      <c r="B101" t="s">
        <v>39</v>
      </c>
      <c r="C101" t="s">
        <v>51</v>
      </c>
      <c r="D101" t="s">
        <v>107</v>
      </c>
    </row>
    <row r="102" spans="1:4" x14ac:dyDescent="0.25">
      <c r="A102" t="s">
        <v>2</v>
      </c>
      <c r="B102" t="s">
        <v>39</v>
      </c>
      <c r="C102" t="s">
        <v>51</v>
      </c>
      <c r="D102" t="s">
        <v>96</v>
      </c>
    </row>
    <row r="103" spans="1:4" x14ac:dyDescent="0.25">
      <c r="A103" t="s">
        <v>2</v>
      </c>
      <c r="B103" t="s">
        <v>292</v>
      </c>
      <c r="C103" t="s">
        <v>290</v>
      </c>
      <c r="D103" t="s">
        <v>156</v>
      </c>
    </row>
    <row r="104" spans="1:4" x14ac:dyDescent="0.25">
      <c r="A104" t="s">
        <v>2</v>
      </c>
      <c r="B104" t="s">
        <v>292</v>
      </c>
      <c r="C104" t="s">
        <v>290</v>
      </c>
      <c r="D104" t="s">
        <v>148</v>
      </c>
    </row>
    <row r="105" spans="1:4" x14ac:dyDescent="0.25">
      <c r="A105" t="s">
        <v>2</v>
      </c>
      <c r="B105" t="s">
        <v>292</v>
      </c>
      <c r="C105" t="s">
        <v>290</v>
      </c>
      <c r="D105" t="s">
        <v>138</v>
      </c>
    </row>
    <row r="106" spans="1:4" x14ac:dyDescent="0.25">
      <c r="A106" t="s">
        <v>2</v>
      </c>
      <c r="B106" t="s">
        <v>299</v>
      </c>
      <c r="C106" t="s">
        <v>300</v>
      </c>
      <c r="D106" t="s">
        <v>156</v>
      </c>
    </row>
    <row r="107" spans="1:4" x14ac:dyDescent="0.25">
      <c r="A107" t="s">
        <v>2</v>
      </c>
      <c r="B107" t="s">
        <v>259</v>
      </c>
      <c r="C107" t="s">
        <v>260</v>
      </c>
      <c r="D107" t="s">
        <v>119</v>
      </c>
    </row>
    <row r="108" spans="1:4" x14ac:dyDescent="0.25">
      <c r="A108" t="s">
        <v>2</v>
      </c>
      <c r="B108" t="s">
        <v>259</v>
      </c>
      <c r="C108" t="s">
        <v>260</v>
      </c>
      <c r="D108" t="s">
        <v>110</v>
      </c>
    </row>
    <row r="109" spans="1:4" x14ac:dyDescent="0.25">
      <c r="A109" t="s">
        <v>2</v>
      </c>
      <c r="B109" t="s">
        <v>187</v>
      </c>
      <c r="C109" t="s">
        <v>178</v>
      </c>
      <c r="D109" t="s">
        <v>148</v>
      </c>
    </row>
    <row r="110" spans="1:4" x14ac:dyDescent="0.25">
      <c r="A110" t="s">
        <v>2</v>
      </c>
      <c r="B110" t="s">
        <v>187</v>
      </c>
      <c r="C110" t="s">
        <v>178</v>
      </c>
      <c r="D110" t="s">
        <v>125</v>
      </c>
    </row>
    <row r="111" spans="1:4" x14ac:dyDescent="0.25">
      <c r="A111" t="s">
        <v>2</v>
      </c>
      <c r="B111" t="s">
        <v>368</v>
      </c>
      <c r="C111" t="s">
        <v>72</v>
      </c>
      <c r="D111" t="s">
        <v>172</v>
      </c>
    </row>
    <row r="112" spans="1:4" x14ac:dyDescent="0.25">
      <c r="A112" t="s">
        <v>2</v>
      </c>
      <c r="B112" t="s">
        <v>368</v>
      </c>
      <c r="C112" t="s">
        <v>369</v>
      </c>
      <c r="D112" t="s">
        <v>172</v>
      </c>
    </row>
    <row r="113" spans="1:4" x14ac:dyDescent="0.25">
      <c r="A113" t="s">
        <v>2</v>
      </c>
      <c r="B113" t="s">
        <v>370</v>
      </c>
      <c r="C113" t="s">
        <v>72</v>
      </c>
      <c r="D113" t="s">
        <v>172</v>
      </c>
    </row>
    <row r="114" spans="1:4" x14ac:dyDescent="0.25">
      <c r="A114" t="s">
        <v>2</v>
      </c>
      <c r="B114" t="s">
        <v>261</v>
      </c>
      <c r="C114" t="s">
        <v>262</v>
      </c>
      <c r="D114" t="s">
        <v>148</v>
      </c>
    </row>
    <row r="115" spans="1:4" x14ac:dyDescent="0.25">
      <c r="A115" t="s">
        <v>2</v>
      </c>
      <c r="B115" t="s">
        <v>261</v>
      </c>
      <c r="C115" t="s">
        <v>262</v>
      </c>
      <c r="D115" t="s">
        <v>125</v>
      </c>
    </row>
    <row r="116" spans="1:4" x14ac:dyDescent="0.25">
      <c r="A116" t="s">
        <v>2</v>
      </c>
      <c r="B116" t="s">
        <v>301</v>
      </c>
      <c r="C116" t="s">
        <v>146</v>
      </c>
      <c r="D116" t="s">
        <v>125</v>
      </c>
    </row>
    <row r="117" spans="1:4" x14ac:dyDescent="0.25">
      <c r="A117" t="s">
        <v>2</v>
      </c>
      <c r="B117" t="s">
        <v>188</v>
      </c>
      <c r="C117" t="s">
        <v>183</v>
      </c>
      <c r="D117" t="s">
        <v>148</v>
      </c>
    </row>
    <row r="118" spans="1:4" x14ac:dyDescent="0.25">
      <c r="A118" t="s">
        <v>2</v>
      </c>
      <c r="B118" t="s">
        <v>188</v>
      </c>
      <c r="C118" t="s">
        <v>183</v>
      </c>
      <c r="D118" t="s">
        <v>125</v>
      </c>
    </row>
    <row r="119" spans="1:4" x14ac:dyDescent="0.25">
      <c r="A119" t="s">
        <v>179</v>
      </c>
      <c r="B119" t="s">
        <v>371</v>
      </c>
      <c r="C119" t="s">
        <v>109</v>
      </c>
      <c r="D119" t="s">
        <v>96</v>
      </c>
    </row>
    <row r="120" spans="1:4" x14ac:dyDescent="0.25">
      <c r="A120" t="s">
        <v>179</v>
      </c>
      <c r="B120" t="s">
        <v>372</v>
      </c>
      <c r="C120" t="s">
        <v>109</v>
      </c>
      <c r="D120" t="s">
        <v>104</v>
      </c>
    </row>
    <row r="121" spans="1:4" x14ac:dyDescent="0.25">
      <c r="A121" t="s">
        <v>179</v>
      </c>
      <c r="B121" t="s">
        <v>372</v>
      </c>
      <c r="C121" t="s">
        <v>109</v>
      </c>
      <c r="D121" t="s">
        <v>96</v>
      </c>
    </row>
    <row r="122" spans="1:4" x14ac:dyDescent="0.25">
      <c r="A122" t="s">
        <v>179</v>
      </c>
      <c r="B122" t="s">
        <v>373</v>
      </c>
      <c r="C122" t="s">
        <v>109</v>
      </c>
      <c r="D122" t="s">
        <v>104</v>
      </c>
    </row>
    <row r="123" spans="1:4" x14ac:dyDescent="0.25">
      <c r="A123" t="s">
        <v>179</v>
      </c>
      <c r="B123" t="s">
        <v>373</v>
      </c>
      <c r="C123" t="s">
        <v>109</v>
      </c>
      <c r="D123" t="s">
        <v>96</v>
      </c>
    </row>
    <row r="124" spans="1:4" x14ac:dyDescent="0.25">
      <c r="A124" t="s">
        <v>302</v>
      </c>
      <c r="B124" t="s">
        <v>303</v>
      </c>
      <c r="C124" t="s">
        <v>170</v>
      </c>
      <c r="D124" t="s">
        <v>136</v>
      </c>
    </row>
    <row r="125" spans="1:4" x14ac:dyDescent="0.25">
      <c r="A125" t="s">
        <v>302</v>
      </c>
      <c r="B125" t="s">
        <v>304</v>
      </c>
      <c r="C125" t="s">
        <v>170</v>
      </c>
      <c r="D125" t="s">
        <v>136</v>
      </c>
    </row>
    <row r="126" spans="1:4" x14ac:dyDescent="0.25">
      <c r="A126" t="s">
        <v>175</v>
      </c>
      <c r="B126" t="s">
        <v>275</v>
      </c>
      <c r="C126" t="s">
        <v>170</v>
      </c>
      <c r="D126" t="s">
        <v>148</v>
      </c>
    </row>
    <row r="127" spans="1:4" x14ac:dyDescent="0.25">
      <c r="A127" t="s">
        <v>175</v>
      </c>
      <c r="B127" t="s">
        <v>173</v>
      </c>
      <c r="C127" t="s">
        <v>150</v>
      </c>
      <c r="D127" t="s">
        <v>263</v>
      </c>
    </row>
    <row r="128" spans="1:4" x14ac:dyDescent="0.25">
      <c r="A128" t="s">
        <v>175</v>
      </c>
      <c r="B128" t="s">
        <v>173</v>
      </c>
      <c r="C128" t="s">
        <v>150</v>
      </c>
      <c r="D128" t="s">
        <v>144</v>
      </c>
    </row>
    <row r="129" spans="1:4" x14ac:dyDescent="0.25">
      <c r="A129" t="s">
        <v>175</v>
      </c>
      <c r="B129" t="s">
        <v>173</v>
      </c>
      <c r="C129" t="s">
        <v>150</v>
      </c>
      <c r="D129" t="s">
        <v>131</v>
      </c>
    </row>
    <row r="130" spans="1:4" x14ac:dyDescent="0.25">
      <c r="A130" t="s">
        <v>175</v>
      </c>
      <c r="B130" t="s">
        <v>169</v>
      </c>
      <c r="C130" t="s">
        <v>150</v>
      </c>
      <c r="D130" t="s">
        <v>152</v>
      </c>
    </row>
    <row r="131" spans="1:4" x14ac:dyDescent="0.25">
      <c r="A131" t="s">
        <v>175</v>
      </c>
      <c r="B131" t="s">
        <v>169</v>
      </c>
      <c r="C131" t="s">
        <v>150</v>
      </c>
      <c r="D131" t="s">
        <v>144</v>
      </c>
    </row>
    <row r="132" spans="1:4" x14ac:dyDescent="0.25">
      <c r="A132" t="s">
        <v>175</v>
      </c>
      <c r="B132" t="s">
        <v>169</v>
      </c>
      <c r="C132" t="s">
        <v>150</v>
      </c>
      <c r="D132" t="s">
        <v>374</v>
      </c>
    </row>
    <row r="133" spans="1:4" x14ac:dyDescent="0.25">
      <c r="A133" t="s">
        <v>175</v>
      </c>
      <c r="B133" t="s">
        <v>169</v>
      </c>
      <c r="C133" t="s">
        <v>150</v>
      </c>
      <c r="D133" t="s">
        <v>119</v>
      </c>
    </row>
    <row r="134" spans="1:4" x14ac:dyDescent="0.25">
      <c r="A134" t="s">
        <v>175</v>
      </c>
      <c r="B134" t="s">
        <v>264</v>
      </c>
      <c r="C134" t="s">
        <v>260</v>
      </c>
      <c r="D134" t="s">
        <v>144</v>
      </c>
    </row>
    <row r="135" spans="1:4" x14ac:dyDescent="0.25">
      <c r="A135" t="s">
        <v>175</v>
      </c>
      <c r="B135" t="s">
        <v>264</v>
      </c>
      <c r="C135" t="s">
        <v>260</v>
      </c>
      <c r="D135" t="s">
        <v>119</v>
      </c>
    </row>
    <row r="136" spans="1:4" x14ac:dyDescent="0.25">
      <c r="A136" t="s">
        <v>171</v>
      </c>
      <c r="B136" t="s">
        <v>190</v>
      </c>
      <c r="C136" t="s">
        <v>118</v>
      </c>
      <c r="D136" t="s">
        <v>1</v>
      </c>
    </row>
    <row r="137" spans="1:4" x14ac:dyDescent="0.25">
      <c r="A137" t="s">
        <v>171</v>
      </c>
      <c r="B137" t="s">
        <v>190</v>
      </c>
      <c r="C137" t="s">
        <v>118</v>
      </c>
      <c r="D137" t="s">
        <v>122</v>
      </c>
    </row>
    <row r="138" spans="1:4" x14ac:dyDescent="0.25">
      <c r="A138" t="s">
        <v>171</v>
      </c>
      <c r="B138" t="s">
        <v>190</v>
      </c>
      <c r="C138" t="s">
        <v>118</v>
      </c>
      <c r="D138" t="s">
        <v>110</v>
      </c>
    </row>
    <row r="139" spans="1:4" x14ac:dyDescent="0.25">
      <c r="A139" t="s">
        <v>171</v>
      </c>
      <c r="B139" t="s">
        <v>190</v>
      </c>
      <c r="C139" t="s">
        <v>118</v>
      </c>
      <c r="D139" t="s">
        <v>99</v>
      </c>
    </row>
    <row r="140" spans="1:4" x14ac:dyDescent="0.25">
      <c r="A140" t="s">
        <v>171</v>
      </c>
      <c r="B140" t="s">
        <v>190</v>
      </c>
      <c r="C140" t="s">
        <v>118</v>
      </c>
      <c r="D140" t="s">
        <v>96</v>
      </c>
    </row>
    <row r="141" spans="1:4" x14ac:dyDescent="0.25">
      <c r="A141" t="s">
        <v>171</v>
      </c>
      <c r="B141" t="s">
        <v>120</v>
      </c>
      <c r="C141" t="s">
        <v>146</v>
      </c>
      <c r="D141" t="s">
        <v>1</v>
      </c>
    </row>
    <row r="142" spans="1:4" x14ac:dyDescent="0.25">
      <c r="A142" t="s">
        <v>171</v>
      </c>
      <c r="B142" t="s">
        <v>120</v>
      </c>
      <c r="C142" t="s">
        <v>146</v>
      </c>
      <c r="D142" t="s">
        <v>138</v>
      </c>
    </row>
    <row r="143" spans="1:4" x14ac:dyDescent="0.25">
      <c r="A143" t="s">
        <v>171</v>
      </c>
      <c r="B143" t="s">
        <v>120</v>
      </c>
      <c r="C143" t="s">
        <v>146</v>
      </c>
      <c r="D143" t="s">
        <v>122</v>
      </c>
    </row>
    <row r="144" spans="1:4" x14ac:dyDescent="0.25">
      <c r="A144" t="s">
        <v>171</v>
      </c>
      <c r="B144" t="s">
        <v>120</v>
      </c>
      <c r="C144" t="s">
        <v>146</v>
      </c>
      <c r="D144" t="s">
        <v>110</v>
      </c>
    </row>
    <row r="145" spans="1:4" x14ac:dyDescent="0.25">
      <c r="A145" t="s">
        <v>171</v>
      </c>
      <c r="B145" t="s">
        <v>120</v>
      </c>
      <c r="C145" t="s">
        <v>146</v>
      </c>
      <c r="D145" t="s">
        <v>99</v>
      </c>
    </row>
    <row r="146" spans="1:4" x14ac:dyDescent="0.25">
      <c r="A146" t="s">
        <v>171</v>
      </c>
      <c r="B146" t="s">
        <v>120</v>
      </c>
      <c r="C146" t="s">
        <v>146</v>
      </c>
      <c r="D146" t="s">
        <v>87</v>
      </c>
    </row>
    <row r="147" spans="1:4" x14ac:dyDescent="0.25">
      <c r="A147" t="s">
        <v>171</v>
      </c>
      <c r="B147" t="s">
        <v>120</v>
      </c>
      <c r="C147" t="s">
        <v>142</v>
      </c>
      <c r="D147" t="s">
        <v>1</v>
      </c>
    </row>
    <row r="148" spans="1:4" x14ac:dyDescent="0.25">
      <c r="A148" t="s">
        <v>171</v>
      </c>
      <c r="B148" t="s">
        <v>120</v>
      </c>
      <c r="C148" t="s">
        <v>142</v>
      </c>
      <c r="D148" t="s">
        <v>138</v>
      </c>
    </row>
    <row r="149" spans="1:4" x14ac:dyDescent="0.25">
      <c r="A149" t="s">
        <v>171</v>
      </c>
      <c r="B149" t="s">
        <v>120</v>
      </c>
      <c r="C149" t="s">
        <v>142</v>
      </c>
      <c r="D149" t="s">
        <v>110</v>
      </c>
    </row>
    <row r="150" spans="1:4" x14ac:dyDescent="0.25">
      <c r="A150" t="s">
        <v>171</v>
      </c>
      <c r="B150" t="s">
        <v>120</v>
      </c>
      <c r="C150" t="s">
        <v>142</v>
      </c>
      <c r="D150" t="s">
        <v>96</v>
      </c>
    </row>
    <row r="151" spans="1:4" x14ac:dyDescent="0.25">
      <c r="A151" t="s">
        <v>171</v>
      </c>
      <c r="B151" t="s">
        <v>117</v>
      </c>
      <c r="C151" t="s">
        <v>92</v>
      </c>
      <c r="D151" t="s">
        <v>1</v>
      </c>
    </row>
    <row r="152" spans="1:4" x14ac:dyDescent="0.25">
      <c r="A152" t="s">
        <v>171</v>
      </c>
      <c r="B152" t="s">
        <v>117</v>
      </c>
      <c r="C152" t="s">
        <v>92</v>
      </c>
      <c r="D152" t="s">
        <v>87</v>
      </c>
    </row>
    <row r="153" spans="1:4" x14ac:dyDescent="0.25">
      <c r="A153" t="s">
        <v>171</v>
      </c>
      <c r="B153" t="s">
        <v>37</v>
      </c>
      <c r="C153" t="s">
        <v>158</v>
      </c>
      <c r="D153" t="s">
        <v>1</v>
      </c>
    </row>
    <row r="154" spans="1:4" x14ac:dyDescent="0.25">
      <c r="A154" t="s">
        <v>171</v>
      </c>
      <c r="B154" t="s">
        <v>37</v>
      </c>
      <c r="C154" t="s">
        <v>158</v>
      </c>
      <c r="D154" t="s">
        <v>138</v>
      </c>
    </row>
    <row r="155" spans="1:4" x14ac:dyDescent="0.25">
      <c r="A155" t="s">
        <v>171</v>
      </c>
      <c r="B155" t="s">
        <v>37</v>
      </c>
      <c r="C155" t="s">
        <v>158</v>
      </c>
      <c r="D155" t="s">
        <v>122</v>
      </c>
    </row>
    <row r="156" spans="1:4" x14ac:dyDescent="0.25">
      <c r="A156" t="s">
        <v>171</v>
      </c>
      <c r="B156" t="s">
        <v>37</v>
      </c>
      <c r="C156" t="s">
        <v>158</v>
      </c>
      <c r="D156" t="s">
        <v>87</v>
      </c>
    </row>
    <row r="157" spans="1:4" x14ac:dyDescent="0.25">
      <c r="A157" t="s">
        <v>171</v>
      </c>
      <c r="B157" t="s">
        <v>36</v>
      </c>
      <c r="C157" t="s">
        <v>74</v>
      </c>
      <c r="D157" t="s">
        <v>1</v>
      </c>
    </row>
    <row r="158" spans="1:4" x14ac:dyDescent="0.25">
      <c r="A158" t="s">
        <v>171</v>
      </c>
      <c r="B158" t="s">
        <v>36</v>
      </c>
      <c r="C158" t="s">
        <v>74</v>
      </c>
      <c r="D158" t="s">
        <v>122</v>
      </c>
    </row>
    <row r="159" spans="1:4" x14ac:dyDescent="0.25">
      <c r="A159" t="s">
        <v>171</v>
      </c>
      <c r="B159" t="s">
        <v>36</v>
      </c>
      <c r="C159" t="s">
        <v>74</v>
      </c>
      <c r="D159" t="s">
        <v>96</v>
      </c>
    </row>
    <row r="160" spans="1:4" x14ac:dyDescent="0.25">
      <c r="A160" t="s">
        <v>171</v>
      </c>
      <c r="B160" t="s">
        <v>36</v>
      </c>
      <c r="C160" t="s">
        <v>74</v>
      </c>
      <c r="D160" t="s">
        <v>87</v>
      </c>
    </row>
    <row r="161" spans="1:4" x14ac:dyDescent="0.25">
      <c r="A161" t="s">
        <v>171</v>
      </c>
      <c r="B161" t="s">
        <v>35</v>
      </c>
      <c r="C161" t="s">
        <v>118</v>
      </c>
      <c r="D161" t="s">
        <v>1</v>
      </c>
    </row>
    <row r="162" spans="1:4" x14ac:dyDescent="0.25">
      <c r="A162" t="s">
        <v>171</v>
      </c>
      <c r="B162" t="s">
        <v>35</v>
      </c>
      <c r="C162" t="s">
        <v>118</v>
      </c>
      <c r="D162" t="s">
        <v>122</v>
      </c>
    </row>
    <row r="163" spans="1:4" x14ac:dyDescent="0.25">
      <c r="A163" t="s">
        <v>171</v>
      </c>
      <c r="B163" t="s">
        <v>35</v>
      </c>
      <c r="C163" t="s">
        <v>118</v>
      </c>
      <c r="D163" t="s">
        <v>110</v>
      </c>
    </row>
    <row r="164" spans="1:4" x14ac:dyDescent="0.25">
      <c r="A164" t="s">
        <v>171</v>
      </c>
      <c r="B164" t="s">
        <v>35</v>
      </c>
      <c r="C164" t="s">
        <v>118</v>
      </c>
      <c r="D164" t="s">
        <v>99</v>
      </c>
    </row>
    <row r="165" spans="1:4" x14ac:dyDescent="0.25">
      <c r="A165" t="s">
        <v>171</v>
      </c>
      <c r="B165" t="s">
        <v>35</v>
      </c>
      <c r="C165" t="s">
        <v>118</v>
      </c>
      <c r="D165" t="s">
        <v>96</v>
      </c>
    </row>
    <row r="166" spans="1:4" x14ac:dyDescent="0.25">
      <c r="A166" t="s">
        <v>375</v>
      </c>
      <c r="B166" t="s">
        <v>376</v>
      </c>
      <c r="C166" t="s">
        <v>162</v>
      </c>
      <c r="D166" t="s">
        <v>110</v>
      </c>
    </row>
    <row r="167" spans="1:4" x14ac:dyDescent="0.25">
      <c r="A167" t="s">
        <v>375</v>
      </c>
      <c r="B167" t="s">
        <v>376</v>
      </c>
      <c r="C167" t="s">
        <v>162</v>
      </c>
      <c r="D167" t="s">
        <v>96</v>
      </c>
    </row>
    <row r="168" spans="1:4" x14ac:dyDescent="0.25">
      <c r="A168" t="s">
        <v>375</v>
      </c>
      <c r="B168" t="s">
        <v>377</v>
      </c>
      <c r="C168" t="s">
        <v>162</v>
      </c>
      <c r="D168" t="s">
        <v>110</v>
      </c>
    </row>
    <row r="169" spans="1:4" x14ac:dyDescent="0.25">
      <c r="A169" t="s">
        <v>375</v>
      </c>
      <c r="B169" t="s">
        <v>378</v>
      </c>
      <c r="C169" t="s">
        <v>72</v>
      </c>
      <c r="D169" t="s">
        <v>96</v>
      </c>
    </row>
    <row r="170" spans="1:4" x14ac:dyDescent="0.25">
      <c r="A170" t="s">
        <v>375</v>
      </c>
      <c r="B170" t="s">
        <v>379</v>
      </c>
      <c r="C170" t="s">
        <v>72</v>
      </c>
      <c r="D170" t="s">
        <v>110</v>
      </c>
    </row>
    <row r="171" spans="1:4" x14ac:dyDescent="0.25">
      <c r="A171" t="s">
        <v>167</v>
      </c>
      <c r="B171" t="s">
        <v>305</v>
      </c>
      <c r="C171" t="s">
        <v>162</v>
      </c>
      <c r="D171" t="s">
        <v>152</v>
      </c>
    </row>
    <row r="172" spans="1:4" x14ac:dyDescent="0.25">
      <c r="A172" t="s">
        <v>167</v>
      </c>
      <c r="B172" t="s">
        <v>380</v>
      </c>
      <c r="C172" t="s">
        <v>72</v>
      </c>
      <c r="D172" t="s">
        <v>96</v>
      </c>
    </row>
    <row r="173" spans="1:4" x14ac:dyDescent="0.25">
      <c r="A173" t="s">
        <v>167</v>
      </c>
      <c r="B173" t="s">
        <v>381</v>
      </c>
      <c r="C173" t="s">
        <v>174</v>
      </c>
      <c r="D173" t="s">
        <v>1</v>
      </c>
    </row>
    <row r="174" spans="1:4" x14ac:dyDescent="0.25">
      <c r="A174" t="s">
        <v>167</v>
      </c>
      <c r="B174" t="s">
        <v>381</v>
      </c>
      <c r="C174" t="s">
        <v>174</v>
      </c>
      <c r="D174" t="s">
        <v>138</v>
      </c>
    </row>
    <row r="175" spans="1:4" x14ac:dyDescent="0.25">
      <c r="A175" t="s">
        <v>167</v>
      </c>
      <c r="B175" t="s">
        <v>381</v>
      </c>
      <c r="C175" t="s">
        <v>174</v>
      </c>
      <c r="D175" t="s">
        <v>136</v>
      </c>
    </row>
    <row r="176" spans="1:4" x14ac:dyDescent="0.25">
      <c r="A176" t="s">
        <v>167</v>
      </c>
      <c r="B176" t="s">
        <v>381</v>
      </c>
      <c r="C176" t="s">
        <v>174</v>
      </c>
      <c r="D176" t="s">
        <v>110</v>
      </c>
    </row>
    <row r="177" spans="1:4" x14ac:dyDescent="0.25">
      <c r="A177" t="s">
        <v>167</v>
      </c>
      <c r="B177" t="s">
        <v>381</v>
      </c>
      <c r="C177" t="s">
        <v>174</v>
      </c>
      <c r="D177" t="s">
        <v>96</v>
      </c>
    </row>
    <row r="178" spans="1:4" x14ac:dyDescent="0.25">
      <c r="A178" t="s">
        <v>167</v>
      </c>
      <c r="B178" t="s">
        <v>382</v>
      </c>
      <c r="C178" t="s">
        <v>137</v>
      </c>
      <c r="D178" t="s">
        <v>1</v>
      </c>
    </row>
    <row r="179" spans="1:4" x14ac:dyDescent="0.25">
      <c r="A179" t="s">
        <v>167</v>
      </c>
      <c r="B179" t="s">
        <v>382</v>
      </c>
      <c r="C179" t="s">
        <v>137</v>
      </c>
      <c r="D179" t="s">
        <v>138</v>
      </c>
    </row>
    <row r="180" spans="1:4" x14ac:dyDescent="0.25">
      <c r="A180" t="s">
        <v>167</v>
      </c>
      <c r="B180" t="s">
        <v>382</v>
      </c>
      <c r="C180" t="s">
        <v>137</v>
      </c>
      <c r="D180" t="s">
        <v>136</v>
      </c>
    </row>
    <row r="181" spans="1:4" x14ac:dyDescent="0.25">
      <c r="A181" t="s">
        <v>167</v>
      </c>
      <c r="B181" t="s">
        <v>382</v>
      </c>
      <c r="C181" t="s">
        <v>137</v>
      </c>
      <c r="D181" t="s">
        <v>110</v>
      </c>
    </row>
    <row r="182" spans="1:4" x14ac:dyDescent="0.25">
      <c r="A182" t="s">
        <v>167</v>
      </c>
      <c r="B182" t="s">
        <v>382</v>
      </c>
      <c r="C182" t="s">
        <v>137</v>
      </c>
      <c r="D182" t="s">
        <v>96</v>
      </c>
    </row>
    <row r="183" spans="1:4" x14ac:dyDescent="0.25">
      <c r="A183" t="s">
        <v>167</v>
      </c>
      <c r="B183" t="s">
        <v>382</v>
      </c>
      <c r="C183" t="s">
        <v>137</v>
      </c>
      <c r="D183" t="s">
        <v>87</v>
      </c>
    </row>
    <row r="184" spans="1:4" x14ac:dyDescent="0.25">
      <c r="A184" t="s">
        <v>167</v>
      </c>
      <c r="B184" t="s">
        <v>383</v>
      </c>
      <c r="C184" t="s">
        <v>124</v>
      </c>
      <c r="D184" t="s">
        <v>136</v>
      </c>
    </row>
    <row r="185" spans="1:4" x14ac:dyDescent="0.25">
      <c r="A185" t="s">
        <v>167</v>
      </c>
      <c r="B185" t="s">
        <v>383</v>
      </c>
      <c r="C185" t="s">
        <v>124</v>
      </c>
      <c r="D185" t="s">
        <v>87</v>
      </c>
    </row>
    <row r="186" spans="1:4" x14ac:dyDescent="0.25">
      <c r="A186" t="s">
        <v>167</v>
      </c>
      <c r="B186" t="s">
        <v>384</v>
      </c>
      <c r="C186" t="s">
        <v>106</v>
      </c>
      <c r="D186" t="s">
        <v>1</v>
      </c>
    </row>
    <row r="187" spans="1:4" x14ac:dyDescent="0.25">
      <c r="A187" t="s">
        <v>167</v>
      </c>
      <c r="B187" t="s">
        <v>385</v>
      </c>
      <c r="C187" t="s">
        <v>103</v>
      </c>
      <c r="D187" t="s">
        <v>1</v>
      </c>
    </row>
    <row r="188" spans="1:4" x14ac:dyDescent="0.25">
      <c r="A188" t="s">
        <v>167</v>
      </c>
      <c r="B188" t="s">
        <v>385</v>
      </c>
      <c r="C188" t="s">
        <v>103</v>
      </c>
      <c r="D188" t="s">
        <v>96</v>
      </c>
    </row>
    <row r="189" spans="1:4" x14ac:dyDescent="0.25">
      <c r="A189" t="s">
        <v>167</v>
      </c>
      <c r="B189" t="s">
        <v>385</v>
      </c>
      <c r="C189" t="s">
        <v>103</v>
      </c>
      <c r="D189" t="s">
        <v>87</v>
      </c>
    </row>
    <row r="190" spans="1:4" x14ac:dyDescent="0.25">
      <c r="A190" t="s">
        <v>167</v>
      </c>
      <c r="B190" t="s">
        <v>386</v>
      </c>
      <c r="C190" t="s">
        <v>98</v>
      </c>
      <c r="D190" t="s">
        <v>1</v>
      </c>
    </row>
    <row r="191" spans="1:4" x14ac:dyDescent="0.25">
      <c r="A191" t="s">
        <v>167</v>
      </c>
      <c r="B191" t="s">
        <v>386</v>
      </c>
      <c r="C191" t="s">
        <v>98</v>
      </c>
      <c r="D191" t="s">
        <v>110</v>
      </c>
    </row>
    <row r="192" spans="1:4" x14ac:dyDescent="0.25">
      <c r="A192" t="s">
        <v>167</v>
      </c>
      <c r="B192" t="s">
        <v>386</v>
      </c>
      <c r="C192" t="s">
        <v>98</v>
      </c>
      <c r="D192" t="s">
        <v>107</v>
      </c>
    </row>
    <row r="193" spans="1:4" x14ac:dyDescent="0.25">
      <c r="A193" t="s">
        <v>167</v>
      </c>
      <c r="B193" t="s">
        <v>386</v>
      </c>
      <c r="C193" t="s">
        <v>98</v>
      </c>
      <c r="D193" t="s">
        <v>96</v>
      </c>
    </row>
    <row r="194" spans="1:4" x14ac:dyDescent="0.25">
      <c r="A194" t="s">
        <v>167</v>
      </c>
      <c r="B194" t="s">
        <v>46</v>
      </c>
      <c r="C194" t="s">
        <v>95</v>
      </c>
      <c r="D194" t="s">
        <v>1</v>
      </c>
    </row>
    <row r="195" spans="1:4" x14ac:dyDescent="0.25">
      <c r="A195" t="s">
        <v>167</v>
      </c>
      <c r="B195" t="s">
        <v>46</v>
      </c>
      <c r="C195" t="s">
        <v>95</v>
      </c>
      <c r="D195" t="s">
        <v>110</v>
      </c>
    </row>
    <row r="196" spans="1:4" x14ac:dyDescent="0.25">
      <c r="A196" t="s">
        <v>167</v>
      </c>
      <c r="B196" t="s">
        <v>46</v>
      </c>
      <c r="C196" t="s">
        <v>95</v>
      </c>
      <c r="D196" t="s">
        <v>96</v>
      </c>
    </row>
    <row r="197" spans="1:4" x14ac:dyDescent="0.25">
      <c r="A197" t="s">
        <v>167</v>
      </c>
      <c r="B197" t="s">
        <v>387</v>
      </c>
      <c r="C197" t="s">
        <v>89</v>
      </c>
      <c r="D197" t="s">
        <v>1</v>
      </c>
    </row>
    <row r="198" spans="1:4" x14ac:dyDescent="0.25">
      <c r="A198" t="s">
        <v>167</v>
      </c>
      <c r="B198" t="s">
        <v>387</v>
      </c>
      <c r="C198" t="s">
        <v>89</v>
      </c>
      <c r="D198" t="s">
        <v>138</v>
      </c>
    </row>
    <row r="199" spans="1:4" x14ac:dyDescent="0.25">
      <c r="A199" t="s">
        <v>167</v>
      </c>
      <c r="B199" t="s">
        <v>387</v>
      </c>
      <c r="C199" t="s">
        <v>89</v>
      </c>
      <c r="D199" t="s">
        <v>110</v>
      </c>
    </row>
    <row r="200" spans="1:4" x14ac:dyDescent="0.25">
      <c r="A200" t="s">
        <v>167</v>
      </c>
      <c r="B200" t="s">
        <v>387</v>
      </c>
      <c r="C200" t="s">
        <v>89</v>
      </c>
      <c r="D200" t="s">
        <v>96</v>
      </c>
    </row>
    <row r="201" spans="1:4" x14ac:dyDescent="0.25">
      <c r="A201" t="s">
        <v>167</v>
      </c>
      <c r="B201" t="s">
        <v>388</v>
      </c>
      <c r="C201" t="s">
        <v>78</v>
      </c>
      <c r="D201" t="s">
        <v>1</v>
      </c>
    </row>
    <row r="202" spans="1:4" x14ac:dyDescent="0.25">
      <c r="A202" t="s">
        <v>167</v>
      </c>
      <c r="B202" t="s">
        <v>388</v>
      </c>
      <c r="C202" t="s">
        <v>78</v>
      </c>
      <c r="D202" t="s">
        <v>96</v>
      </c>
    </row>
    <row r="203" spans="1:4" x14ac:dyDescent="0.25">
      <c r="A203" t="s">
        <v>167</v>
      </c>
      <c r="B203" t="s">
        <v>388</v>
      </c>
      <c r="C203" t="s">
        <v>78</v>
      </c>
      <c r="D203" t="s">
        <v>87</v>
      </c>
    </row>
    <row r="204" spans="1:4" x14ac:dyDescent="0.25">
      <c r="A204" t="s">
        <v>167</v>
      </c>
      <c r="B204" t="s">
        <v>44</v>
      </c>
      <c r="C204" t="s">
        <v>68</v>
      </c>
      <c r="D204" t="s">
        <v>1</v>
      </c>
    </row>
    <row r="205" spans="1:4" x14ac:dyDescent="0.25">
      <c r="A205" t="s">
        <v>167</v>
      </c>
      <c r="B205" t="s">
        <v>44</v>
      </c>
      <c r="C205" t="s">
        <v>68</v>
      </c>
      <c r="D205" t="s">
        <v>110</v>
      </c>
    </row>
    <row r="206" spans="1:4" x14ac:dyDescent="0.25">
      <c r="A206" t="s">
        <v>167</v>
      </c>
      <c r="B206" t="s">
        <v>44</v>
      </c>
      <c r="C206" t="s">
        <v>68</v>
      </c>
      <c r="D206" t="s">
        <v>96</v>
      </c>
    </row>
    <row r="207" spans="1:4" x14ac:dyDescent="0.25">
      <c r="A207" t="s">
        <v>167</v>
      </c>
      <c r="B207" t="s">
        <v>43</v>
      </c>
      <c r="C207" t="s">
        <v>68</v>
      </c>
      <c r="D207" t="s">
        <v>1</v>
      </c>
    </row>
    <row r="208" spans="1:4" x14ac:dyDescent="0.25">
      <c r="A208" t="s">
        <v>167</v>
      </c>
      <c r="B208" t="s">
        <v>389</v>
      </c>
      <c r="C208" t="s">
        <v>66</v>
      </c>
      <c r="D208" t="s">
        <v>1</v>
      </c>
    </row>
    <row r="209" spans="1:4" x14ac:dyDescent="0.25">
      <c r="A209" t="s">
        <v>167</v>
      </c>
      <c r="B209" t="s">
        <v>390</v>
      </c>
      <c r="C209" t="s">
        <v>64</v>
      </c>
      <c r="D209" t="s">
        <v>1</v>
      </c>
    </row>
    <row r="210" spans="1:4" x14ac:dyDescent="0.25">
      <c r="A210" t="s">
        <v>167</v>
      </c>
      <c r="B210" t="s">
        <v>391</v>
      </c>
      <c r="C210" t="s">
        <v>55</v>
      </c>
      <c r="D210" t="s">
        <v>1</v>
      </c>
    </row>
    <row r="211" spans="1:4" x14ac:dyDescent="0.25">
      <c r="A211" t="s">
        <v>167</v>
      </c>
      <c r="B211" t="s">
        <v>391</v>
      </c>
      <c r="C211" t="s">
        <v>55</v>
      </c>
      <c r="D211" t="s">
        <v>138</v>
      </c>
    </row>
    <row r="212" spans="1:4" x14ac:dyDescent="0.25">
      <c r="A212" t="s">
        <v>167</v>
      </c>
      <c r="B212" t="s">
        <v>391</v>
      </c>
      <c r="C212" t="s">
        <v>55</v>
      </c>
      <c r="D212" t="s">
        <v>110</v>
      </c>
    </row>
    <row r="213" spans="1:4" x14ac:dyDescent="0.25">
      <c r="A213" t="s">
        <v>167</v>
      </c>
      <c r="B213" t="s">
        <v>391</v>
      </c>
      <c r="C213" t="s">
        <v>55</v>
      </c>
      <c r="D213" t="s">
        <v>99</v>
      </c>
    </row>
    <row r="214" spans="1:4" x14ac:dyDescent="0.25">
      <c r="A214" t="s">
        <v>167</v>
      </c>
      <c r="B214" t="s">
        <v>391</v>
      </c>
      <c r="C214" t="s">
        <v>55</v>
      </c>
      <c r="D214" t="s">
        <v>96</v>
      </c>
    </row>
    <row r="215" spans="1:4" x14ac:dyDescent="0.25">
      <c r="A215" t="s">
        <v>167</v>
      </c>
      <c r="B215" t="s">
        <v>391</v>
      </c>
      <c r="C215" t="s">
        <v>55</v>
      </c>
      <c r="D215" t="s">
        <v>84</v>
      </c>
    </row>
    <row r="216" spans="1:4" x14ac:dyDescent="0.25">
      <c r="A216" t="s">
        <v>167</v>
      </c>
      <c r="B216" t="s">
        <v>392</v>
      </c>
      <c r="C216" t="s">
        <v>265</v>
      </c>
      <c r="D216" t="s">
        <v>110</v>
      </c>
    </row>
    <row r="217" spans="1:4" x14ac:dyDescent="0.25">
      <c r="A217" t="s">
        <v>167</v>
      </c>
      <c r="B217" t="s">
        <v>266</v>
      </c>
      <c r="C217" t="s">
        <v>124</v>
      </c>
      <c r="D217" t="s">
        <v>110</v>
      </c>
    </row>
    <row r="218" spans="1:4" x14ac:dyDescent="0.25">
      <c r="A218" t="s">
        <v>167</v>
      </c>
      <c r="B218" t="s">
        <v>267</v>
      </c>
      <c r="C218" t="s">
        <v>124</v>
      </c>
      <c r="D218" t="s">
        <v>110</v>
      </c>
    </row>
    <row r="219" spans="1:4" x14ac:dyDescent="0.25">
      <c r="A219" t="s">
        <v>167</v>
      </c>
      <c r="B219" t="s">
        <v>393</v>
      </c>
      <c r="C219" t="s">
        <v>62</v>
      </c>
      <c r="D219" t="s">
        <v>1</v>
      </c>
    </row>
    <row r="220" spans="1:4" x14ac:dyDescent="0.25">
      <c r="A220" t="s">
        <v>167</v>
      </c>
      <c r="B220" t="s">
        <v>393</v>
      </c>
      <c r="C220" t="s">
        <v>62</v>
      </c>
      <c r="D220" t="s">
        <v>136</v>
      </c>
    </row>
    <row r="221" spans="1:4" x14ac:dyDescent="0.25">
      <c r="A221" t="s">
        <v>167</v>
      </c>
      <c r="B221" t="s">
        <v>393</v>
      </c>
      <c r="C221" t="s">
        <v>62</v>
      </c>
      <c r="D221" t="s">
        <v>110</v>
      </c>
    </row>
    <row r="222" spans="1:4" x14ac:dyDescent="0.25">
      <c r="A222" t="s">
        <v>167</v>
      </c>
      <c r="B222" t="s">
        <v>393</v>
      </c>
      <c r="C222" t="s">
        <v>62</v>
      </c>
      <c r="D222" t="s">
        <v>99</v>
      </c>
    </row>
    <row r="223" spans="1:4" x14ac:dyDescent="0.25">
      <c r="A223" t="s">
        <v>167</v>
      </c>
      <c r="B223" t="s">
        <v>393</v>
      </c>
      <c r="C223" t="s">
        <v>62</v>
      </c>
      <c r="D223" t="s">
        <v>96</v>
      </c>
    </row>
    <row r="224" spans="1:4" x14ac:dyDescent="0.25">
      <c r="A224" t="s">
        <v>167</v>
      </c>
      <c r="B224" t="s">
        <v>195</v>
      </c>
      <c r="C224" t="s">
        <v>72</v>
      </c>
      <c r="D224" t="s">
        <v>93</v>
      </c>
    </row>
    <row r="225" spans="1:4" x14ac:dyDescent="0.25">
      <c r="A225" t="s">
        <v>167</v>
      </c>
      <c r="B225" t="s">
        <v>307</v>
      </c>
      <c r="C225" t="s">
        <v>308</v>
      </c>
      <c r="D225" t="s">
        <v>110</v>
      </c>
    </row>
    <row r="226" spans="1:4" x14ac:dyDescent="0.25">
      <c r="A226" t="s">
        <v>167</v>
      </c>
      <c r="B226" t="s">
        <v>307</v>
      </c>
      <c r="C226" t="s">
        <v>308</v>
      </c>
      <c r="D226" t="s">
        <v>96</v>
      </c>
    </row>
    <row r="227" spans="1:4" x14ac:dyDescent="0.25">
      <c r="A227" t="s">
        <v>167</v>
      </c>
      <c r="B227" t="s">
        <v>268</v>
      </c>
      <c r="C227" t="s">
        <v>269</v>
      </c>
      <c r="D227" t="s">
        <v>110</v>
      </c>
    </row>
    <row r="228" spans="1:4" x14ac:dyDescent="0.25">
      <c r="A228" t="s">
        <v>167</v>
      </c>
      <c r="B228" t="s">
        <v>191</v>
      </c>
      <c r="C228" t="s">
        <v>55</v>
      </c>
      <c r="D228" t="s">
        <v>96</v>
      </c>
    </row>
    <row r="229" spans="1:4" x14ac:dyDescent="0.25">
      <c r="A229" t="s">
        <v>167</v>
      </c>
      <c r="B229" t="s">
        <v>270</v>
      </c>
      <c r="C229" t="s">
        <v>55</v>
      </c>
      <c r="D229" t="s">
        <v>96</v>
      </c>
    </row>
    <row r="230" spans="1:4" x14ac:dyDescent="0.25">
      <c r="A230" t="s">
        <v>167</v>
      </c>
      <c r="B230" t="s">
        <v>271</v>
      </c>
      <c r="C230" t="s">
        <v>272</v>
      </c>
      <c r="D230" t="s">
        <v>96</v>
      </c>
    </row>
    <row r="231" spans="1:4" x14ac:dyDescent="0.25">
      <c r="A231" t="s">
        <v>167</v>
      </c>
      <c r="B231" t="s">
        <v>309</v>
      </c>
      <c r="C231" t="s">
        <v>124</v>
      </c>
      <c r="D231" t="s">
        <v>1</v>
      </c>
    </row>
    <row r="232" spans="1:4" x14ac:dyDescent="0.25">
      <c r="A232" t="s">
        <v>167</v>
      </c>
      <c r="B232" t="s">
        <v>309</v>
      </c>
      <c r="C232" t="s">
        <v>124</v>
      </c>
      <c r="D232" t="s">
        <v>110</v>
      </c>
    </row>
    <row r="233" spans="1:4" x14ac:dyDescent="0.25">
      <c r="A233" t="s">
        <v>273</v>
      </c>
      <c r="B233" t="s">
        <v>394</v>
      </c>
      <c r="C233" t="s">
        <v>76</v>
      </c>
      <c r="D233" t="s">
        <v>160</v>
      </c>
    </row>
    <row r="234" spans="1:4" x14ac:dyDescent="0.25">
      <c r="A234" t="s">
        <v>273</v>
      </c>
      <c r="B234" t="s">
        <v>194</v>
      </c>
      <c r="C234" t="s">
        <v>76</v>
      </c>
      <c r="D234" t="s">
        <v>160</v>
      </c>
    </row>
    <row r="235" spans="1:4" x14ac:dyDescent="0.25">
      <c r="A235" t="s">
        <v>273</v>
      </c>
      <c r="B235" t="s">
        <v>395</v>
      </c>
      <c r="C235" t="s">
        <v>178</v>
      </c>
      <c r="D235" t="s">
        <v>351</v>
      </c>
    </row>
    <row r="236" spans="1:4" x14ac:dyDescent="0.25">
      <c r="A236" t="s">
        <v>273</v>
      </c>
      <c r="B236" t="s">
        <v>360</v>
      </c>
      <c r="C236" t="s">
        <v>178</v>
      </c>
      <c r="D236" t="s">
        <v>396</v>
      </c>
    </row>
    <row r="237" spans="1:4" x14ac:dyDescent="0.25">
      <c r="A237" t="s">
        <v>273</v>
      </c>
      <c r="B237" t="s">
        <v>360</v>
      </c>
      <c r="C237" t="s">
        <v>178</v>
      </c>
      <c r="D237" t="s">
        <v>156</v>
      </c>
    </row>
    <row r="238" spans="1:4" x14ac:dyDescent="0.25">
      <c r="A238" t="s">
        <v>273</v>
      </c>
      <c r="B238" t="s">
        <v>187</v>
      </c>
      <c r="C238" t="s">
        <v>178</v>
      </c>
      <c r="D238" t="s">
        <v>396</v>
      </c>
    </row>
    <row r="239" spans="1:4" x14ac:dyDescent="0.25">
      <c r="A239" t="s">
        <v>273</v>
      </c>
      <c r="B239" t="s">
        <v>187</v>
      </c>
      <c r="C239" t="s">
        <v>178</v>
      </c>
      <c r="D239" t="s">
        <v>156</v>
      </c>
    </row>
    <row r="240" spans="1:4" x14ac:dyDescent="0.25">
      <c r="A240" t="s">
        <v>273</v>
      </c>
      <c r="B240" t="s">
        <v>261</v>
      </c>
      <c r="C240" t="s">
        <v>262</v>
      </c>
      <c r="D240" t="s">
        <v>274</v>
      </c>
    </row>
    <row r="241" spans="1:4" x14ac:dyDescent="0.25">
      <c r="A241" t="s">
        <v>273</v>
      </c>
      <c r="B241" t="s">
        <v>261</v>
      </c>
      <c r="C241" t="s">
        <v>262</v>
      </c>
      <c r="D241" t="s">
        <v>156</v>
      </c>
    </row>
    <row r="242" spans="1:4" x14ac:dyDescent="0.25">
      <c r="A242" t="s">
        <v>273</v>
      </c>
      <c r="B242" t="s">
        <v>279</v>
      </c>
      <c r="C242" t="s">
        <v>135</v>
      </c>
      <c r="D242" t="s">
        <v>152</v>
      </c>
    </row>
    <row r="243" spans="1:4" x14ac:dyDescent="0.25">
      <c r="A243" t="s">
        <v>273</v>
      </c>
      <c r="B243" t="s">
        <v>188</v>
      </c>
      <c r="C243" t="s">
        <v>183</v>
      </c>
      <c r="D243" t="s">
        <v>397</v>
      </c>
    </row>
    <row r="244" spans="1:4" x14ac:dyDescent="0.25">
      <c r="A244" t="s">
        <v>273</v>
      </c>
      <c r="B244" t="s">
        <v>188</v>
      </c>
      <c r="C244" t="s">
        <v>183</v>
      </c>
      <c r="D244" t="s">
        <v>189</v>
      </c>
    </row>
    <row r="245" spans="1:4" x14ac:dyDescent="0.25">
      <c r="A245" t="s">
        <v>163</v>
      </c>
      <c r="B245" t="s">
        <v>398</v>
      </c>
      <c r="C245" t="s">
        <v>162</v>
      </c>
      <c r="D245" t="s">
        <v>136</v>
      </c>
    </row>
    <row r="246" spans="1:4" x14ac:dyDescent="0.25">
      <c r="A246" t="s">
        <v>163</v>
      </c>
      <c r="B246" t="s">
        <v>306</v>
      </c>
      <c r="C246" t="s">
        <v>162</v>
      </c>
      <c r="D246" t="s">
        <v>136</v>
      </c>
    </row>
    <row r="247" spans="1:4" x14ac:dyDescent="0.25">
      <c r="A247" t="s">
        <v>163</v>
      </c>
      <c r="B247" t="s">
        <v>310</v>
      </c>
      <c r="C247" t="s">
        <v>162</v>
      </c>
      <c r="D247" t="s">
        <v>136</v>
      </c>
    </row>
    <row r="248" spans="1:4" x14ac:dyDescent="0.25">
      <c r="A248" t="s">
        <v>163</v>
      </c>
      <c r="B248" t="s">
        <v>33</v>
      </c>
      <c r="C248" t="s">
        <v>75</v>
      </c>
      <c r="D248" t="s">
        <v>148</v>
      </c>
    </row>
    <row r="249" spans="1:4" x14ac:dyDescent="0.25">
      <c r="A249" t="s">
        <v>163</v>
      </c>
      <c r="B249" t="s">
        <v>33</v>
      </c>
      <c r="C249" t="s">
        <v>75</v>
      </c>
      <c r="D249" t="s">
        <v>136</v>
      </c>
    </row>
    <row r="250" spans="1:4" x14ac:dyDescent="0.25">
      <c r="A250" t="s">
        <v>163</v>
      </c>
      <c r="B250" t="s">
        <v>32</v>
      </c>
      <c r="C250" t="s">
        <v>75</v>
      </c>
      <c r="D250" t="s">
        <v>148</v>
      </c>
    </row>
    <row r="251" spans="1:4" x14ac:dyDescent="0.25">
      <c r="A251" t="s">
        <v>163</v>
      </c>
      <c r="B251" t="s">
        <v>32</v>
      </c>
      <c r="C251" t="s">
        <v>75</v>
      </c>
      <c r="D251" t="s">
        <v>136</v>
      </c>
    </row>
    <row r="252" spans="1:4" x14ac:dyDescent="0.25">
      <c r="A252" t="s">
        <v>159</v>
      </c>
      <c r="B252" t="s">
        <v>161</v>
      </c>
      <c r="C252" t="s">
        <v>139</v>
      </c>
      <c r="D252" t="s">
        <v>1</v>
      </c>
    </row>
    <row r="253" spans="1:4" x14ac:dyDescent="0.25">
      <c r="A253" t="s">
        <v>159</v>
      </c>
      <c r="B253" t="s">
        <v>161</v>
      </c>
      <c r="C253" t="s">
        <v>139</v>
      </c>
      <c r="D253" t="s">
        <v>110</v>
      </c>
    </row>
    <row r="254" spans="1:4" x14ac:dyDescent="0.25">
      <c r="A254" t="s">
        <v>159</v>
      </c>
      <c r="B254" t="s">
        <v>161</v>
      </c>
      <c r="C254" t="s">
        <v>139</v>
      </c>
      <c r="D254" t="s">
        <v>96</v>
      </c>
    </row>
    <row r="255" spans="1:4" x14ac:dyDescent="0.25">
      <c r="A255" t="s">
        <v>159</v>
      </c>
      <c r="B255" t="s">
        <v>157</v>
      </c>
      <c r="C255" t="s">
        <v>139</v>
      </c>
      <c r="D255" t="s">
        <v>1</v>
      </c>
    </row>
    <row r="256" spans="1:4" x14ac:dyDescent="0.25">
      <c r="A256" t="s">
        <v>159</v>
      </c>
      <c r="B256" t="s">
        <v>157</v>
      </c>
      <c r="C256" t="s">
        <v>139</v>
      </c>
      <c r="D256" t="s">
        <v>110</v>
      </c>
    </row>
    <row r="257" spans="1:4" x14ac:dyDescent="0.25">
      <c r="A257" t="s">
        <v>159</v>
      </c>
      <c r="B257" t="s">
        <v>157</v>
      </c>
      <c r="C257" t="s">
        <v>139</v>
      </c>
      <c r="D257" t="s">
        <v>96</v>
      </c>
    </row>
    <row r="258" spans="1:4" x14ac:dyDescent="0.25">
      <c r="A258" t="s">
        <v>159</v>
      </c>
      <c r="B258" t="s">
        <v>34</v>
      </c>
      <c r="C258" t="s">
        <v>57</v>
      </c>
      <c r="D258" t="s">
        <v>110</v>
      </c>
    </row>
    <row r="259" spans="1:4" x14ac:dyDescent="0.25">
      <c r="A259" t="s">
        <v>159</v>
      </c>
      <c r="B259" t="s">
        <v>34</v>
      </c>
      <c r="C259" t="s">
        <v>57</v>
      </c>
      <c r="D259" t="s">
        <v>96</v>
      </c>
    </row>
    <row r="260" spans="1:4" x14ac:dyDescent="0.25">
      <c r="A260" t="s">
        <v>155</v>
      </c>
      <c r="B260" t="s">
        <v>399</v>
      </c>
      <c r="C260" t="s">
        <v>170</v>
      </c>
      <c r="D260" t="s">
        <v>400</v>
      </c>
    </row>
    <row r="261" spans="1:4" x14ac:dyDescent="0.25">
      <c r="A261" t="s">
        <v>155</v>
      </c>
      <c r="B261" t="s">
        <v>401</v>
      </c>
      <c r="C261" t="s">
        <v>100</v>
      </c>
      <c r="D261" t="s">
        <v>402</v>
      </c>
    </row>
    <row r="262" spans="1:4" x14ac:dyDescent="0.25">
      <c r="A262" t="s">
        <v>155</v>
      </c>
      <c r="B262" t="s">
        <v>30</v>
      </c>
      <c r="C262" t="s">
        <v>70</v>
      </c>
      <c r="D262" t="s">
        <v>116</v>
      </c>
    </row>
    <row r="263" spans="1:4" x14ac:dyDescent="0.25">
      <c r="A263" t="s">
        <v>155</v>
      </c>
      <c r="B263" t="s">
        <v>29</v>
      </c>
      <c r="C263" t="s">
        <v>70</v>
      </c>
      <c r="D263" t="s">
        <v>116</v>
      </c>
    </row>
    <row r="264" spans="1:4" x14ac:dyDescent="0.25">
      <c r="A264" t="s">
        <v>155</v>
      </c>
      <c r="B264" t="s">
        <v>28</v>
      </c>
      <c r="C264" t="s">
        <v>70</v>
      </c>
      <c r="D264" t="s">
        <v>113</v>
      </c>
    </row>
    <row r="265" spans="1:4" x14ac:dyDescent="0.25">
      <c r="A265" t="s">
        <v>155</v>
      </c>
      <c r="B265" t="s">
        <v>197</v>
      </c>
      <c r="C265" t="s">
        <v>72</v>
      </c>
      <c r="D265" t="s">
        <v>96</v>
      </c>
    </row>
    <row r="266" spans="1:4" x14ac:dyDescent="0.25">
      <c r="A266" t="s">
        <v>155</v>
      </c>
      <c r="B266" t="s">
        <v>27</v>
      </c>
      <c r="C266" t="s">
        <v>70</v>
      </c>
      <c r="D266" t="s">
        <v>84</v>
      </c>
    </row>
    <row r="267" spans="1:4" x14ac:dyDescent="0.25">
      <c r="A267" t="s">
        <v>155</v>
      </c>
      <c r="B267" t="s">
        <v>26</v>
      </c>
      <c r="C267" t="s">
        <v>70</v>
      </c>
      <c r="D267" t="s">
        <v>90</v>
      </c>
    </row>
    <row r="268" spans="1:4" x14ac:dyDescent="0.25">
      <c r="A268" t="s">
        <v>151</v>
      </c>
      <c r="B268" t="s">
        <v>403</v>
      </c>
      <c r="C268" t="s">
        <v>170</v>
      </c>
      <c r="D268" t="s">
        <v>349</v>
      </c>
    </row>
    <row r="269" spans="1:4" x14ac:dyDescent="0.25">
      <c r="A269" t="s">
        <v>151</v>
      </c>
      <c r="B269" t="s">
        <v>311</v>
      </c>
      <c r="C269" t="s">
        <v>170</v>
      </c>
      <c r="D269" t="s">
        <v>101</v>
      </c>
    </row>
    <row r="270" spans="1:4" x14ac:dyDescent="0.25">
      <c r="A270" t="s">
        <v>151</v>
      </c>
      <c r="B270" t="s">
        <v>165</v>
      </c>
      <c r="C270" t="s">
        <v>170</v>
      </c>
      <c r="D270" t="s">
        <v>1</v>
      </c>
    </row>
    <row r="271" spans="1:4" x14ac:dyDescent="0.25">
      <c r="A271" t="s">
        <v>151</v>
      </c>
      <c r="B271" t="s">
        <v>165</v>
      </c>
      <c r="C271" t="s">
        <v>170</v>
      </c>
      <c r="D271" t="s">
        <v>136</v>
      </c>
    </row>
    <row r="272" spans="1:4" x14ac:dyDescent="0.25">
      <c r="A272" t="s">
        <v>151</v>
      </c>
      <c r="B272" t="s">
        <v>165</v>
      </c>
      <c r="C272" t="s">
        <v>170</v>
      </c>
      <c r="D272" t="s">
        <v>110</v>
      </c>
    </row>
    <row r="273" spans="1:4" x14ac:dyDescent="0.25">
      <c r="A273" t="s">
        <v>151</v>
      </c>
      <c r="B273" t="s">
        <v>165</v>
      </c>
      <c r="C273" t="s">
        <v>170</v>
      </c>
      <c r="D273" t="s">
        <v>93</v>
      </c>
    </row>
    <row r="274" spans="1:4" x14ac:dyDescent="0.25">
      <c r="A274" t="s">
        <v>151</v>
      </c>
      <c r="B274" t="s">
        <v>404</v>
      </c>
      <c r="C274" t="s">
        <v>170</v>
      </c>
      <c r="D274" t="s">
        <v>1</v>
      </c>
    </row>
    <row r="275" spans="1:4" x14ac:dyDescent="0.25">
      <c r="A275" t="s">
        <v>151</v>
      </c>
      <c r="B275" t="s">
        <v>192</v>
      </c>
      <c r="C275" t="s">
        <v>170</v>
      </c>
      <c r="D275" t="s">
        <v>1</v>
      </c>
    </row>
    <row r="276" spans="1:4" x14ac:dyDescent="0.25">
      <c r="A276" t="s">
        <v>151</v>
      </c>
      <c r="B276" t="s">
        <v>192</v>
      </c>
      <c r="C276" t="s">
        <v>170</v>
      </c>
      <c r="D276" t="s">
        <v>110</v>
      </c>
    </row>
    <row r="277" spans="1:4" x14ac:dyDescent="0.25">
      <c r="A277" t="s">
        <v>151</v>
      </c>
      <c r="B277" t="s">
        <v>192</v>
      </c>
      <c r="C277" t="s">
        <v>170</v>
      </c>
      <c r="D277" t="s">
        <v>93</v>
      </c>
    </row>
    <row r="278" spans="1:4" x14ac:dyDescent="0.25">
      <c r="A278" t="s">
        <v>151</v>
      </c>
      <c r="B278" t="s">
        <v>193</v>
      </c>
      <c r="C278" t="s">
        <v>170</v>
      </c>
      <c r="D278" t="s">
        <v>1</v>
      </c>
    </row>
    <row r="279" spans="1:4" x14ac:dyDescent="0.25">
      <c r="A279" t="s">
        <v>151</v>
      </c>
      <c r="B279" t="s">
        <v>193</v>
      </c>
      <c r="C279" t="s">
        <v>170</v>
      </c>
      <c r="D279" t="s">
        <v>110</v>
      </c>
    </row>
    <row r="280" spans="1:4" x14ac:dyDescent="0.25">
      <c r="A280" t="s">
        <v>151</v>
      </c>
      <c r="B280" t="s">
        <v>193</v>
      </c>
      <c r="C280" t="s">
        <v>170</v>
      </c>
      <c r="D280" t="s">
        <v>93</v>
      </c>
    </row>
    <row r="281" spans="1:4" x14ac:dyDescent="0.25">
      <c r="A281" t="s">
        <v>151</v>
      </c>
      <c r="B281" t="s">
        <v>114</v>
      </c>
      <c r="C281" t="s">
        <v>49</v>
      </c>
      <c r="D281" t="s">
        <v>128</v>
      </c>
    </row>
    <row r="282" spans="1:4" x14ac:dyDescent="0.25">
      <c r="A282" t="s">
        <v>151</v>
      </c>
      <c r="B282" t="s">
        <v>114</v>
      </c>
      <c r="C282" t="s">
        <v>49</v>
      </c>
      <c r="D282" t="s">
        <v>96</v>
      </c>
    </row>
    <row r="283" spans="1:4" x14ac:dyDescent="0.25">
      <c r="A283" t="s">
        <v>151</v>
      </c>
      <c r="B283" t="s">
        <v>111</v>
      </c>
      <c r="C283" t="s">
        <v>49</v>
      </c>
      <c r="D283" t="s">
        <v>128</v>
      </c>
    </row>
    <row r="284" spans="1:4" x14ac:dyDescent="0.25">
      <c r="A284" t="s">
        <v>151</v>
      </c>
      <c r="B284" t="s">
        <v>111</v>
      </c>
      <c r="C284" t="s">
        <v>49</v>
      </c>
      <c r="D284" t="s">
        <v>96</v>
      </c>
    </row>
    <row r="285" spans="1:4" x14ac:dyDescent="0.25">
      <c r="A285" t="s">
        <v>151</v>
      </c>
      <c r="B285" t="s">
        <v>108</v>
      </c>
      <c r="C285" t="s">
        <v>162</v>
      </c>
      <c r="D285" t="s">
        <v>96</v>
      </c>
    </row>
    <row r="286" spans="1:4" x14ac:dyDescent="0.25">
      <c r="A286" t="s">
        <v>151</v>
      </c>
      <c r="B286" t="s">
        <v>105</v>
      </c>
      <c r="C286" t="s">
        <v>162</v>
      </c>
      <c r="D286" t="s">
        <v>96</v>
      </c>
    </row>
    <row r="287" spans="1:4" x14ac:dyDescent="0.25">
      <c r="A287" t="s">
        <v>151</v>
      </c>
      <c r="B287" t="s">
        <v>47</v>
      </c>
      <c r="C287" t="s">
        <v>115</v>
      </c>
      <c r="D287" t="s">
        <v>1</v>
      </c>
    </row>
    <row r="288" spans="1:4" x14ac:dyDescent="0.25">
      <c r="A288" t="s">
        <v>151</v>
      </c>
      <c r="B288" t="s">
        <v>47</v>
      </c>
      <c r="C288" t="s">
        <v>115</v>
      </c>
      <c r="D288" t="s">
        <v>110</v>
      </c>
    </row>
    <row r="289" spans="1:4" x14ac:dyDescent="0.25">
      <c r="A289" t="s">
        <v>151</v>
      </c>
      <c r="B289" t="s">
        <v>47</v>
      </c>
      <c r="C289" t="s">
        <v>115</v>
      </c>
      <c r="D289" t="s">
        <v>93</v>
      </c>
    </row>
    <row r="290" spans="1:4" x14ac:dyDescent="0.25">
      <c r="A290" t="s">
        <v>151</v>
      </c>
      <c r="B290" t="s">
        <v>405</v>
      </c>
      <c r="C290" t="s">
        <v>115</v>
      </c>
      <c r="D290" t="s">
        <v>1</v>
      </c>
    </row>
    <row r="291" spans="1:4" x14ac:dyDescent="0.25">
      <c r="A291" t="s">
        <v>151</v>
      </c>
      <c r="B291" t="s">
        <v>405</v>
      </c>
      <c r="C291" t="s">
        <v>115</v>
      </c>
      <c r="D291" t="s">
        <v>110</v>
      </c>
    </row>
    <row r="292" spans="1:4" x14ac:dyDescent="0.25">
      <c r="A292" t="s">
        <v>151</v>
      </c>
      <c r="B292" t="s">
        <v>405</v>
      </c>
      <c r="C292" t="s">
        <v>115</v>
      </c>
      <c r="D292" t="s">
        <v>93</v>
      </c>
    </row>
    <row r="293" spans="1:4" x14ac:dyDescent="0.25">
      <c r="A293" t="s">
        <v>151</v>
      </c>
      <c r="B293" t="s">
        <v>406</v>
      </c>
      <c r="C293" t="s">
        <v>89</v>
      </c>
      <c r="D293" t="s">
        <v>93</v>
      </c>
    </row>
    <row r="294" spans="1:4" x14ac:dyDescent="0.25">
      <c r="A294" t="s">
        <v>151</v>
      </c>
      <c r="B294" t="s">
        <v>406</v>
      </c>
      <c r="C294" t="s">
        <v>86</v>
      </c>
      <c r="D294" t="s">
        <v>1</v>
      </c>
    </row>
    <row r="295" spans="1:4" x14ac:dyDescent="0.25">
      <c r="A295" t="s">
        <v>151</v>
      </c>
      <c r="B295" t="s">
        <v>407</v>
      </c>
      <c r="C295" t="s">
        <v>83</v>
      </c>
      <c r="D295" t="s">
        <v>1</v>
      </c>
    </row>
    <row r="296" spans="1:4" x14ac:dyDescent="0.25">
      <c r="A296" t="s">
        <v>151</v>
      </c>
      <c r="B296" t="s">
        <v>407</v>
      </c>
      <c r="C296" t="s">
        <v>83</v>
      </c>
      <c r="D296" t="s">
        <v>93</v>
      </c>
    </row>
    <row r="297" spans="1:4" x14ac:dyDescent="0.25">
      <c r="A297" t="s">
        <v>151</v>
      </c>
      <c r="B297" t="s">
        <v>31</v>
      </c>
      <c r="C297" t="s">
        <v>170</v>
      </c>
      <c r="D297" t="s">
        <v>101</v>
      </c>
    </row>
    <row r="298" spans="1:4" x14ac:dyDescent="0.25">
      <c r="A298" t="s">
        <v>151</v>
      </c>
      <c r="B298" t="s">
        <v>31</v>
      </c>
      <c r="C298" t="s">
        <v>170</v>
      </c>
      <c r="D298" t="s">
        <v>87</v>
      </c>
    </row>
    <row r="299" spans="1:4" x14ac:dyDescent="0.25">
      <c r="A299" t="s">
        <v>151</v>
      </c>
      <c r="B299" t="s">
        <v>276</v>
      </c>
      <c r="C299" t="s">
        <v>170</v>
      </c>
      <c r="D299" t="s">
        <v>312</v>
      </c>
    </row>
    <row r="300" spans="1:4" x14ac:dyDescent="0.25">
      <c r="A300" t="s">
        <v>151</v>
      </c>
      <c r="B300" t="s">
        <v>276</v>
      </c>
      <c r="C300" t="s">
        <v>170</v>
      </c>
      <c r="D300" t="s">
        <v>110</v>
      </c>
    </row>
    <row r="301" spans="1:4" x14ac:dyDescent="0.25">
      <c r="A301" t="s">
        <v>151</v>
      </c>
      <c r="B301" t="s">
        <v>313</v>
      </c>
      <c r="C301" t="s">
        <v>115</v>
      </c>
      <c r="D301" t="s">
        <v>110</v>
      </c>
    </row>
    <row r="302" spans="1:4" x14ac:dyDescent="0.25">
      <c r="A302" t="s">
        <v>147</v>
      </c>
      <c r="B302" t="s">
        <v>194</v>
      </c>
      <c r="C302" t="s">
        <v>76</v>
      </c>
      <c r="D302" t="s">
        <v>1</v>
      </c>
    </row>
    <row r="303" spans="1:4" x14ac:dyDescent="0.25">
      <c r="A303" t="s">
        <v>147</v>
      </c>
      <c r="B303" t="s">
        <v>194</v>
      </c>
      <c r="C303" t="s">
        <v>76</v>
      </c>
      <c r="D303" t="s">
        <v>110</v>
      </c>
    </row>
    <row r="304" spans="1:4" x14ac:dyDescent="0.25">
      <c r="A304" t="s">
        <v>147</v>
      </c>
      <c r="B304" t="s">
        <v>194</v>
      </c>
      <c r="C304" t="s">
        <v>76</v>
      </c>
      <c r="D304" t="s">
        <v>99</v>
      </c>
    </row>
    <row r="305" spans="1:4" x14ac:dyDescent="0.25">
      <c r="A305" t="s">
        <v>147</v>
      </c>
      <c r="B305" t="s">
        <v>194</v>
      </c>
      <c r="C305" t="s">
        <v>76</v>
      </c>
      <c r="D305" t="s">
        <v>96</v>
      </c>
    </row>
    <row r="306" spans="1:4" x14ac:dyDescent="0.25">
      <c r="A306" t="s">
        <v>147</v>
      </c>
      <c r="B306" t="s">
        <v>194</v>
      </c>
      <c r="C306" t="s">
        <v>76</v>
      </c>
      <c r="D306" t="s">
        <v>93</v>
      </c>
    </row>
    <row r="307" spans="1:4" x14ac:dyDescent="0.25">
      <c r="A307" t="s">
        <v>147</v>
      </c>
      <c r="B307" t="s">
        <v>71</v>
      </c>
      <c r="C307" t="s">
        <v>170</v>
      </c>
      <c r="D307" t="s">
        <v>1</v>
      </c>
    </row>
    <row r="308" spans="1:4" x14ac:dyDescent="0.25">
      <c r="A308" t="s">
        <v>147</v>
      </c>
      <c r="B308" t="s">
        <v>71</v>
      </c>
      <c r="C308" t="s">
        <v>170</v>
      </c>
      <c r="D308" t="s">
        <v>138</v>
      </c>
    </row>
    <row r="309" spans="1:4" x14ac:dyDescent="0.25">
      <c r="A309" t="s">
        <v>147</v>
      </c>
      <c r="B309" t="s">
        <v>71</v>
      </c>
      <c r="C309" t="s">
        <v>170</v>
      </c>
      <c r="D309" t="s">
        <v>96</v>
      </c>
    </row>
    <row r="310" spans="1:4" x14ac:dyDescent="0.25">
      <c r="A310" t="s">
        <v>147</v>
      </c>
      <c r="B310" t="s">
        <v>71</v>
      </c>
      <c r="C310" t="s">
        <v>170</v>
      </c>
      <c r="D310" t="s">
        <v>93</v>
      </c>
    </row>
    <row r="311" spans="1:4" x14ac:dyDescent="0.25">
      <c r="A311" t="s">
        <v>147</v>
      </c>
      <c r="B311" t="s">
        <v>69</v>
      </c>
      <c r="C311" t="s">
        <v>170</v>
      </c>
      <c r="D311" t="s">
        <v>1</v>
      </c>
    </row>
    <row r="312" spans="1:4" x14ac:dyDescent="0.25">
      <c r="A312" t="s">
        <v>147</v>
      </c>
      <c r="B312" t="s">
        <v>69</v>
      </c>
      <c r="C312" t="s">
        <v>170</v>
      </c>
      <c r="D312" t="s">
        <v>138</v>
      </c>
    </row>
    <row r="313" spans="1:4" x14ac:dyDescent="0.25">
      <c r="A313" t="s">
        <v>147</v>
      </c>
      <c r="B313" t="s">
        <v>69</v>
      </c>
      <c r="C313" t="s">
        <v>170</v>
      </c>
      <c r="D313" t="s">
        <v>110</v>
      </c>
    </row>
    <row r="314" spans="1:4" x14ac:dyDescent="0.25">
      <c r="A314" t="s">
        <v>147</v>
      </c>
      <c r="B314" t="s">
        <v>69</v>
      </c>
      <c r="C314" t="s">
        <v>170</v>
      </c>
      <c r="D314" t="s">
        <v>93</v>
      </c>
    </row>
    <row r="315" spans="1:4" x14ac:dyDescent="0.25">
      <c r="A315" t="s">
        <v>147</v>
      </c>
      <c r="B315" t="s">
        <v>67</v>
      </c>
      <c r="C315" t="s">
        <v>170</v>
      </c>
      <c r="D315" t="s">
        <v>1</v>
      </c>
    </row>
    <row r="316" spans="1:4" x14ac:dyDescent="0.25">
      <c r="A316" t="s">
        <v>147</v>
      </c>
      <c r="B316" t="s">
        <v>67</v>
      </c>
      <c r="C316" t="s">
        <v>170</v>
      </c>
      <c r="D316" t="s">
        <v>138</v>
      </c>
    </row>
    <row r="317" spans="1:4" x14ac:dyDescent="0.25">
      <c r="A317" t="s">
        <v>147</v>
      </c>
      <c r="B317" t="s">
        <v>67</v>
      </c>
      <c r="C317" t="s">
        <v>170</v>
      </c>
      <c r="D317" t="s">
        <v>110</v>
      </c>
    </row>
    <row r="318" spans="1:4" x14ac:dyDescent="0.25">
      <c r="A318" t="s">
        <v>147</v>
      </c>
      <c r="B318" t="s">
        <v>67</v>
      </c>
      <c r="C318" t="s">
        <v>170</v>
      </c>
      <c r="D318" t="s">
        <v>93</v>
      </c>
    </row>
    <row r="319" spans="1:4" x14ac:dyDescent="0.25">
      <c r="A319" t="s">
        <v>147</v>
      </c>
      <c r="B319" t="s">
        <v>58</v>
      </c>
      <c r="C319" t="s">
        <v>135</v>
      </c>
      <c r="D319" t="s">
        <v>1</v>
      </c>
    </row>
    <row r="320" spans="1:4" x14ac:dyDescent="0.25">
      <c r="A320" t="s">
        <v>147</v>
      </c>
      <c r="B320" t="s">
        <v>58</v>
      </c>
      <c r="C320" t="s">
        <v>135</v>
      </c>
      <c r="D320" t="s">
        <v>138</v>
      </c>
    </row>
    <row r="321" spans="1:4" x14ac:dyDescent="0.25">
      <c r="A321" t="s">
        <v>147</v>
      </c>
      <c r="B321" t="s">
        <v>58</v>
      </c>
      <c r="C321" t="s">
        <v>135</v>
      </c>
      <c r="D321" t="s">
        <v>110</v>
      </c>
    </row>
    <row r="322" spans="1:4" x14ac:dyDescent="0.25">
      <c r="A322" t="s">
        <v>147</v>
      </c>
      <c r="B322" t="s">
        <v>58</v>
      </c>
      <c r="C322" t="s">
        <v>135</v>
      </c>
      <c r="D322" t="s">
        <v>96</v>
      </c>
    </row>
    <row r="323" spans="1:4" x14ac:dyDescent="0.25">
      <c r="A323" t="s">
        <v>147</v>
      </c>
      <c r="B323" t="s">
        <v>56</v>
      </c>
      <c r="C323" t="s">
        <v>135</v>
      </c>
      <c r="D323" t="s">
        <v>1</v>
      </c>
    </row>
    <row r="324" spans="1:4" x14ac:dyDescent="0.25">
      <c r="A324" t="s">
        <v>147</v>
      </c>
      <c r="B324" t="s">
        <v>56</v>
      </c>
      <c r="C324" t="s">
        <v>135</v>
      </c>
      <c r="D324" t="s">
        <v>138</v>
      </c>
    </row>
    <row r="325" spans="1:4" x14ac:dyDescent="0.25">
      <c r="A325" t="s">
        <v>147</v>
      </c>
      <c r="B325" t="s">
        <v>56</v>
      </c>
      <c r="C325" t="s">
        <v>135</v>
      </c>
      <c r="D325" t="s">
        <v>96</v>
      </c>
    </row>
    <row r="326" spans="1:4" x14ac:dyDescent="0.25">
      <c r="A326" t="s">
        <v>147</v>
      </c>
      <c r="B326" t="s">
        <v>54</v>
      </c>
      <c r="C326" t="s">
        <v>135</v>
      </c>
      <c r="D326" t="s">
        <v>1</v>
      </c>
    </row>
    <row r="327" spans="1:4" x14ac:dyDescent="0.25">
      <c r="A327" t="s">
        <v>147</v>
      </c>
      <c r="B327" t="s">
        <v>54</v>
      </c>
      <c r="C327" t="s">
        <v>135</v>
      </c>
      <c r="D327" t="s">
        <v>110</v>
      </c>
    </row>
    <row r="328" spans="1:4" x14ac:dyDescent="0.25">
      <c r="A328" t="s">
        <v>147</v>
      </c>
      <c r="B328" t="s">
        <v>54</v>
      </c>
      <c r="C328" t="s">
        <v>135</v>
      </c>
      <c r="D328" t="s">
        <v>96</v>
      </c>
    </row>
    <row r="329" spans="1:4" x14ac:dyDescent="0.25">
      <c r="A329" t="s">
        <v>147</v>
      </c>
      <c r="B329" t="s">
        <v>54</v>
      </c>
      <c r="C329" t="s">
        <v>60</v>
      </c>
      <c r="D329" t="s">
        <v>1</v>
      </c>
    </row>
    <row r="330" spans="1:4" x14ac:dyDescent="0.25">
      <c r="A330" t="s">
        <v>147</v>
      </c>
      <c r="B330" t="s">
        <v>287</v>
      </c>
      <c r="C330" t="s">
        <v>135</v>
      </c>
      <c r="D330" t="s">
        <v>110</v>
      </c>
    </row>
    <row r="331" spans="1:4" x14ac:dyDescent="0.25">
      <c r="A331" t="s">
        <v>147</v>
      </c>
      <c r="B331" t="s">
        <v>287</v>
      </c>
      <c r="C331" t="s">
        <v>135</v>
      </c>
      <c r="D331" t="s">
        <v>96</v>
      </c>
    </row>
    <row r="332" spans="1:4" x14ac:dyDescent="0.25">
      <c r="A332" t="s">
        <v>147</v>
      </c>
      <c r="B332" t="s">
        <v>52</v>
      </c>
      <c r="C332" t="s">
        <v>133</v>
      </c>
      <c r="D332" t="s">
        <v>1</v>
      </c>
    </row>
    <row r="333" spans="1:4" x14ac:dyDescent="0.25">
      <c r="A333" t="s">
        <v>147</v>
      </c>
      <c r="B333" t="s">
        <v>52</v>
      </c>
      <c r="C333" t="s">
        <v>133</v>
      </c>
      <c r="D333" t="s">
        <v>99</v>
      </c>
    </row>
    <row r="334" spans="1:4" x14ac:dyDescent="0.25">
      <c r="A334" t="s">
        <v>147</v>
      </c>
      <c r="B334" t="s">
        <v>50</v>
      </c>
      <c r="C334" t="s">
        <v>127</v>
      </c>
      <c r="D334" t="s">
        <v>1</v>
      </c>
    </row>
    <row r="335" spans="1:4" x14ac:dyDescent="0.25">
      <c r="A335" t="s">
        <v>147</v>
      </c>
      <c r="B335" t="s">
        <v>50</v>
      </c>
      <c r="C335" t="s">
        <v>127</v>
      </c>
      <c r="D335" t="s">
        <v>99</v>
      </c>
    </row>
    <row r="336" spans="1:4" x14ac:dyDescent="0.25">
      <c r="A336" t="s">
        <v>147</v>
      </c>
      <c r="B336" t="s">
        <v>42</v>
      </c>
      <c r="C336" t="s">
        <v>60</v>
      </c>
      <c r="D336" t="s">
        <v>1</v>
      </c>
    </row>
    <row r="337" spans="1:4" x14ac:dyDescent="0.25">
      <c r="A337" t="s">
        <v>147</v>
      </c>
      <c r="B337" t="s">
        <v>408</v>
      </c>
      <c r="C337" t="s">
        <v>135</v>
      </c>
      <c r="D337" t="s">
        <v>1</v>
      </c>
    </row>
    <row r="338" spans="1:4" x14ac:dyDescent="0.25">
      <c r="A338" t="s">
        <v>147</v>
      </c>
      <c r="B338" t="s">
        <v>408</v>
      </c>
      <c r="C338" t="s">
        <v>135</v>
      </c>
      <c r="D338" t="s">
        <v>110</v>
      </c>
    </row>
    <row r="339" spans="1:4" x14ac:dyDescent="0.25">
      <c r="A339" t="s">
        <v>147</v>
      </c>
      <c r="B339" t="s">
        <v>408</v>
      </c>
      <c r="C339" t="s">
        <v>135</v>
      </c>
      <c r="D339" t="s">
        <v>96</v>
      </c>
    </row>
    <row r="340" spans="1:4" x14ac:dyDescent="0.25">
      <c r="A340" t="s">
        <v>147</v>
      </c>
      <c r="B340" t="s">
        <v>408</v>
      </c>
      <c r="C340" t="s">
        <v>60</v>
      </c>
      <c r="D340" t="s">
        <v>1</v>
      </c>
    </row>
    <row r="341" spans="1:4" x14ac:dyDescent="0.25">
      <c r="A341" t="s">
        <v>147</v>
      </c>
      <c r="B341" t="s">
        <v>408</v>
      </c>
      <c r="C341" t="s">
        <v>60</v>
      </c>
      <c r="D341" t="s">
        <v>138</v>
      </c>
    </row>
    <row r="342" spans="1:4" x14ac:dyDescent="0.25">
      <c r="A342" t="s">
        <v>147</v>
      </c>
      <c r="B342" t="s">
        <v>408</v>
      </c>
      <c r="C342" t="s">
        <v>60</v>
      </c>
      <c r="D342" t="s">
        <v>93</v>
      </c>
    </row>
    <row r="343" spans="1:4" x14ac:dyDescent="0.25">
      <c r="A343" t="s">
        <v>147</v>
      </c>
      <c r="B343" t="s">
        <v>409</v>
      </c>
      <c r="C343" t="s">
        <v>135</v>
      </c>
      <c r="D343" t="s">
        <v>1</v>
      </c>
    </row>
    <row r="344" spans="1:4" x14ac:dyDescent="0.25">
      <c r="A344" t="s">
        <v>147</v>
      </c>
      <c r="B344" t="s">
        <v>41</v>
      </c>
      <c r="C344" t="s">
        <v>53</v>
      </c>
      <c r="D344" t="s">
        <v>1</v>
      </c>
    </row>
    <row r="345" spans="1:4" x14ac:dyDescent="0.25">
      <c r="A345" t="s">
        <v>147</v>
      </c>
      <c r="B345" t="s">
        <v>41</v>
      </c>
      <c r="C345" t="s">
        <v>53</v>
      </c>
      <c r="D345" t="s">
        <v>110</v>
      </c>
    </row>
    <row r="346" spans="1:4" x14ac:dyDescent="0.25">
      <c r="A346" t="s">
        <v>147</v>
      </c>
      <c r="B346" t="s">
        <v>40</v>
      </c>
      <c r="C346" t="s">
        <v>53</v>
      </c>
      <c r="D346" t="s">
        <v>1</v>
      </c>
    </row>
    <row r="347" spans="1:4" x14ac:dyDescent="0.25">
      <c r="A347" t="s">
        <v>147</v>
      </c>
      <c r="B347" t="s">
        <v>40</v>
      </c>
      <c r="C347" t="s">
        <v>53</v>
      </c>
      <c r="D347" t="s">
        <v>110</v>
      </c>
    </row>
    <row r="348" spans="1:4" x14ac:dyDescent="0.25">
      <c r="A348" t="s">
        <v>147</v>
      </c>
      <c r="B348" t="s">
        <v>38</v>
      </c>
      <c r="C348" t="s">
        <v>76</v>
      </c>
      <c r="D348" t="s">
        <v>1</v>
      </c>
    </row>
    <row r="349" spans="1:4" x14ac:dyDescent="0.25">
      <c r="A349" t="s">
        <v>147</v>
      </c>
      <c r="B349" t="s">
        <v>410</v>
      </c>
      <c r="C349" t="s">
        <v>411</v>
      </c>
      <c r="D349" t="s">
        <v>110</v>
      </c>
    </row>
    <row r="350" spans="1:4" x14ac:dyDescent="0.25">
      <c r="A350" t="s">
        <v>147</v>
      </c>
      <c r="B350" t="s">
        <v>196</v>
      </c>
      <c r="C350" t="s">
        <v>262</v>
      </c>
      <c r="D350" t="s">
        <v>93</v>
      </c>
    </row>
    <row r="351" spans="1:4" x14ac:dyDescent="0.25">
      <c r="A351" t="s">
        <v>147</v>
      </c>
      <c r="B351" t="s">
        <v>277</v>
      </c>
      <c r="C351" t="s">
        <v>278</v>
      </c>
      <c r="D351" t="s">
        <v>99</v>
      </c>
    </row>
    <row r="352" spans="1:4" x14ac:dyDescent="0.25">
      <c r="A352" t="s">
        <v>147</v>
      </c>
      <c r="B352" t="s">
        <v>277</v>
      </c>
      <c r="C352" t="s">
        <v>278</v>
      </c>
      <c r="D352" t="s">
        <v>96</v>
      </c>
    </row>
    <row r="353" spans="1:4" x14ac:dyDescent="0.25">
      <c r="A353" t="s">
        <v>147</v>
      </c>
      <c r="B353" t="s">
        <v>412</v>
      </c>
      <c r="C353" t="s">
        <v>130</v>
      </c>
      <c r="D353" t="s">
        <v>164</v>
      </c>
    </row>
    <row r="354" spans="1:4" x14ac:dyDescent="0.25">
      <c r="A354" t="s">
        <v>147</v>
      </c>
      <c r="B354" t="s">
        <v>279</v>
      </c>
      <c r="C354" t="s">
        <v>135</v>
      </c>
      <c r="D354" t="s">
        <v>1</v>
      </c>
    </row>
    <row r="355" spans="1:4" x14ac:dyDescent="0.25">
      <c r="A355" t="s">
        <v>147</v>
      </c>
      <c r="B355" t="s">
        <v>279</v>
      </c>
      <c r="C355" t="s">
        <v>135</v>
      </c>
      <c r="D355" t="s">
        <v>110</v>
      </c>
    </row>
    <row r="356" spans="1:4" x14ac:dyDescent="0.25">
      <c r="A356" t="s">
        <v>147</v>
      </c>
      <c r="B356" t="s">
        <v>279</v>
      </c>
      <c r="C356" t="s">
        <v>135</v>
      </c>
      <c r="D356" t="s">
        <v>96</v>
      </c>
    </row>
    <row r="357" spans="1:4" x14ac:dyDescent="0.25">
      <c r="A357" t="s">
        <v>143</v>
      </c>
      <c r="B357" t="s">
        <v>413</v>
      </c>
      <c r="C357" t="s">
        <v>72</v>
      </c>
      <c r="D357" t="s">
        <v>104</v>
      </c>
    </row>
    <row r="358" spans="1:4" x14ac:dyDescent="0.25">
      <c r="A358" t="s">
        <v>143</v>
      </c>
      <c r="B358" t="s">
        <v>153</v>
      </c>
      <c r="C358" t="s">
        <v>112</v>
      </c>
      <c r="D358" t="s">
        <v>176</v>
      </c>
    </row>
    <row r="359" spans="1:4" x14ac:dyDescent="0.25">
      <c r="A359" t="s">
        <v>143</v>
      </c>
      <c r="B359" t="s">
        <v>153</v>
      </c>
      <c r="C359" t="s">
        <v>112</v>
      </c>
      <c r="D359" t="s">
        <v>128</v>
      </c>
    </row>
    <row r="360" spans="1:4" x14ac:dyDescent="0.25">
      <c r="A360" t="s">
        <v>143</v>
      </c>
      <c r="B360" t="s">
        <v>149</v>
      </c>
      <c r="C360" t="s">
        <v>112</v>
      </c>
      <c r="D360" t="s">
        <v>128</v>
      </c>
    </row>
    <row r="361" spans="1:4" x14ac:dyDescent="0.25">
      <c r="A361" t="s">
        <v>143</v>
      </c>
      <c r="B361" t="s">
        <v>149</v>
      </c>
      <c r="C361" t="s">
        <v>112</v>
      </c>
      <c r="D361" t="s">
        <v>116</v>
      </c>
    </row>
    <row r="362" spans="1:4" x14ac:dyDescent="0.25">
      <c r="A362" t="s">
        <v>143</v>
      </c>
      <c r="B362" t="s">
        <v>145</v>
      </c>
      <c r="C362" t="s">
        <v>112</v>
      </c>
      <c r="D362" t="s">
        <v>152</v>
      </c>
    </row>
    <row r="363" spans="1:4" x14ac:dyDescent="0.25">
      <c r="A363" t="s">
        <v>143</v>
      </c>
      <c r="B363" t="s">
        <v>145</v>
      </c>
      <c r="C363" t="s">
        <v>112</v>
      </c>
      <c r="D363" t="s">
        <v>99</v>
      </c>
    </row>
    <row r="364" spans="1:4" x14ac:dyDescent="0.25">
      <c r="A364" t="s">
        <v>143</v>
      </c>
      <c r="B364" t="s">
        <v>141</v>
      </c>
      <c r="C364" t="s">
        <v>112</v>
      </c>
      <c r="D364" t="s">
        <v>152</v>
      </c>
    </row>
    <row r="365" spans="1:4" x14ac:dyDescent="0.25">
      <c r="A365" t="s">
        <v>143</v>
      </c>
      <c r="B365" t="s">
        <v>141</v>
      </c>
      <c r="C365" t="s">
        <v>112</v>
      </c>
      <c r="D365" t="s">
        <v>99</v>
      </c>
    </row>
    <row r="366" spans="1:4" x14ac:dyDescent="0.25">
      <c r="A366" t="s">
        <v>143</v>
      </c>
      <c r="B366" t="s">
        <v>198</v>
      </c>
      <c r="C366" t="s">
        <v>0</v>
      </c>
      <c r="D366" t="s">
        <v>128</v>
      </c>
    </row>
    <row r="367" spans="1:4" x14ac:dyDescent="0.25">
      <c r="A367" t="s">
        <v>143</v>
      </c>
      <c r="B367" t="s">
        <v>102</v>
      </c>
      <c r="C367" t="s">
        <v>0</v>
      </c>
      <c r="D367" t="s">
        <v>1</v>
      </c>
    </row>
    <row r="368" spans="1:4" x14ac:dyDescent="0.25">
      <c r="A368" t="s">
        <v>143</v>
      </c>
      <c r="B368" t="s">
        <v>102</v>
      </c>
      <c r="C368" t="s">
        <v>0</v>
      </c>
      <c r="D368" t="s">
        <v>128</v>
      </c>
    </row>
    <row r="369" spans="1:4" x14ac:dyDescent="0.25">
      <c r="A369" t="s">
        <v>143</v>
      </c>
      <c r="B369" t="s">
        <v>102</v>
      </c>
      <c r="C369" t="s">
        <v>0</v>
      </c>
      <c r="D369" t="s">
        <v>116</v>
      </c>
    </row>
    <row r="370" spans="1:4" x14ac:dyDescent="0.25">
      <c r="A370" t="s">
        <v>143</v>
      </c>
      <c r="B370" t="s">
        <v>315</v>
      </c>
      <c r="C370" t="s">
        <v>182</v>
      </c>
      <c r="D370" t="s">
        <v>136</v>
      </c>
    </row>
    <row r="371" spans="1:4" x14ac:dyDescent="0.25">
      <c r="A371" t="s">
        <v>143</v>
      </c>
      <c r="B371" t="s">
        <v>25</v>
      </c>
      <c r="C371" t="s">
        <v>182</v>
      </c>
      <c r="D371" t="s">
        <v>136</v>
      </c>
    </row>
    <row r="372" spans="1:4" x14ac:dyDescent="0.25">
      <c r="A372" t="s">
        <v>143</v>
      </c>
      <c r="B372" t="s">
        <v>317</v>
      </c>
      <c r="C372" t="s">
        <v>59</v>
      </c>
      <c r="D372" t="s">
        <v>104</v>
      </c>
    </row>
    <row r="373" spans="1:4" x14ac:dyDescent="0.25">
      <c r="A373" t="s">
        <v>143</v>
      </c>
      <c r="B373" t="s">
        <v>317</v>
      </c>
      <c r="C373" t="s">
        <v>59</v>
      </c>
      <c r="D373" t="s">
        <v>99</v>
      </c>
    </row>
    <row r="374" spans="1:4" x14ac:dyDescent="0.25">
      <c r="A374" t="s">
        <v>143</v>
      </c>
      <c r="B374" t="s">
        <v>318</v>
      </c>
      <c r="C374" t="s">
        <v>59</v>
      </c>
      <c r="D374" t="s">
        <v>104</v>
      </c>
    </row>
    <row r="375" spans="1:4" x14ac:dyDescent="0.25">
      <c r="A375" t="s">
        <v>143</v>
      </c>
      <c r="B375" t="s">
        <v>24</v>
      </c>
      <c r="C375" t="s">
        <v>59</v>
      </c>
      <c r="D375" t="s">
        <v>99</v>
      </c>
    </row>
    <row r="376" spans="1:4" x14ac:dyDescent="0.25">
      <c r="A376" t="s">
        <v>143</v>
      </c>
      <c r="B376" t="s">
        <v>24</v>
      </c>
      <c r="C376" t="s">
        <v>59</v>
      </c>
      <c r="D376" t="s">
        <v>81</v>
      </c>
    </row>
    <row r="377" spans="1:4" x14ac:dyDescent="0.25">
      <c r="A377" t="s">
        <v>143</v>
      </c>
      <c r="B377" t="s">
        <v>414</v>
      </c>
      <c r="C377" t="s">
        <v>59</v>
      </c>
      <c r="D377" t="s">
        <v>104</v>
      </c>
    </row>
    <row r="378" spans="1:4" x14ac:dyDescent="0.25">
      <c r="A378" t="s">
        <v>143</v>
      </c>
      <c r="B378" t="s">
        <v>414</v>
      </c>
      <c r="C378" t="s">
        <v>59</v>
      </c>
      <c r="D378" t="s">
        <v>99</v>
      </c>
    </row>
    <row r="379" spans="1:4" x14ac:dyDescent="0.25">
      <c r="A379" t="s">
        <v>143</v>
      </c>
      <c r="B379" t="s">
        <v>314</v>
      </c>
      <c r="C379" t="s">
        <v>75</v>
      </c>
      <c r="D379" t="s">
        <v>136</v>
      </c>
    </row>
    <row r="380" spans="1:4" x14ac:dyDescent="0.25">
      <c r="A380" t="s">
        <v>143</v>
      </c>
      <c r="B380" t="s">
        <v>314</v>
      </c>
      <c r="C380" t="s">
        <v>316</v>
      </c>
      <c r="D380" t="s">
        <v>136</v>
      </c>
    </row>
    <row r="381" spans="1:4" x14ac:dyDescent="0.25">
      <c r="A381" t="s">
        <v>143</v>
      </c>
      <c r="B381" t="s">
        <v>23</v>
      </c>
      <c r="C381" t="s">
        <v>72</v>
      </c>
      <c r="D381" t="s">
        <v>110</v>
      </c>
    </row>
    <row r="382" spans="1:4" x14ac:dyDescent="0.25">
      <c r="A382" t="s">
        <v>143</v>
      </c>
      <c r="B382" t="s">
        <v>22</v>
      </c>
      <c r="C382" t="s">
        <v>72</v>
      </c>
      <c r="D382" t="s">
        <v>110</v>
      </c>
    </row>
    <row r="383" spans="1:4" x14ac:dyDescent="0.25">
      <c r="A383" t="s">
        <v>143</v>
      </c>
      <c r="B383" t="s">
        <v>21</v>
      </c>
      <c r="C383" t="s">
        <v>72</v>
      </c>
      <c r="D383" t="s">
        <v>116</v>
      </c>
    </row>
    <row r="384" spans="1:4" x14ac:dyDescent="0.25">
      <c r="A384" t="s">
        <v>143</v>
      </c>
      <c r="B384" t="s">
        <v>415</v>
      </c>
      <c r="C384" t="s">
        <v>72</v>
      </c>
      <c r="D384" t="s">
        <v>148</v>
      </c>
    </row>
    <row r="385" spans="1:4" x14ac:dyDescent="0.25">
      <c r="A385" t="s">
        <v>143</v>
      </c>
      <c r="B385" t="s">
        <v>415</v>
      </c>
      <c r="C385" t="s">
        <v>72</v>
      </c>
      <c r="D385" t="s">
        <v>128</v>
      </c>
    </row>
    <row r="386" spans="1:4" x14ac:dyDescent="0.25">
      <c r="A386" t="s">
        <v>143</v>
      </c>
      <c r="B386" t="s">
        <v>415</v>
      </c>
      <c r="C386" t="s">
        <v>72</v>
      </c>
      <c r="D386" t="s">
        <v>104</v>
      </c>
    </row>
    <row r="387" spans="1:4" x14ac:dyDescent="0.25">
      <c r="A387" t="s">
        <v>143</v>
      </c>
      <c r="B387" t="s">
        <v>416</v>
      </c>
      <c r="C387" t="s">
        <v>72</v>
      </c>
      <c r="D387" t="s">
        <v>148</v>
      </c>
    </row>
    <row r="388" spans="1:4" x14ac:dyDescent="0.25">
      <c r="A388" t="s">
        <v>143</v>
      </c>
      <c r="B388" t="s">
        <v>416</v>
      </c>
      <c r="C388" t="s">
        <v>72</v>
      </c>
      <c r="D388" t="s">
        <v>104</v>
      </c>
    </row>
    <row r="389" spans="1:4" x14ac:dyDescent="0.25">
      <c r="A389" t="s">
        <v>143</v>
      </c>
      <c r="B389" t="s">
        <v>417</v>
      </c>
      <c r="C389" t="s">
        <v>72</v>
      </c>
      <c r="D389" t="s">
        <v>148</v>
      </c>
    </row>
    <row r="390" spans="1:4" x14ac:dyDescent="0.25">
      <c r="A390" t="s">
        <v>143</v>
      </c>
      <c r="B390" t="s">
        <v>417</v>
      </c>
      <c r="C390" t="s">
        <v>72</v>
      </c>
      <c r="D390" t="s">
        <v>128</v>
      </c>
    </row>
    <row r="391" spans="1:4" x14ac:dyDescent="0.25">
      <c r="A391" t="s">
        <v>143</v>
      </c>
      <c r="B391" t="s">
        <v>417</v>
      </c>
      <c r="C391" t="s">
        <v>72</v>
      </c>
      <c r="D391" t="s">
        <v>104</v>
      </c>
    </row>
    <row r="392" spans="1:4" x14ac:dyDescent="0.25">
      <c r="A392" t="s">
        <v>143</v>
      </c>
      <c r="B392" t="s">
        <v>20</v>
      </c>
      <c r="C392" t="s">
        <v>72</v>
      </c>
      <c r="D392" t="s">
        <v>148</v>
      </c>
    </row>
    <row r="393" spans="1:4" x14ac:dyDescent="0.25">
      <c r="A393" t="s">
        <v>143</v>
      </c>
      <c r="B393" t="s">
        <v>20</v>
      </c>
      <c r="C393" t="s">
        <v>72</v>
      </c>
      <c r="D393" t="s">
        <v>128</v>
      </c>
    </row>
    <row r="394" spans="1:4" x14ac:dyDescent="0.25">
      <c r="A394" t="s">
        <v>143</v>
      </c>
      <c r="B394" t="s">
        <v>20</v>
      </c>
      <c r="C394" t="s">
        <v>72</v>
      </c>
      <c r="D394" t="s">
        <v>104</v>
      </c>
    </row>
    <row r="395" spans="1:4" x14ac:dyDescent="0.25">
      <c r="A395" t="s">
        <v>143</v>
      </c>
      <c r="B395" t="s">
        <v>19</v>
      </c>
      <c r="C395" t="s">
        <v>166</v>
      </c>
      <c r="D395" t="s">
        <v>128</v>
      </c>
    </row>
    <row r="396" spans="1:4" x14ac:dyDescent="0.25">
      <c r="A396" t="s">
        <v>143</v>
      </c>
      <c r="B396" t="s">
        <v>418</v>
      </c>
      <c r="C396" t="s">
        <v>166</v>
      </c>
      <c r="D396" t="s">
        <v>168</v>
      </c>
    </row>
    <row r="397" spans="1:4" x14ac:dyDescent="0.25">
      <c r="A397" t="s">
        <v>143</v>
      </c>
      <c r="B397" t="s">
        <v>418</v>
      </c>
      <c r="C397" t="s">
        <v>166</v>
      </c>
      <c r="D397" t="s">
        <v>156</v>
      </c>
    </row>
    <row r="398" spans="1:4" x14ac:dyDescent="0.25">
      <c r="A398" t="s">
        <v>143</v>
      </c>
      <c r="B398" t="s">
        <v>418</v>
      </c>
      <c r="C398" t="s">
        <v>166</v>
      </c>
      <c r="D398" t="s">
        <v>128</v>
      </c>
    </row>
    <row r="399" spans="1:4" x14ac:dyDescent="0.25">
      <c r="A399" t="s">
        <v>143</v>
      </c>
      <c r="B399" t="s">
        <v>419</v>
      </c>
      <c r="C399" t="s">
        <v>166</v>
      </c>
      <c r="D399" t="s">
        <v>168</v>
      </c>
    </row>
    <row r="400" spans="1:4" x14ac:dyDescent="0.25">
      <c r="A400" t="s">
        <v>143</v>
      </c>
      <c r="B400" t="s">
        <v>419</v>
      </c>
      <c r="C400" t="s">
        <v>166</v>
      </c>
      <c r="D400" t="s">
        <v>156</v>
      </c>
    </row>
    <row r="401" spans="1:4" x14ac:dyDescent="0.25">
      <c r="A401" t="s">
        <v>143</v>
      </c>
      <c r="B401" t="s">
        <v>419</v>
      </c>
      <c r="C401" t="s">
        <v>166</v>
      </c>
      <c r="D401" t="s">
        <v>128</v>
      </c>
    </row>
    <row r="402" spans="1:4" x14ac:dyDescent="0.25">
      <c r="A402" t="s">
        <v>143</v>
      </c>
      <c r="B402" t="s">
        <v>419</v>
      </c>
      <c r="C402" t="s">
        <v>166</v>
      </c>
      <c r="D402" t="s">
        <v>116</v>
      </c>
    </row>
    <row r="403" spans="1:4" x14ac:dyDescent="0.25">
      <c r="A403" t="s">
        <v>143</v>
      </c>
      <c r="B403" t="s">
        <v>420</v>
      </c>
      <c r="C403" t="s">
        <v>57</v>
      </c>
      <c r="D403" t="s">
        <v>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2"/>
  <sheetViews>
    <sheetView workbookViewId="0">
      <selection activeCell="I19" sqref="I19"/>
    </sheetView>
  </sheetViews>
  <sheetFormatPr defaultRowHeight="15" x14ac:dyDescent="0.25"/>
  <cols>
    <col min="1" max="1" width="24.42578125" customWidth="1"/>
    <col min="3" max="3" width="24.42578125" bestFit="1" customWidth="1"/>
    <col min="4" max="4" width="22" customWidth="1"/>
    <col min="5" max="5" width="5.42578125" customWidth="1"/>
    <col min="6" max="6" width="27.28515625" customWidth="1"/>
    <col min="7" max="7" width="93.42578125" customWidth="1"/>
    <col min="9" max="9" width="24.5703125" customWidth="1"/>
    <col min="10" max="10" width="10.85546875" customWidth="1"/>
    <col min="11" max="11" width="24.42578125" bestFit="1" customWidth="1"/>
  </cols>
  <sheetData>
    <row r="1" spans="1:10" x14ac:dyDescent="0.25">
      <c r="A1" t="s">
        <v>15</v>
      </c>
      <c r="C1" t="s">
        <v>199</v>
      </c>
      <c r="F1" t="s">
        <v>200</v>
      </c>
      <c r="I1" t="s">
        <v>201</v>
      </c>
    </row>
    <row r="3" spans="1:10" x14ac:dyDescent="0.25">
      <c r="A3" s="2" t="s">
        <v>15</v>
      </c>
      <c r="C3" s="2" t="s">
        <v>15</v>
      </c>
      <c r="D3" s="2" t="s">
        <v>202</v>
      </c>
      <c r="F3" s="2" t="s">
        <v>202</v>
      </c>
      <c r="G3" s="2" t="s">
        <v>184</v>
      </c>
      <c r="I3" s="2" t="s">
        <v>15</v>
      </c>
      <c r="J3" s="2" t="s">
        <v>181</v>
      </c>
    </row>
    <row r="4" spans="1:10" x14ac:dyDescent="0.25">
      <c r="A4" t="s">
        <v>2</v>
      </c>
      <c r="C4" t="s">
        <v>2</v>
      </c>
      <c r="D4" t="s">
        <v>180</v>
      </c>
      <c r="F4" t="s">
        <v>180</v>
      </c>
      <c r="G4" t="s">
        <v>185</v>
      </c>
      <c r="I4" t="s">
        <v>2</v>
      </c>
      <c r="J4" t="s">
        <v>172</v>
      </c>
    </row>
    <row r="5" spans="1:10" x14ac:dyDescent="0.25">
      <c r="A5" t="s">
        <v>179</v>
      </c>
      <c r="C5" t="s">
        <v>2</v>
      </c>
      <c r="D5" t="s">
        <v>178</v>
      </c>
      <c r="F5" t="s">
        <v>180</v>
      </c>
      <c r="G5" t="s">
        <v>177</v>
      </c>
      <c r="I5" t="s">
        <v>2</v>
      </c>
      <c r="J5" t="s">
        <v>156</v>
      </c>
    </row>
    <row r="6" spans="1:10" x14ac:dyDescent="0.25">
      <c r="A6" t="s">
        <v>302</v>
      </c>
      <c r="C6" t="s">
        <v>2</v>
      </c>
      <c r="D6" t="s">
        <v>154</v>
      </c>
      <c r="F6" t="s">
        <v>180</v>
      </c>
      <c r="G6" t="s">
        <v>97</v>
      </c>
      <c r="I6" t="s">
        <v>2</v>
      </c>
      <c r="J6" t="s">
        <v>148</v>
      </c>
    </row>
    <row r="7" spans="1:10" x14ac:dyDescent="0.25">
      <c r="A7" t="s">
        <v>175</v>
      </c>
      <c r="C7" t="s">
        <v>2</v>
      </c>
      <c r="D7" t="s">
        <v>146</v>
      </c>
      <c r="F7" t="s">
        <v>180</v>
      </c>
      <c r="G7" t="s">
        <v>94</v>
      </c>
      <c r="I7" t="s">
        <v>2</v>
      </c>
      <c r="J7" t="s">
        <v>144</v>
      </c>
    </row>
    <row r="8" spans="1:10" x14ac:dyDescent="0.25">
      <c r="A8" t="s">
        <v>171</v>
      </c>
      <c r="C8" t="s">
        <v>2</v>
      </c>
      <c r="D8" t="s">
        <v>121</v>
      </c>
      <c r="F8" t="s">
        <v>180</v>
      </c>
      <c r="G8" t="s">
        <v>91</v>
      </c>
      <c r="I8" t="s">
        <v>2</v>
      </c>
      <c r="J8" t="s">
        <v>140</v>
      </c>
    </row>
    <row r="9" spans="1:10" x14ac:dyDescent="0.25">
      <c r="A9" t="s">
        <v>375</v>
      </c>
      <c r="C9" t="s">
        <v>2</v>
      </c>
      <c r="D9" t="s">
        <v>100</v>
      </c>
      <c r="F9" t="s">
        <v>180</v>
      </c>
      <c r="G9" t="s">
        <v>88</v>
      </c>
      <c r="I9" t="s">
        <v>2</v>
      </c>
      <c r="J9" t="s">
        <v>138</v>
      </c>
    </row>
    <row r="10" spans="1:10" x14ac:dyDescent="0.25">
      <c r="A10" t="s">
        <v>167</v>
      </c>
      <c r="C10" t="s">
        <v>2</v>
      </c>
      <c r="D10" t="s">
        <v>80</v>
      </c>
      <c r="F10" t="s">
        <v>180</v>
      </c>
      <c r="G10" t="s">
        <v>85</v>
      </c>
      <c r="I10" t="s">
        <v>2</v>
      </c>
      <c r="J10" t="s">
        <v>136</v>
      </c>
    </row>
    <row r="11" spans="1:10" x14ac:dyDescent="0.25">
      <c r="A11" t="s">
        <v>273</v>
      </c>
      <c r="C11" t="s">
        <v>2</v>
      </c>
      <c r="D11" t="s">
        <v>77</v>
      </c>
      <c r="F11" t="s">
        <v>180</v>
      </c>
      <c r="G11" t="s">
        <v>82</v>
      </c>
      <c r="I11" t="s">
        <v>2</v>
      </c>
      <c r="J11" t="s">
        <v>134</v>
      </c>
    </row>
    <row r="12" spans="1:10" x14ac:dyDescent="0.25">
      <c r="A12" t="s">
        <v>163</v>
      </c>
      <c r="C12" t="s">
        <v>2</v>
      </c>
      <c r="D12" t="s">
        <v>72</v>
      </c>
      <c r="F12" t="s">
        <v>180</v>
      </c>
      <c r="G12" t="s">
        <v>79</v>
      </c>
      <c r="I12" t="s">
        <v>2</v>
      </c>
      <c r="J12" t="s">
        <v>128</v>
      </c>
    </row>
    <row r="13" spans="1:10" x14ac:dyDescent="0.25">
      <c r="A13" t="s">
        <v>159</v>
      </c>
      <c r="C13" t="s">
        <v>2</v>
      </c>
      <c r="D13" t="s">
        <v>66</v>
      </c>
      <c r="F13" t="s">
        <v>180</v>
      </c>
      <c r="G13" t="s">
        <v>73</v>
      </c>
      <c r="I13" t="s">
        <v>2</v>
      </c>
      <c r="J13" t="s">
        <v>125</v>
      </c>
    </row>
    <row r="14" spans="1:10" x14ac:dyDescent="0.25">
      <c r="A14" t="s">
        <v>155</v>
      </c>
      <c r="C14" t="s">
        <v>2</v>
      </c>
      <c r="D14" t="s">
        <v>65</v>
      </c>
      <c r="F14" t="s">
        <v>180</v>
      </c>
      <c r="G14" t="s">
        <v>293</v>
      </c>
      <c r="I14" t="s">
        <v>2</v>
      </c>
      <c r="J14" t="s">
        <v>119</v>
      </c>
    </row>
    <row r="15" spans="1:10" x14ac:dyDescent="0.25">
      <c r="A15" t="s">
        <v>151</v>
      </c>
      <c r="C15" t="s">
        <v>2</v>
      </c>
      <c r="D15" t="s">
        <v>59</v>
      </c>
      <c r="F15" t="s">
        <v>180</v>
      </c>
      <c r="G15" t="s">
        <v>355</v>
      </c>
      <c r="I15" t="s">
        <v>2</v>
      </c>
      <c r="J15" t="s">
        <v>116</v>
      </c>
    </row>
    <row r="16" spans="1:10" x14ac:dyDescent="0.25">
      <c r="A16" t="s">
        <v>147</v>
      </c>
      <c r="C16" t="s">
        <v>2</v>
      </c>
      <c r="D16" t="s">
        <v>183</v>
      </c>
      <c r="F16" t="s">
        <v>180</v>
      </c>
      <c r="G16" t="s">
        <v>356</v>
      </c>
      <c r="I16" t="s">
        <v>2</v>
      </c>
      <c r="J16" t="s">
        <v>110</v>
      </c>
    </row>
    <row r="17" spans="1:10" x14ac:dyDescent="0.25">
      <c r="A17" t="s">
        <v>143</v>
      </c>
      <c r="C17" t="s">
        <v>2</v>
      </c>
      <c r="D17" t="s">
        <v>51</v>
      </c>
      <c r="F17" t="s">
        <v>180</v>
      </c>
      <c r="G17" t="s">
        <v>357</v>
      </c>
      <c r="I17" t="s">
        <v>2</v>
      </c>
      <c r="J17" t="s">
        <v>107</v>
      </c>
    </row>
    <row r="18" spans="1:10" x14ac:dyDescent="0.25">
      <c r="C18" t="s">
        <v>2</v>
      </c>
      <c r="D18" t="s">
        <v>260</v>
      </c>
      <c r="F18" t="s">
        <v>180</v>
      </c>
      <c r="G18" t="s">
        <v>358</v>
      </c>
      <c r="I18" t="s">
        <v>2</v>
      </c>
      <c r="J18" t="s">
        <v>99</v>
      </c>
    </row>
    <row r="19" spans="1:10" x14ac:dyDescent="0.25">
      <c r="C19" t="s">
        <v>2</v>
      </c>
      <c r="D19" t="s">
        <v>262</v>
      </c>
      <c r="F19" t="s">
        <v>180</v>
      </c>
      <c r="G19" t="s">
        <v>359</v>
      </c>
      <c r="I19" t="s">
        <v>2</v>
      </c>
      <c r="J19" t="s">
        <v>96</v>
      </c>
    </row>
    <row r="20" spans="1:10" x14ac:dyDescent="0.25">
      <c r="C20" t="s">
        <v>2</v>
      </c>
      <c r="D20" t="s">
        <v>290</v>
      </c>
      <c r="F20" t="s">
        <v>203</v>
      </c>
      <c r="I20" t="s">
        <v>2</v>
      </c>
      <c r="J20" t="s">
        <v>258</v>
      </c>
    </row>
    <row r="21" spans="1:10" x14ac:dyDescent="0.25">
      <c r="C21" t="s">
        <v>2</v>
      </c>
      <c r="D21" t="s">
        <v>298</v>
      </c>
      <c r="F21" t="s">
        <v>178</v>
      </c>
      <c r="G21" t="s">
        <v>187</v>
      </c>
      <c r="I21" t="s">
        <v>2</v>
      </c>
      <c r="J21" t="s">
        <v>288</v>
      </c>
    </row>
    <row r="22" spans="1:10" x14ac:dyDescent="0.25">
      <c r="C22" t="s">
        <v>2</v>
      </c>
      <c r="D22" t="s">
        <v>300</v>
      </c>
      <c r="F22" t="s">
        <v>178</v>
      </c>
      <c r="G22" t="s">
        <v>360</v>
      </c>
      <c r="I22" t="s">
        <v>2</v>
      </c>
      <c r="J22" t="s">
        <v>289</v>
      </c>
    </row>
    <row r="23" spans="1:10" x14ac:dyDescent="0.25">
      <c r="C23" t="s">
        <v>2</v>
      </c>
      <c r="D23" t="s">
        <v>369</v>
      </c>
      <c r="F23" t="s">
        <v>178</v>
      </c>
      <c r="G23" t="s">
        <v>395</v>
      </c>
      <c r="I23" t="s">
        <v>2</v>
      </c>
      <c r="J23" t="s">
        <v>346</v>
      </c>
    </row>
    <row r="24" spans="1:10" x14ac:dyDescent="0.25">
      <c r="C24" t="s">
        <v>179</v>
      </c>
      <c r="D24" t="s">
        <v>109</v>
      </c>
      <c r="F24" t="s">
        <v>204</v>
      </c>
      <c r="I24" t="s">
        <v>2</v>
      </c>
      <c r="J24" t="s">
        <v>347</v>
      </c>
    </row>
    <row r="25" spans="1:10" x14ac:dyDescent="0.25">
      <c r="C25" t="s">
        <v>302</v>
      </c>
      <c r="D25" t="s">
        <v>170</v>
      </c>
      <c r="F25" t="s">
        <v>290</v>
      </c>
      <c r="G25" t="s">
        <v>292</v>
      </c>
      <c r="I25" t="s">
        <v>2</v>
      </c>
      <c r="J25" t="s">
        <v>353</v>
      </c>
    </row>
    <row r="26" spans="1:10" x14ac:dyDescent="0.25">
      <c r="C26" t="s">
        <v>175</v>
      </c>
      <c r="D26" t="s">
        <v>170</v>
      </c>
      <c r="F26" t="s">
        <v>291</v>
      </c>
      <c r="I26" t="s">
        <v>2</v>
      </c>
      <c r="J26" t="s">
        <v>348</v>
      </c>
    </row>
    <row r="27" spans="1:10" x14ac:dyDescent="0.25">
      <c r="C27" t="s">
        <v>175</v>
      </c>
      <c r="D27" t="s">
        <v>150</v>
      </c>
      <c r="F27" t="s">
        <v>174</v>
      </c>
      <c r="G27" t="s">
        <v>381</v>
      </c>
      <c r="I27" t="s">
        <v>179</v>
      </c>
      <c r="J27" t="s">
        <v>104</v>
      </c>
    </row>
    <row r="28" spans="1:10" x14ac:dyDescent="0.25">
      <c r="C28" t="s">
        <v>175</v>
      </c>
      <c r="D28" t="s">
        <v>260</v>
      </c>
      <c r="F28" t="s">
        <v>205</v>
      </c>
      <c r="I28" t="s">
        <v>179</v>
      </c>
      <c r="J28" t="s">
        <v>96</v>
      </c>
    </row>
    <row r="29" spans="1:10" x14ac:dyDescent="0.25">
      <c r="C29" t="s">
        <v>171</v>
      </c>
      <c r="D29" t="s">
        <v>158</v>
      </c>
      <c r="F29" t="s">
        <v>170</v>
      </c>
      <c r="G29" t="s">
        <v>165</v>
      </c>
      <c r="I29" t="s">
        <v>302</v>
      </c>
      <c r="J29" t="s">
        <v>136</v>
      </c>
    </row>
    <row r="30" spans="1:10" x14ac:dyDescent="0.25">
      <c r="C30" t="s">
        <v>171</v>
      </c>
      <c r="D30" t="s">
        <v>146</v>
      </c>
      <c r="F30" t="s">
        <v>170</v>
      </c>
      <c r="G30" t="s">
        <v>192</v>
      </c>
      <c r="I30" t="s">
        <v>175</v>
      </c>
      <c r="J30" t="s">
        <v>152</v>
      </c>
    </row>
    <row r="31" spans="1:10" x14ac:dyDescent="0.25">
      <c r="C31" t="s">
        <v>171</v>
      </c>
      <c r="D31" t="s">
        <v>142</v>
      </c>
      <c r="F31" t="s">
        <v>170</v>
      </c>
      <c r="G31" t="s">
        <v>193</v>
      </c>
      <c r="I31" t="s">
        <v>175</v>
      </c>
      <c r="J31" t="s">
        <v>148</v>
      </c>
    </row>
    <row r="32" spans="1:10" x14ac:dyDescent="0.25">
      <c r="C32" t="s">
        <v>171</v>
      </c>
      <c r="D32" t="s">
        <v>118</v>
      </c>
      <c r="F32" t="s">
        <v>170</v>
      </c>
      <c r="G32" t="s">
        <v>71</v>
      </c>
      <c r="I32" t="s">
        <v>175</v>
      </c>
      <c r="J32" t="s">
        <v>144</v>
      </c>
    </row>
    <row r="33" spans="3:10" x14ac:dyDescent="0.25">
      <c r="C33" t="s">
        <v>171</v>
      </c>
      <c r="D33" t="s">
        <v>92</v>
      </c>
      <c r="F33" t="s">
        <v>170</v>
      </c>
      <c r="G33" t="s">
        <v>69</v>
      </c>
      <c r="I33" t="s">
        <v>175</v>
      </c>
      <c r="J33" t="s">
        <v>131</v>
      </c>
    </row>
    <row r="34" spans="3:10" x14ac:dyDescent="0.25">
      <c r="C34" t="s">
        <v>171</v>
      </c>
      <c r="D34" t="s">
        <v>74</v>
      </c>
      <c r="F34" t="s">
        <v>170</v>
      </c>
      <c r="G34" t="s">
        <v>67</v>
      </c>
      <c r="I34" t="s">
        <v>175</v>
      </c>
      <c r="J34" t="s">
        <v>119</v>
      </c>
    </row>
    <row r="35" spans="3:10" x14ac:dyDescent="0.25">
      <c r="C35" t="s">
        <v>375</v>
      </c>
      <c r="D35" t="s">
        <v>162</v>
      </c>
      <c r="F35" t="s">
        <v>170</v>
      </c>
      <c r="G35" t="s">
        <v>31</v>
      </c>
      <c r="I35" t="s">
        <v>175</v>
      </c>
      <c r="J35" t="s">
        <v>263</v>
      </c>
    </row>
    <row r="36" spans="3:10" x14ac:dyDescent="0.25">
      <c r="C36" t="s">
        <v>375</v>
      </c>
      <c r="D36" t="s">
        <v>72</v>
      </c>
      <c r="F36" t="s">
        <v>170</v>
      </c>
      <c r="G36" t="s">
        <v>275</v>
      </c>
      <c r="I36" t="s">
        <v>175</v>
      </c>
      <c r="J36" t="s">
        <v>374</v>
      </c>
    </row>
    <row r="37" spans="3:10" x14ac:dyDescent="0.25">
      <c r="C37" t="s">
        <v>167</v>
      </c>
      <c r="D37" t="s">
        <v>174</v>
      </c>
      <c r="F37" t="s">
        <v>170</v>
      </c>
      <c r="G37" t="s">
        <v>276</v>
      </c>
      <c r="I37" t="s">
        <v>171</v>
      </c>
      <c r="J37" t="s">
        <v>1</v>
      </c>
    </row>
    <row r="38" spans="3:10" x14ac:dyDescent="0.25">
      <c r="C38" t="s">
        <v>167</v>
      </c>
      <c r="D38" t="s">
        <v>162</v>
      </c>
      <c r="F38" t="s">
        <v>170</v>
      </c>
      <c r="G38" t="s">
        <v>303</v>
      </c>
      <c r="I38" t="s">
        <v>171</v>
      </c>
      <c r="J38" t="s">
        <v>138</v>
      </c>
    </row>
    <row r="39" spans="3:10" x14ac:dyDescent="0.25">
      <c r="C39" t="s">
        <v>167</v>
      </c>
      <c r="D39" t="s">
        <v>137</v>
      </c>
      <c r="F39" t="s">
        <v>170</v>
      </c>
      <c r="G39" t="s">
        <v>304</v>
      </c>
      <c r="I39" t="s">
        <v>171</v>
      </c>
      <c r="J39" t="s">
        <v>122</v>
      </c>
    </row>
    <row r="40" spans="3:10" x14ac:dyDescent="0.25">
      <c r="C40" t="s">
        <v>167</v>
      </c>
      <c r="D40" t="s">
        <v>124</v>
      </c>
      <c r="F40" t="s">
        <v>170</v>
      </c>
      <c r="G40" t="s">
        <v>311</v>
      </c>
      <c r="I40" t="s">
        <v>171</v>
      </c>
      <c r="J40" t="s">
        <v>110</v>
      </c>
    </row>
    <row r="41" spans="3:10" x14ac:dyDescent="0.25">
      <c r="C41" t="s">
        <v>167</v>
      </c>
      <c r="D41" t="s">
        <v>106</v>
      </c>
      <c r="F41" t="s">
        <v>170</v>
      </c>
      <c r="G41" t="s">
        <v>399</v>
      </c>
      <c r="I41" t="s">
        <v>171</v>
      </c>
      <c r="J41" t="s">
        <v>99</v>
      </c>
    </row>
    <row r="42" spans="3:10" x14ac:dyDescent="0.25">
      <c r="C42" t="s">
        <v>167</v>
      </c>
      <c r="D42" t="s">
        <v>103</v>
      </c>
      <c r="F42" t="s">
        <v>170</v>
      </c>
      <c r="G42" t="s">
        <v>403</v>
      </c>
      <c r="I42" t="s">
        <v>171</v>
      </c>
      <c r="J42" t="s">
        <v>96</v>
      </c>
    </row>
    <row r="43" spans="3:10" x14ac:dyDescent="0.25">
      <c r="C43" t="s">
        <v>167</v>
      </c>
      <c r="D43" t="s">
        <v>98</v>
      </c>
      <c r="F43" t="s">
        <v>170</v>
      </c>
      <c r="G43" t="s">
        <v>404</v>
      </c>
      <c r="I43" t="s">
        <v>171</v>
      </c>
      <c r="J43" t="s">
        <v>87</v>
      </c>
    </row>
    <row r="44" spans="3:10" x14ac:dyDescent="0.25">
      <c r="C44" t="s">
        <v>167</v>
      </c>
      <c r="D44" t="s">
        <v>95</v>
      </c>
      <c r="F44" t="s">
        <v>206</v>
      </c>
      <c r="I44" t="s">
        <v>375</v>
      </c>
      <c r="J44" t="s">
        <v>110</v>
      </c>
    </row>
    <row r="45" spans="3:10" x14ac:dyDescent="0.25">
      <c r="C45" t="s">
        <v>167</v>
      </c>
      <c r="D45" t="s">
        <v>89</v>
      </c>
      <c r="F45" t="s">
        <v>166</v>
      </c>
      <c r="G45" t="s">
        <v>19</v>
      </c>
      <c r="I45" t="s">
        <v>375</v>
      </c>
      <c r="J45" t="s">
        <v>96</v>
      </c>
    </row>
    <row r="46" spans="3:10" x14ac:dyDescent="0.25">
      <c r="C46" t="s">
        <v>167</v>
      </c>
      <c r="D46" t="s">
        <v>78</v>
      </c>
      <c r="F46" t="s">
        <v>166</v>
      </c>
      <c r="G46" t="s">
        <v>418</v>
      </c>
      <c r="I46" t="s">
        <v>167</v>
      </c>
      <c r="J46" t="s">
        <v>1</v>
      </c>
    </row>
    <row r="47" spans="3:10" x14ac:dyDescent="0.25">
      <c r="C47" t="s">
        <v>167</v>
      </c>
      <c r="D47" t="s">
        <v>72</v>
      </c>
      <c r="F47" t="s">
        <v>166</v>
      </c>
      <c r="G47" t="s">
        <v>419</v>
      </c>
      <c r="I47" t="s">
        <v>167</v>
      </c>
      <c r="J47" t="s">
        <v>152</v>
      </c>
    </row>
    <row r="48" spans="3:10" x14ac:dyDescent="0.25">
      <c r="C48" t="s">
        <v>167</v>
      </c>
      <c r="D48" t="s">
        <v>68</v>
      </c>
      <c r="F48" t="s">
        <v>207</v>
      </c>
      <c r="I48" t="s">
        <v>167</v>
      </c>
      <c r="J48" t="s">
        <v>138</v>
      </c>
    </row>
    <row r="49" spans="3:10" x14ac:dyDescent="0.25">
      <c r="C49" t="s">
        <v>167</v>
      </c>
      <c r="D49" t="s">
        <v>66</v>
      </c>
      <c r="F49" t="s">
        <v>162</v>
      </c>
      <c r="G49" t="s">
        <v>108</v>
      </c>
      <c r="I49" t="s">
        <v>167</v>
      </c>
      <c r="J49" t="s">
        <v>136</v>
      </c>
    </row>
    <row r="50" spans="3:10" x14ac:dyDescent="0.25">
      <c r="C50" t="s">
        <v>167</v>
      </c>
      <c r="D50" t="s">
        <v>64</v>
      </c>
      <c r="F50" t="s">
        <v>162</v>
      </c>
      <c r="G50" t="s">
        <v>105</v>
      </c>
      <c r="I50" t="s">
        <v>167</v>
      </c>
      <c r="J50" t="s">
        <v>110</v>
      </c>
    </row>
    <row r="51" spans="3:10" x14ac:dyDescent="0.25">
      <c r="C51" t="s">
        <v>167</v>
      </c>
      <c r="D51" t="s">
        <v>62</v>
      </c>
      <c r="F51" t="s">
        <v>162</v>
      </c>
      <c r="G51" t="s">
        <v>305</v>
      </c>
      <c r="I51" t="s">
        <v>167</v>
      </c>
      <c r="J51" t="s">
        <v>107</v>
      </c>
    </row>
    <row r="52" spans="3:10" x14ac:dyDescent="0.25">
      <c r="C52" t="s">
        <v>167</v>
      </c>
      <c r="D52" t="s">
        <v>55</v>
      </c>
      <c r="F52" t="s">
        <v>162</v>
      </c>
      <c r="G52" t="s">
        <v>306</v>
      </c>
      <c r="I52" t="s">
        <v>167</v>
      </c>
      <c r="J52" t="s">
        <v>99</v>
      </c>
    </row>
    <row r="53" spans="3:10" x14ac:dyDescent="0.25">
      <c r="C53" t="s">
        <v>167</v>
      </c>
      <c r="D53" t="s">
        <v>265</v>
      </c>
      <c r="F53" t="s">
        <v>162</v>
      </c>
      <c r="G53" t="s">
        <v>310</v>
      </c>
      <c r="I53" t="s">
        <v>167</v>
      </c>
      <c r="J53" t="s">
        <v>96</v>
      </c>
    </row>
    <row r="54" spans="3:10" x14ac:dyDescent="0.25">
      <c r="C54" t="s">
        <v>167</v>
      </c>
      <c r="D54" t="s">
        <v>269</v>
      </c>
      <c r="F54" t="s">
        <v>162</v>
      </c>
      <c r="G54" t="s">
        <v>376</v>
      </c>
      <c r="I54" t="s">
        <v>167</v>
      </c>
      <c r="J54" t="s">
        <v>93</v>
      </c>
    </row>
    <row r="55" spans="3:10" x14ac:dyDescent="0.25">
      <c r="C55" t="s">
        <v>167</v>
      </c>
      <c r="D55" t="s">
        <v>272</v>
      </c>
      <c r="F55" t="s">
        <v>162</v>
      </c>
      <c r="G55" t="s">
        <v>377</v>
      </c>
      <c r="I55" t="s">
        <v>167</v>
      </c>
      <c r="J55" t="s">
        <v>87</v>
      </c>
    </row>
    <row r="56" spans="3:10" x14ac:dyDescent="0.25">
      <c r="C56" t="s">
        <v>167</v>
      </c>
      <c r="D56" t="s">
        <v>308</v>
      </c>
      <c r="F56" t="s">
        <v>162</v>
      </c>
      <c r="G56" t="s">
        <v>398</v>
      </c>
      <c r="I56" t="s">
        <v>167</v>
      </c>
      <c r="J56" t="s">
        <v>84</v>
      </c>
    </row>
    <row r="57" spans="3:10" x14ac:dyDescent="0.25">
      <c r="C57" t="s">
        <v>273</v>
      </c>
      <c r="D57" t="s">
        <v>178</v>
      </c>
      <c r="F57" t="s">
        <v>208</v>
      </c>
      <c r="I57" t="s">
        <v>273</v>
      </c>
      <c r="J57" t="s">
        <v>160</v>
      </c>
    </row>
    <row r="58" spans="3:10" x14ac:dyDescent="0.25">
      <c r="C58" t="s">
        <v>273</v>
      </c>
      <c r="D58" t="s">
        <v>135</v>
      </c>
      <c r="F58" t="s">
        <v>158</v>
      </c>
      <c r="G58" t="s">
        <v>37</v>
      </c>
      <c r="I58" t="s">
        <v>273</v>
      </c>
      <c r="J58" t="s">
        <v>189</v>
      </c>
    </row>
    <row r="59" spans="3:10" x14ac:dyDescent="0.25">
      <c r="C59" t="s">
        <v>273</v>
      </c>
      <c r="D59" t="s">
        <v>76</v>
      </c>
      <c r="F59" t="s">
        <v>209</v>
      </c>
      <c r="I59" t="s">
        <v>273</v>
      </c>
      <c r="J59" t="s">
        <v>156</v>
      </c>
    </row>
    <row r="60" spans="3:10" x14ac:dyDescent="0.25">
      <c r="C60" t="s">
        <v>273</v>
      </c>
      <c r="D60" t="s">
        <v>183</v>
      </c>
      <c r="F60" t="s">
        <v>154</v>
      </c>
      <c r="G60" t="s">
        <v>48</v>
      </c>
      <c r="I60" t="s">
        <v>273</v>
      </c>
      <c r="J60" t="s">
        <v>152</v>
      </c>
    </row>
    <row r="61" spans="3:10" x14ac:dyDescent="0.25">
      <c r="C61" t="s">
        <v>273</v>
      </c>
      <c r="D61" t="s">
        <v>262</v>
      </c>
      <c r="F61" t="s">
        <v>154</v>
      </c>
      <c r="G61" t="s">
        <v>362</v>
      </c>
      <c r="I61" t="s">
        <v>273</v>
      </c>
      <c r="J61" t="s">
        <v>274</v>
      </c>
    </row>
    <row r="62" spans="3:10" x14ac:dyDescent="0.25">
      <c r="C62" t="s">
        <v>163</v>
      </c>
      <c r="D62" t="s">
        <v>162</v>
      </c>
      <c r="F62" t="s">
        <v>210</v>
      </c>
      <c r="I62" t="s">
        <v>273</v>
      </c>
      <c r="J62" t="s">
        <v>351</v>
      </c>
    </row>
    <row r="63" spans="3:10" x14ac:dyDescent="0.25">
      <c r="C63" t="s">
        <v>163</v>
      </c>
      <c r="D63" t="s">
        <v>75</v>
      </c>
      <c r="F63" t="s">
        <v>265</v>
      </c>
      <c r="G63" t="s">
        <v>392</v>
      </c>
      <c r="I63" t="s">
        <v>273</v>
      </c>
      <c r="J63" t="s">
        <v>396</v>
      </c>
    </row>
    <row r="64" spans="3:10" x14ac:dyDescent="0.25">
      <c r="C64" t="s">
        <v>159</v>
      </c>
      <c r="D64" t="s">
        <v>139</v>
      </c>
      <c r="F64" t="s">
        <v>280</v>
      </c>
      <c r="I64" t="s">
        <v>273</v>
      </c>
      <c r="J64" t="s">
        <v>397</v>
      </c>
    </row>
    <row r="65" spans="3:10" x14ac:dyDescent="0.25">
      <c r="C65" t="s">
        <v>159</v>
      </c>
      <c r="D65" t="s">
        <v>57</v>
      </c>
      <c r="F65" t="s">
        <v>300</v>
      </c>
      <c r="G65" t="s">
        <v>299</v>
      </c>
      <c r="I65" t="s">
        <v>163</v>
      </c>
      <c r="J65" t="s">
        <v>148</v>
      </c>
    </row>
    <row r="66" spans="3:10" x14ac:dyDescent="0.25">
      <c r="C66" t="s">
        <v>155</v>
      </c>
      <c r="D66" t="s">
        <v>170</v>
      </c>
      <c r="F66" t="s">
        <v>319</v>
      </c>
      <c r="I66" t="s">
        <v>163</v>
      </c>
      <c r="J66" t="s">
        <v>136</v>
      </c>
    </row>
    <row r="67" spans="3:10" x14ac:dyDescent="0.25">
      <c r="C67" t="s">
        <v>155</v>
      </c>
      <c r="D67" t="s">
        <v>100</v>
      </c>
      <c r="F67" t="s">
        <v>260</v>
      </c>
      <c r="G67" t="s">
        <v>259</v>
      </c>
      <c r="I67" t="s">
        <v>159</v>
      </c>
      <c r="J67" t="s">
        <v>1</v>
      </c>
    </row>
    <row r="68" spans="3:10" x14ac:dyDescent="0.25">
      <c r="C68" t="s">
        <v>155</v>
      </c>
      <c r="D68" t="s">
        <v>72</v>
      </c>
      <c r="F68" t="s">
        <v>260</v>
      </c>
      <c r="G68" t="s">
        <v>264</v>
      </c>
      <c r="I68" t="s">
        <v>159</v>
      </c>
      <c r="J68" t="s">
        <v>110</v>
      </c>
    </row>
    <row r="69" spans="3:10" x14ac:dyDescent="0.25">
      <c r="C69" t="s">
        <v>155</v>
      </c>
      <c r="D69" t="s">
        <v>70</v>
      </c>
      <c r="F69" t="s">
        <v>281</v>
      </c>
      <c r="I69" t="s">
        <v>159</v>
      </c>
      <c r="J69" t="s">
        <v>96</v>
      </c>
    </row>
    <row r="70" spans="3:10" x14ac:dyDescent="0.25">
      <c r="C70" t="s">
        <v>151</v>
      </c>
      <c r="D70" t="s">
        <v>170</v>
      </c>
      <c r="F70" t="s">
        <v>411</v>
      </c>
      <c r="G70" t="s">
        <v>410</v>
      </c>
      <c r="I70" t="s">
        <v>155</v>
      </c>
      <c r="J70" t="s">
        <v>116</v>
      </c>
    </row>
    <row r="71" spans="3:10" x14ac:dyDescent="0.25">
      <c r="C71" t="s">
        <v>151</v>
      </c>
      <c r="D71" t="s">
        <v>162</v>
      </c>
      <c r="F71" t="s">
        <v>421</v>
      </c>
      <c r="I71" t="s">
        <v>155</v>
      </c>
      <c r="J71" t="s">
        <v>113</v>
      </c>
    </row>
    <row r="72" spans="3:10" x14ac:dyDescent="0.25">
      <c r="C72" t="s">
        <v>151</v>
      </c>
      <c r="D72" t="s">
        <v>115</v>
      </c>
      <c r="F72" t="s">
        <v>150</v>
      </c>
      <c r="G72" t="s">
        <v>173</v>
      </c>
      <c r="I72" t="s">
        <v>155</v>
      </c>
      <c r="J72" t="s">
        <v>96</v>
      </c>
    </row>
    <row r="73" spans="3:10" x14ac:dyDescent="0.25">
      <c r="C73" t="s">
        <v>151</v>
      </c>
      <c r="D73" t="s">
        <v>89</v>
      </c>
      <c r="F73" t="s">
        <v>150</v>
      </c>
      <c r="G73" t="s">
        <v>169</v>
      </c>
      <c r="I73" t="s">
        <v>155</v>
      </c>
      <c r="J73" t="s">
        <v>90</v>
      </c>
    </row>
    <row r="74" spans="3:10" x14ac:dyDescent="0.25">
      <c r="C74" t="s">
        <v>151</v>
      </c>
      <c r="D74" t="s">
        <v>86</v>
      </c>
      <c r="F74" t="s">
        <v>211</v>
      </c>
      <c r="I74" t="s">
        <v>155</v>
      </c>
      <c r="J74" t="s">
        <v>84</v>
      </c>
    </row>
    <row r="75" spans="3:10" x14ac:dyDescent="0.25">
      <c r="C75" t="s">
        <v>151</v>
      </c>
      <c r="D75" t="s">
        <v>83</v>
      </c>
      <c r="F75" t="s">
        <v>146</v>
      </c>
      <c r="G75" t="s">
        <v>120</v>
      </c>
      <c r="I75" t="s">
        <v>155</v>
      </c>
      <c r="J75" t="s">
        <v>400</v>
      </c>
    </row>
    <row r="76" spans="3:10" x14ac:dyDescent="0.25">
      <c r="C76" t="s">
        <v>151</v>
      </c>
      <c r="D76" t="s">
        <v>49</v>
      </c>
      <c r="F76" t="s">
        <v>146</v>
      </c>
      <c r="G76" t="s">
        <v>63</v>
      </c>
      <c r="I76" t="s">
        <v>155</v>
      </c>
      <c r="J76" t="s">
        <v>402</v>
      </c>
    </row>
    <row r="77" spans="3:10" x14ac:dyDescent="0.25">
      <c r="C77" t="s">
        <v>147</v>
      </c>
      <c r="D77" t="s">
        <v>170</v>
      </c>
      <c r="F77" t="s">
        <v>146</v>
      </c>
      <c r="G77" t="s">
        <v>61</v>
      </c>
      <c r="I77" t="s">
        <v>151</v>
      </c>
      <c r="J77" t="s">
        <v>1</v>
      </c>
    </row>
    <row r="78" spans="3:10" x14ac:dyDescent="0.25">
      <c r="C78" t="s">
        <v>147</v>
      </c>
      <c r="D78" t="s">
        <v>135</v>
      </c>
      <c r="F78" t="s">
        <v>146</v>
      </c>
      <c r="G78" t="s">
        <v>301</v>
      </c>
      <c r="I78" t="s">
        <v>151</v>
      </c>
      <c r="J78" t="s">
        <v>136</v>
      </c>
    </row>
    <row r="79" spans="3:10" x14ac:dyDescent="0.25">
      <c r="C79" t="s">
        <v>147</v>
      </c>
      <c r="D79" t="s">
        <v>133</v>
      </c>
      <c r="F79" t="s">
        <v>146</v>
      </c>
      <c r="G79" t="s">
        <v>361</v>
      </c>
      <c r="I79" t="s">
        <v>151</v>
      </c>
      <c r="J79" t="s">
        <v>128</v>
      </c>
    </row>
    <row r="80" spans="3:10" x14ac:dyDescent="0.25">
      <c r="C80" t="s">
        <v>147</v>
      </c>
      <c r="D80" t="s">
        <v>130</v>
      </c>
      <c r="F80" t="s">
        <v>212</v>
      </c>
      <c r="I80" t="s">
        <v>151</v>
      </c>
      <c r="J80" t="s">
        <v>110</v>
      </c>
    </row>
    <row r="81" spans="3:10" x14ac:dyDescent="0.25">
      <c r="C81" t="s">
        <v>147</v>
      </c>
      <c r="D81" t="s">
        <v>127</v>
      </c>
      <c r="F81" t="s">
        <v>142</v>
      </c>
      <c r="G81" t="s">
        <v>120</v>
      </c>
      <c r="I81" t="s">
        <v>151</v>
      </c>
      <c r="J81" t="s">
        <v>101</v>
      </c>
    </row>
    <row r="82" spans="3:10" x14ac:dyDescent="0.25">
      <c r="C82" t="s">
        <v>147</v>
      </c>
      <c r="D82" t="s">
        <v>76</v>
      </c>
      <c r="F82" t="s">
        <v>213</v>
      </c>
      <c r="I82" t="s">
        <v>151</v>
      </c>
      <c r="J82" t="s">
        <v>96</v>
      </c>
    </row>
    <row r="83" spans="3:10" x14ac:dyDescent="0.25">
      <c r="C83" t="s">
        <v>147</v>
      </c>
      <c r="D83" t="s">
        <v>60</v>
      </c>
      <c r="F83" t="s">
        <v>139</v>
      </c>
      <c r="G83" t="s">
        <v>161</v>
      </c>
      <c r="I83" t="s">
        <v>151</v>
      </c>
      <c r="J83" t="s">
        <v>93</v>
      </c>
    </row>
    <row r="84" spans="3:10" x14ac:dyDescent="0.25">
      <c r="C84" t="s">
        <v>147</v>
      </c>
      <c r="D84" t="s">
        <v>53</v>
      </c>
      <c r="F84" t="s">
        <v>139</v>
      </c>
      <c r="G84" t="s">
        <v>157</v>
      </c>
      <c r="I84" t="s">
        <v>151</v>
      </c>
      <c r="J84" t="s">
        <v>87</v>
      </c>
    </row>
    <row r="85" spans="3:10" x14ac:dyDescent="0.25">
      <c r="C85" t="s">
        <v>147</v>
      </c>
      <c r="D85" t="s">
        <v>262</v>
      </c>
      <c r="F85" t="s">
        <v>214</v>
      </c>
      <c r="I85" t="s">
        <v>151</v>
      </c>
      <c r="J85" t="s">
        <v>312</v>
      </c>
    </row>
    <row r="86" spans="3:10" x14ac:dyDescent="0.25">
      <c r="C86" t="s">
        <v>147</v>
      </c>
      <c r="D86" t="s">
        <v>278</v>
      </c>
      <c r="F86" t="s">
        <v>137</v>
      </c>
      <c r="G86" t="s">
        <v>382</v>
      </c>
      <c r="I86" t="s">
        <v>151</v>
      </c>
      <c r="J86" t="s">
        <v>349</v>
      </c>
    </row>
    <row r="87" spans="3:10" x14ac:dyDescent="0.25">
      <c r="C87" t="s">
        <v>147</v>
      </c>
      <c r="D87" t="s">
        <v>411</v>
      </c>
      <c r="F87" t="s">
        <v>215</v>
      </c>
      <c r="I87" t="s">
        <v>147</v>
      </c>
      <c r="J87" t="s">
        <v>1</v>
      </c>
    </row>
    <row r="88" spans="3:10" x14ac:dyDescent="0.25">
      <c r="C88" t="s">
        <v>143</v>
      </c>
      <c r="D88" t="s">
        <v>166</v>
      </c>
      <c r="F88" t="s">
        <v>135</v>
      </c>
      <c r="G88" t="s">
        <v>58</v>
      </c>
      <c r="I88" t="s">
        <v>147</v>
      </c>
      <c r="J88" t="s">
        <v>164</v>
      </c>
    </row>
    <row r="89" spans="3:10" x14ac:dyDescent="0.25">
      <c r="C89" t="s">
        <v>143</v>
      </c>
      <c r="D89" t="s">
        <v>112</v>
      </c>
      <c r="F89" t="s">
        <v>135</v>
      </c>
      <c r="G89" t="s">
        <v>56</v>
      </c>
      <c r="I89" t="s">
        <v>147</v>
      </c>
      <c r="J89" t="s">
        <v>138</v>
      </c>
    </row>
    <row r="90" spans="3:10" x14ac:dyDescent="0.25">
      <c r="C90" t="s">
        <v>143</v>
      </c>
      <c r="D90" t="s">
        <v>0</v>
      </c>
      <c r="F90" t="s">
        <v>135</v>
      </c>
      <c r="G90" t="s">
        <v>54</v>
      </c>
      <c r="I90" t="s">
        <v>147</v>
      </c>
      <c r="J90" t="s">
        <v>110</v>
      </c>
    </row>
    <row r="91" spans="3:10" x14ac:dyDescent="0.25">
      <c r="C91" t="s">
        <v>143</v>
      </c>
      <c r="D91" t="s">
        <v>75</v>
      </c>
      <c r="F91" t="s">
        <v>135</v>
      </c>
      <c r="G91" t="s">
        <v>279</v>
      </c>
      <c r="I91" t="s">
        <v>147</v>
      </c>
      <c r="J91" t="s">
        <v>99</v>
      </c>
    </row>
    <row r="92" spans="3:10" x14ac:dyDescent="0.25">
      <c r="C92" t="s">
        <v>143</v>
      </c>
      <c r="D92" t="s">
        <v>72</v>
      </c>
      <c r="F92" t="s">
        <v>135</v>
      </c>
      <c r="G92" t="s">
        <v>287</v>
      </c>
      <c r="I92" t="s">
        <v>147</v>
      </c>
      <c r="J92" t="s">
        <v>96</v>
      </c>
    </row>
    <row r="93" spans="3:10" x14ac:dyDescent="0.25">
      <c r="C93" t="s">
        <v>143</v>
      </c>
      <c r="D93" t="s">
        <v>182</v>
      </c>
      <c r="F93" t="s">
        <v>135</v>
      </c>
      <c r="G93" t="s">
        <v>408</v>
      </c>
      <c r="I93" t="s">
        <v>147</v>
      </c>
      <c r="J93" t="s">
        <v>93</v>
      </c>
    </row>
    <row r="94" spans="3:10" x14ac:dyDescent="0.25">
      <c r="C94" t="s">
        <v>143</v>
      </c>
      <c r="D94" t="s">
        <v>59</v>
      </c>
      <c r="F94" t="s">
        <v>135</v>
      </c>
      <c r="G94" t="s">
        <v>409</v>
      </c>
      <c r="I94" t="s">
        <v>143</v>
      </c>
      <c r="J94" t="s">
        <v>1</v>
      </c>
    </row>
    <row r="95" spans="3:10" x14ac:dyDescent="0.25">
      <c r="C95" t="s">
        <v>143</v>
      </c>
      <c r="D95" t="s">
        <v>57</v>
      </c>
      <c r="F95" t="s">
        <v>216</v>
      </c>
      <c r="I95" t="s">
        <v>143</v>
      </c>
      <c r="J95" t="s">
        <v>176</v>
      </c>
    </row>
    <row r="96" spans="3:10" x14ac:dyDescent="0.25">
      <c r="C96" t="s">
        <v>143</v>
      </c>
      <c r="D96" t="s">
        <v>316</v>
      </c>
      <c r="F96" t="s">
        <v>133</v>
      </c>
      <c r="G96" t="s">
        <v>52</v>
      </c>
      <c r="I96" t="s">
        <v>143</v>
      </c>
      <c r="J96" t="s">
        <v>168</v>
      </c>
    </row>
    <row r="97" spans="6:10" x14ac:dyDescent="0.25">
      <c r="F97" t="s">
        <v>217</v>
      </c>
      <c r="I97" t="s">
        <v>143</v>
      </c>
      <c r="J97" t="s">
        <v>156</v>
      </c>
    </row>
    <row r="98" spans="6:10" x14ac:dyDescent="0.25">
      <c r="F98" t="s">
        <v>130</v>
      </c>
      <c r="G98" t="s">
        <v>412</v>
      </c>
      <c r="I98" t="s">
        <v>143</v>
      </c>
      <c r="J98" t="s">
        <v>152</v>
      </c>
    </row>
    <row r="99" spans="6:10" x14ac:dyDescent="0.25">
      <c r="F99" t="s">
        <v>218</v>
      </c>
      <c r="I99" t="s">
        <v>143</v>
      </c>
      <c r="J99" t="s">
        <v>148</v>
      </c>
    </row>
    <row r="100" spans="6:10" x14ac:dyDescent="0.25">
      <c r="F100" t="s">
        <v>127</v>
      </c>
      <c r="G100" t="s">
        <v>50</v>
      </c>
      <c r="I100" t="s">
        <v>143</v>
      </c>
      <c r="J100" t="s">
        <v>136</v>
      </c>
    </row>
    <row r="101" spans="6:10" x14ac:dyDescent="0.25">
      <c r="F101" t="s">
        <v>219</v>
      </c>
      <c r="I101" t="s">
        <v>143</v>
      </c>
      <c r="J101" t="s">
        <v>128</v>
      </c>
    </row>
    <row r="102" spans="6:10" x14ac:dyDescent="0.25">
      <c r="F102" t="s">
        <v>124</v>
      </c>
      <c r="G102" t="s">
        <v>266</v>
      </c>
      <c r="I102" t="s">
        <v>143</v>
      </c>
      <c r="J102" t="s">
        <v>116</v>
      </c>
    </row>
    <row r="103" spans="6:10" x14ac:dyDescent="0.25">
      <c r="F103" t="s">
        <v>124</v>
      </c>
      <c r="G103" t="s">
        <v>267</v>
      </c>
      <c r="I103" t="s">
        <v>143</v>
      </c>
      <c r="J103" t="s">
        <v>110</v>
      </c>
    </row>
    <row r="104" spans="6:10" x14ac:dyDescent="0.25">
      <c r="F104" t="s">
        <v>124</v>
      </c>
      <c r="G104" t="s">
        <v>309</v>
      </c>
      <c r="I104" t="s">
        <v>143</v>
      </c>
      <c r="J104" t="s">
        <v>104</v>
      </c>
    </row>
    <row r="105" spans="6:10" x14ac:dyDescent="0.25">
      <c r="F105" t="s">
        <v>124</v>
      </c>
      <c r="G105" t="s">
        <v>383</v>
      </c>
      <c r="I105" t="s">
        <v>143</v>
      </c>
      <c r="J105" t="s">
        <v>99</v>
      </c>
    </row>
    <row r="106" spans="6:10" x14ac:dyDescent="0.25">
      <c r="F106" t="s">
        <v>220</v>
      </c>
      <c r="I106" t="s">
        <v>143</v>
      </c>
      <c r="J106" t="s">
        <v>81</v>
      </c>
    </row>
    <row r="107" spans="6:10" x14ac:dyDescent="0.25">
      <c r="F107" t="s">
        <v>121</v>
      </c>
      <c r="G107" t="s">
        <v>363</v>
      </c>
    </row>
    <row r="108" spans="6:10" x14ac:dyDescent="0.25">
      <c r="F108" t="s">
        <v>221</v>
      </c>
    </row>
    <row r="109" spans="6:10" x14ac:dyDescent="0.25">
      <c r="F109" t="s">
        <v>118</v>
      </c>
      <c r="G109" t="s">
        <v>190</v>
      </c>
    </row>
    <row r="110" spans="6:10" x14ac:dyDescent="0.25">
      <c r="F110" t="s">
        <v>118</v>
      </c>
      <c r="G110" t="s">
        <v>35</v>
      </c>
    </row>
    <row r="111" spans="6:10" x14ac:dyDescent="0.25">
      <c r="F111" t="s">
        <v>222</v>
      </c>
    </row>
    <row r="112" spans="6:10" x14ac:dyDescent="0.25">
      <c r="F112" t="s">
        <v>115</v>
      </c>
      <c r="G112" t="s">
        <v>47</v>
      </c>
    </row>
    <row r="113" spans="6:7" x14ac:dyDescent="0.25">
      <c r="F113" t="s">
        <v>115</v>
      </c>
      <c r="G113" t="s">
        <v>313</v>
      </c>
    </row>
    <row r="114" spans="6:7" x14ac:dyDescent="0.25">
      <c r="F114" t="s">
        <v>115</v>
      </c>
      <c r="G114" t="s">
        <v>405</v>
      </c>
    </row>
    <row r="115" spans="6:7" x14ac:dyDescent="0.25">
      <c r="F115" t="s">
        <v>223</v>
      </c>
    </row>
    <row r="116" spans="6:7" x14ac:dyDescent="0.25">
      <c r="F116" t="s">
        <v>112</v>
      </c>
      <c r="G116" t="s">
        <v>153</v>
      </c>
    </row>
    <row r="117" spans="6:7" x14ac:dyDescent="0.25">
      <c r="F117" t="s">
        <v>112</v>
      </c>
      <c r="G117" t="s">
        <v>149</v>
      </c>
    </row>
    <row r="118" spans="6:7" x14ac:dyDescent="0.25">
      <c r="F118" t="s">
        <v>112</v>
      </c>
      <c r="G118" t="s">
        <v>145</v>
      </c>
    </row>
    <row r="119" spans="6:7" x14ac:dyDescent="0.25">
      <c r="F119" t="s">
        <v>112</v>
      </c>
      <c r="G119" t="s">
        <v>141</v>
      </c>
    </row>
    <row r="120" spans="6:7" x14ac:dyDescent="0.25">
      <c r="F120" t="s">
        <v>224</v>
      </c>
    </row>
    <row r="121" spans="6:7" x14ac:dyDescent="0.25">
      <c r="F121" t="s">
        <v>109</v>
      </c>
      <c r="G121" t="s">
        <v>371</v>
      </c>
    </row>
    <row r="122" spans="6:7" x14ac:dyDescent="0.25">
      <c r="F122" t="s">
        <v>109</v>
      </c>
      <c r="G122" t="s">
        <v>372</v>
      </c>
    </row>
    <row r="123" spans="6:7" x14ac:dyDescent="0.25">
      <c r="F123" t="s">
        <v>109</v>
      </c>
      <c r="G123" t="s">
        <v>373</v>
      </c>
    </row>
    <row r="124" spans="6:7" x14ac:dyDescent="0.25">
      <c r="F124" t="s">
        <v>225</v>
      </c>
    </row>
    <row r="125" spans="6:7" x14ac:dyDescent="0.25">
      <c r="F125" t="s">
        <v>106</v>
      </c>
      <c r="G125" t="s">
        <v>384</v>
      </c>
    </row>
    <row r="126" spans="6:7" x14ac:dyDescent="0.25">
      <c r="F126" t="s">
        <v>226</v>
      </c>
    </row>
    <row r="127" spans="6:7" x14ac:dyDescent="0.25">
      <c r="F127" t="s">
        <v>103</v>
      </c>
      <c r="G127" t="s">
        <v>385</v>
      </c>
    </row>
    <row r="128" spans="6:7" x14ac:dyDescent="0.25">
      <c r="F128" t="s">
        <v>227</v>
      </c>
    </row>
    <row r="129" spans="6:7" x14ac:dyDescent="0.25">
      <c r="F129" t="s">
        <v>100</v>
      </c>
      <c r="G129" t="s">
        <v>132</v>
      </c>
    </row>
    <row r="130" spans="6:7" x14ac:dyDescent="0.25">
      <c r="F130" t="s">
        <v>100</v>
      </c>
      <c r="G130" t="s">
        <v>129</v>
      </c>
    </row>
    <row r="131" spans="6:7" x14ac:dyDescent="0.25">
      <c r="F131" t="s">
        <v>100</v>
      </c>
      <c r="G131" t="s">
        <v>126</v>
      </c>
    </row>
    <row r="132" spans="6:7" x14ac:dyDescent="0.25">
      <c r="F132" t="s">
        <v>100</v>
      </c>
      <c r="G132" t="s">
        <v>123</v>
      </c>
    </row>
    <row r="133" spans="6:7" x14ac:dyDescent="0.25">
      <c r="F133" t="s">
        <v>100</v>
      </c>
      <c r="G133" t="s">
        <v>294</v>
      </c>
    </row>
    <row r="134" spans="6:7" x14ac:dyDescent="0.25">
      <c r="F134" t="s">
        <v>100</v>
      </c>
      <c r="G134" t="s">
        <v>295</v>
      </c>
    </row>
    <row r="135" spans="6:7" x14ac:dyDescent="0.25">
      <c r="F135" t="s">
        <v>100</v>
      </c>
      <c r="G135" t="s">
        <v>296</v>
      </c>
    </row>
    <row r="136" spans="6:7" x14ac:dyDescent="0.25">
      <c r="F136" t="s">
        <v>100</v>
      </c>
      <c r="G136" t="s">
        <v>352</v>
      </c>
    </row>
    <row r="137" spans="6:7" x14ac:dyDescent="0.25">
      <c r="F137" t="s">
        <v>100</v>
      </c>
      <c r="G137" t="s">
        <v>354</v>
      </c>
    </row>
    <row r="138" spans="6:7" x14ac:dyDescent="0.25">
      <c r="F138" t="s">
        <v>100</v>
      </c>
      <c r="G138" t="s">
        <v>401</v>
      </c>
    </row>
    <row r="139" spans="6:7" x14ac:dyDescent="0.25">
      <c r="F139" t="s">
        <v>228</v>
      </c>
    </row>
    <row r="140" spans="6:7" x14ac:dyDescent="0.25">
      <c r="F140" t="s">
        <v>98</v>
      </c>
      <c r="G140" t="s">
        <v>386</v>
      </c>
    </row>
    <row r="141" spans="6:7" x14ac:dyDescent="0.25">
      <c r="F141" t="s">
        <v>229</v>
      </c>
    </row>
    <row r="142" spans="6:7" x14ac:dyDescent="0.25">
      <c r="F142" t="s">
        <v>269</v>
      </c>
      <c r="G142" t="s">
        <v>268</v>
      </c>
    </row>
    <row r="143" spans="6:7" x14ac:dyDescent="0.25">
      <c r="F143" t="s">
        <v>282</v>
      </c>
    </row>
    <row r="144" spans="6:7" x14ac:dyDescent="0.25">
      <c r="F144" t="s">
        <v>95</v>
      </c>
      <c r="G144" t="s">
        <v>46</v>
      </c>
    </row>
    <row r="145" spans="6:7" x14ac:dyDescent="0.25">
      <c r="F145" t="s">
        <v>230</v>
      </c>
    </row>
    <row r="146" spans="6:7" x14ac:dyDescent="0.25">
      <c r="F146" t="s">
        <v>92</v>
      </c>
      <c r="G146" t="s">
        <v>117</v>
      </c>
    </row>
    <row r="147" spans="6:7" x14ac:dyDescent="0.25">
      <c r="F147" t="s">
        <v>231</v>
      </c>
    </row>
    <row r="148" spans="6:7" x14ac:dyDescent="0.25">
      <c r="F148" t="s">
        <v>89</v>
      </c>
      <c r="G148" t="s">
        <v>387</v>
      </c>
    </row>
    <row r="149" spans="6:7" x14ac:dyDescent="0.25">
      <c r="F149" t="s">
        <v>89</v>
      </c>
      <c r="G149" t="s">
        <v>406</v>
      </c>
    </row>
    <row r="150" spans="6:7" x14ac:dyDescent="0.25">
      <c r="F150" t="s">
        <v>232</v>
      </c>
    </row>
    <row r="151" spans="6:7" x14ac:dyDescent="0.25">
      <c r="F151" t="s">
        <v>86</v>
      </c>
      <c r="G151" t="s">
        <v>406</v>
      </c>
    </row>
    <row r="152" spans="6:7" x14ac:dyDescent="0.25">
      <c r="F152" t="s">
        <v>233</v>
      </c>
    </row>
    <row r="153" spans="6:7" x14ac:dyDescent="0.25">
      <c r="F153" t="s">
        <v>83</v>
      </c>
      <c r="G153" t="s">
        <v>407</v>
      </c>
    </row>
    <row r="154" spans="6:7" x14ac:dyDescent="0.25">
      <c r="F154" t="s">
        <v>234</v>
      </c>
    </row>
    <row r="155" spans="6:7" x14ac:dyDescent="0.25">
      <c r="F155" t="s">
        <v>298</v>
      </c>
      <c r="G155" t="s">
        <v>297</v>
      </c>
    </row>
    <row r="156" spans="6:7" x14ac:dyDescent="0.25">
      <c r="F156" t="s">
        <v>320</v>
      </c>
    </row>
    <row r="157" spans="6:7" x14ac:dyDescent="0.25">
      <c r="F157" t="s">
        <v>80</v>
      </c>
      <c r="G157" t="s">
        <v>364</v>
      </c>
    </row>
    <row r="158" spans="6:7" x14ac:dyDescent="0.25">
      <c r="F158" t="s">
        <v>235</v>
      </c>
    </row>
    <row r="159" spans="6:7" x14ac:dyDescent="0.25">
      <c r="F159" t="s">
        <v>0</v>
      </c>
      <c r="G159" t="s">
        <v>198</v>
      </c>
    </row>
    <row r="160" spans="6:7" x14ac:dyDescent="0.25">
      <c r="F160" t="s">
        <v>0</v>
      </c>
      <c r="G160" t="s">
        <v>102</v>
      </c>
    </row>
    <row r="161" spans="6:7" x14ac:dyDescent="0.25">
      <c r="F161" t="s">
        <v>236</v>
      </c>
    </row>
    <row r="162" spans="6:7" x14ac:dyDescent="0.25">
      <c r="F162" t="s">
        <v>78</v>
      </c>
      <c r="G162" t="s">
        <v>388</v>
      </c>
    </row>
    <row r="163" spans="6:7" x14ac:dyDescent="0.25">
      <c r="F163" t="s">
        <v>237</v>
      </c>
    </row>
    <row r="164" spans="6:7" x14ac:dyDescent="0.25">
      <c r="F164" t="s">
        <v>77</v>
      </c>
      <c r="G164" t="s">
        <v>45</v>
      </c>
    </row>
    <row r="165" spans="6:7" x14ac:dyDescent="0.25">
      <c r="F165" t="s">
        <v>238</v>
      </c>
    </row>
    <row r="166" spans="6:7" x14ac:dyDescent="0.25">
      <c r="F166" t="s">
        <v>308</v>
      </c>
      <c r="G166" t="s">
        <v>307</v>
      </c>
    </row>
    <row r="167" spans="6:7" x14ac:dyDescent="0.25">
      <c r="F167" t="s">
        <v>321</v>
      </c>
    </row>
    <row r="168" spans="6:7" x14ac:dyDescent="0.25">
      <c r="F168" t="s">
        <v>76</v>
      </c>
      <c r="G168" t="s">
        <v>194</v>
      </c>
    </row>
    <row r="169" spans="6:7" x14ac:dyDescent="0.25">
      <c r="F169" t="s">
        <v>76</v>
      </c>
      <c r="G169" t="s">
        <v>38</v>
      </c>
    </row>
    <row r="170" spans="6:7" x14ac:dyDescent="0.25">
      <c r="F170" t="s">
        <v>76</v>
      </c>
      <c r="G170" t="s">
        <v>394</v>
      </c>
    </row>
    <row r="171" spans="6:7" x14ac:dyDescent="0.25">
      <c r="F171" t="s">
        <v>239</v>
      </c>
    </row>
    <row r="172" spans="6:7" x14ac:dyDescent="0.25">
      <c r="F172" t="s">
        <v>75</v>
      </c>
      <c r="G172" t="s">
        <v>33</v>
      </c>
    </row>
    <row r="173" spans="6:7" x14ac:dyDescent="0.25">
      <c r="F173" t="s">
        <v>75</v>
      </c>
      <c r="G173" t="s">
        <v>32</v>
      </c>
    </row>
    <row r="174" spans="6:7" x14ac:dyDescent="0.25">
      <c r="F174" t="s">
        <v>75</v>
      </c>
      <c r="G174" t="s">
        <v>314</v>
      </c>
    </row>
    <row r="175" spans="6:7" x14ac:dyDescent="0.25">
      <c r="F175" t="s">
        <v>240</v>
      </c>
    </row>
    <row r="176" spans="6:7" x14ac:dyDescent="0.25">
      <c r="F176" t="s">
        <v>74</v>
      </c>
      <c r="G176" t="s">
        <v>36</v>
      </c>
    </row>
    <row r="177" spans="6:7" x14ac:dyDescent="0.25">
      <c r="F177" t="s">
        <v>241</v>
      </c>
    </row>
    <row r="178" spans="6:7" x14ac:dyDescent="0.25">
      <c r="F178" t="s">
        <v>72</v>
      </c>
      <c r="G178" t="s">
        <v>195</v>
      </c>
    </row>
    <row r="179" spans="6:7" x14ac:dyDescent="0.25">
      <c r="F179" t="s">
        <v>72</v>
      </c>
      <c r="G179" t="s">
        <v>197</v>
      </c>
    </row>
    <row r="180" spans="6:7" x14ac:dyDescent="0.25">
      <c r="F180" t="s">
        <v>72</v>
      </c>
      <c r="G180" t="s">
        <v>23</v>
      </c>
    </row>
    <row r="181" spans="6:7" x14ac:dyDescent="0.25">
      <c r="F181" t="s">
        <v>72</v>
      </c>
      <c r="G181" t="s">
        <v>22</v>
      </c>
    </row>
    <row r="182" spans="6:7" x14ac:dyDescent="0.25">
      <c r="F182" t="s">
        <v>72</v>
      </c>
      <c r="G182" t="s">
        <v>21</v>
      </c>
    </row>
    <row r="183" spans="6:7" x14ac:dyDescent="0.25">
      <c r="F183" t="s">
        <v>72</v>
      </c>
      <c r="G183" t="s">
        <v>20</v>
      </c>
    </row>
    <row r="184" spans="6:7" x14ac:dyDescent="0.25">
      <c r="F184" t="s">
        <v>72</v>
      </c>
      <c r="G184" t="s">
        <v>368</v>
      </c>
    </row>
    <row r="185" spans="6:7" x14ac:dyDescent="0.25">
      <c r="F185" t="s">
        <v>72</v>
      </c>
      <c r="G185" t="s">
        <v>370</v>
      </c>
    </row>
    <row r="186" spans="6:7" x14ac:dyDescent="0.25">
      <c r="F186" t="s">
        <v>72</v>
      </c>
      <c r="G186" t="s">
        <v>378</v>
      </c>
    </row>
    <row r="187" spans="6:7" x14ac:dyDescent="0.25">
      <c r="F187" t="s">
        <v>72</v>
      </c>
      <c r="G187" t="s">
        <v>379</v>
      </c>
    </row>
    <row r="188" spans="6:7" x14ac:dyDescent="0.25">
      <c r="F188" t="s">
        <v>72</v>
      </c>
      <c r="G188" t="s">
        <v>380</v>
      </c>
    </row>
    <row r="189" spans="6:7" x14ac:dyDescent="0.25">
      <c r="F189" t="s">
        <v>72</v>
      </c>
      <c r="G189" t="s">
        <v>413</v>
      </c>
    </row>
    <row r="190" spans="6:7" x14ac:dyDescent="0.25">
      <c r="F190" t="s">
        <v>72</v>
      </c>
      <c r="G190" t="s">
        <v>415</v>
      </c>
    </row>
    <row r="191" spans="6:7" x14ac:dyDescent="0.25">
      <c r="F191" t="s">
        <v>72</v>
      </c>
      <c r="G191" t="s">
        <v>416</v>
      </c>
    </row>
    <row r="192" spans="6:7" x14ac:dyDescent="0.25">
      <c r="F192" t="s">
        <v>72</v>
      </c>
      <c r="G192" t="s">
        <v>417</v>
      </c>
    </row>
    <row r="193" spans="6:7" x14ac:dyDescent="0.25">
      <c r="F193" t="s">
        <v>242</v>
      </c>
    </row>
    <row r="194" spans="6:7" x14ac:dyDescent="0.25">
      <c r="F194" t="s">
        <v>70</v>
      </c>
      <c r="G194" t="s">
        <v>30</v>
      </c>
    </row>
    <row r="195" spans="6:7" x14ac:dyDescent="0.25">
      <c r="F195" t="s">
        <v>70</v>
      </c>
      <c r="G195" t="s">
        <v>29</v>
      </c>
    </row>
    <row r="196" spans="6:7" x14ac:dyDescent="0.25">
      <c r="F196" t="s">
        <v>70</v>
      </c>
      <c r="G196" t="s">
        <v>28</v>
      </c>
    </row>
    <row r="197" spans="6:7" x14ac:dyDescent="0.25">
      <c r="F197" t="s">
        <v>70</v>
      </c>
      <c r="G197" t="s">
        <v>27</v>
      </c>
    </row>
    <row r="198" spans="6:7" x14ac:dyDescent="0.25">
      <c r="F198" t="s">
        <v>70</v>
      </c>
      <c r="G198" t="s">
        <v>26</v>
      </c>
    </row>
    <row r="199" spans="6:7" x14ac:dyDescent="0.25">
      <c r="F199" t="s">
        <v>243</v>
      </c>
    </row>
    <row r="200" spans="6:7" x14ac:dyDescent="0.25">
      <c r="F200" t="s">
        <v>68</v>
      </c>
      <c r="G200" t="s">
        <v>44</v>
      </c>
    </row>
    <row r="201" spans="6:7" x14ac:dyDescent="0.25">
      <c r="F201" t="s">
        <v>68</v>
      </c>
      <c r="G201" t="s">
        <v>43</v>
      </c>
    </row>
    <row r="202" spans="6:7" x14ac:dyDescent="0.25">
      <c r="F202" t="s">
        <v>244</v>
      </c>
    </row>
    <row r="203" spans="6:7" x14ac:dyDescent="0.25">
      <c r="F203" t="s">
        <v>182</v>
      </c>
      <c r="G203" t="s">
        <v>25</v>
      </c>
    </row>
    <row r="204" spans="6:7" x14ac:dyDescent="0.25">
      <c r="F204" t="s">
        <v>182</v>
      </c>
      <c r="G204" t="s">
        <v>315</v>
      </c>
    </row>
    <row r="205" spans="6:7" x14ac:dyDescent="0.25">
      <c r="F205" t="s">
        <v>245</v>
      </c>
    </row>
    <row r="206" spans="6:7" x14ac:dyDescent="0.25">
      <c r="F206" t="s">
        <v>66</v>
      </c>
      <c r="G206" t="s">
        <v>365</v>
      </c>
    </row>
    <row r="207" spans="6:7" x14ac:dyDescent="0.25">
      <c r="F207" t="s">
        <v>66</v>
      </c>
      <c r="G207" t="s">
        <v>389</v>
      </c>
    </row>
    <row r="208" spans="6:7" x14ac:dyDescent="0.25">
      <c r="F208" t="s">
        <v>246</v>
      </c>
    </row>
    <row r="209" spans="6:7" x14ac:dyDescent="0.25">
      <c r="F209" t="s">
        <v>65</v>
      </c>
      <c r="G209" t="s">
        <v>366</v>
      </c>
    </row>
    <row r="210" spans="6:7" x14ac:dyDescent="0.25">
      <c r="F210" t="s">
        <v>247</v>
      </c>
    </row>
    <row r="211" spans="6:7" x14ac:dyDescent="0.25">
      <c r="F211" t="s">
        <v>64</v>
      </c>
      <c r="G211" t="s">
        <v>390</v>
      </c>
    </row>
    <row r="212" spans="6:7" x14ac:dyDescent="0.25">
      <c r="F212" t="s">
        <v>248</v>
      </c>
    </row>
    <row r="213" spans="6:7" x14ac:dyDescent="0.25">
      <c r="F213" t="s">
        <v>62</v>
      </c>
      <c r="G213" t="s">
        <v>393</v>
      </c>
    </row>
    <row r="214" spans="6:7" x14ac:dyDescent="0.25">
      <c r="F214" t="s">
        <v>249</v>
      </c>
    </row>
    <row r="215" spans="6:7" x14ac:dyDescent="0.25">
      <c r="F215" t="s">
        <v>369</v>
      </c>
      <c r="G215" t="s">
        <v>368</v>
      </c>
    </row>
    <row r="216" spans="6:7" x14ac:dyDescent="0.25">
      <c r="F216" t="s">
        <v>422</v>
      </c>
    </row>
    <row r="217" spans="6:7" x14ac:dyDescent="0.25">
      <c r="F217" t="s">
        <v>262</v>
      </c>
      <c r="G217" t="s">
        <v>196</v>
      </c>
    </row>
    <row r="218" spans="6:7" x14ac:dyDescent="0.25">
      <c r="F218" t="s">
        <v>262</v>
      </c>
      <c r="G218" t="s">
        <v>261</v>
      </c>
    </row>
    <row r="219" spans="6:7" x14ac:dyDescent="0.25">
      <c r="F219" t="s">
        <v>283</v>
      </c>
    </row>
    <row r="220" spans="6:7" x14ac:dyDescent="0.25">
      <c r="F220" t="s">
        <v>272</v>
      </c>
      <c r="G220" t="s">
        <v>271</v>
      </c>
    </row>
    <row r="221" spans="6:7" x14ac:dyDescent="0.25">
      <c r="F221" t="s">
        <v>284</v>
      </c>
    </row>
    <row r="222" spans="6:7" x14ac:dyDescent="0.25">
      <c r="F222" t="s">
        <v>60</v>
      </c>
      <c r="G222" t="s">
        <v>54</v>
      </c>
    </row>
    <row r="223" spans="6:7" x14ac:dyDescent="0.25">
      <c r="F223" t="s">
        <v>60</v>
      </c>
      <c r="G223" t="s">
        <v>42</v>
      </c>
    </row>
    <row r="224" spans="6:7" x14ac:dyDescent="0.25">
      <c r="F224" t="s">
        <v>60</v>
      </c>
      <c r="G224" t="s">
        <v>408</v>
      </c>
    </row>
    <row r="225" spans="6:7" x14ac:dyDescent="0.25">
      <c r="F225" t="s">
        <v>250</v>
      </c>
    </row>
    <row r="226" spans="6:7" x14ac:dyDescent="0.25">
      <c r="F226" t="s">
        <v>316</v>
      </c>
      <c r="G226" t="s">
        <v>314</v>
      </c>
    </row>
    <row r="227" spans="6:7" x14ac:dyDescent="0.25">
      <c r="F227" t="s">
        <v>322</v>
      </c>
    </row>
    <row r="228" spans="6:7" x14ac:dyDescent="0.25">
      <c r="F228" t="s">
        <v>59</v>
      </c>
      <c r="G228" t="s">
        <v>24</v>
      </c>
    </row>
    <row r="229" spans="6:7" x14ac:dyDescent="0.25">
      <c r="F229" t="s">
        <v>59</v>
      </c>
      <c r="G229" t="s">
        <v>317</v>
      </c>
    </row>
    <row r="230" spans="6:7" x14ac:dyDescent="0.25">
      <c r="F230" t="s">
        <v>59</v>
      </c>
      <c r="G230" t="s">
        <v>318</v>
      </c>
    </row>
    <row r="231" spans="6:7" x14ac:dyDescent="0.25">
      <c r="F231" t="s">
        <v>59</v>
      </c>
      <c r="G231" t="s">
        <v>367</v>
      </c>
    </row>
    <row r="232" spans="6:7" x14ac:dyDescent="0.25">
      <c r="F232" t="s">
        <v>59</v>
      </c>
      <c r="G232" t="s">
        <v>414</v>
      </c>
    </row>
    <row r="233" spans="6:7" x14ac:dyDescent="0.25">
      <c r="F233" t="s">
        <v>251</v>
      </c>
    </row>
    <row r="234" spans="6:7" x14ac:dyDescent="0.25">
      <c r="F234" t="s">
        <v>57</v>
      </c>
      <c r="G234" t="s">
        <v>34</v>
      </c>
    </row>
    <row r="235" spans="6:7" x14ac:dyDescent="0.25">
      <c r="F235" t="s">
        <v>57</v>
      </c>
      <c r="G235" t="s">
        <v>420</v>
      </c>
    </row>
    <row r="236" spans="6:7" x14ac:dyDescent="0.25">
      <c r="F236" t="s">
        <v>252</v>
      </c>
    </row>
    <row r="237" spans="6:7" x14ac:dyDescent="0.25">
      <c r="F237" t="s">
        <v>55</v>
      </c>
      <c r="G237" t="s">
        <v>191</v>
      </c>
    </row>
    <row r="238" spans="6:7" x14ac:dyDescent="0.25">
      <c r="F238" t="s">
        <v>55</v>
      </c>
      <c r="G238" t="s">
        <v>270</v>
      </c>
    </row>
    <row r="239" spans="6:7" x14ac:dyDescent="0.25">
      <c r="F239" t="s">
        <v>55</v>
      </c>
      <c r="G239" t="s">
        <v>391</v>
      </c>
    </row>
    <row r="240" spans="6:7" x14ac:dyDescent="0.25">
      <c r="F240" t="s">
        <v>253</v>
      </c>
    </row>
    <row r="241" spans="6:7" x14ac:dyDescent="0.25">
      <c r="F241" t="s">
        <v>183</v>
      </c>
      <c r="G241" t="s">
        <v>188</v>
      </c>
    </row>
    <row r="242" spans="6:7" x14ac:dyDescent="0.25">
      <c r="F242" t="s">
        <v>254</v>
      </c>
    </row>
    <row r="243" spans="6:7" x14ac:dyDescent="0.25">
      <c r="F243" t="s">
        <v>53</v>
      </c>
      <c r="G243" t="s">
        <v>41</v>
      </c>
    </row>
    <row r="244" spans="6:7" x14ac:dyDescent="0.25">
      <c r="F244" t="s">
        <v>53</v>
      </c>
      <c r="G244" t="s">
        <v>40</v>
      </c>
    </row>
    <row r="245" spans="6:7" x14ac:dyDescent="0.25">
      <c r="F245" t="s">
        <v>255</v>
      </c>
    </row>
    <row r="246" spans="6:7" x14ac:dyDescent="0.25">
      <c r="F246" t="s">
        <v>51</v>
      </c>
      <c r="G246" t="s">
        <v>39</v>
      </c>
    </row>
    <row r="247" spans="6:7" x14ac:dyDescent="0.25">
      <c r="F247" t="s">
        <v>256</v>
      </c>
    </row>
    <row r="248" spans="6:7" x14ac:dyDescent="0.25">
      <c r="F248" t="s">
        <v>49</v>
      </c>
      <c r="G248" t="s">
        <v>114</v>
      </c>
    </row>
    <row r="249" spans="6:7" x14ac:dyDescent="0.25">
      <c r="F249" t="s">
        <v>49</v>
      </c>
      <c r="G249" t="s">
        <v>111</v>
      </c>
    </row>
    <row r="250" spans="6:7" x14ac:dyDescent="0.25">
      <c r="F250" t="s">
        <v>257</v>
      </c>
    </row>
    <row r="251" spans="6:7" x14ac:dyDescent="0.25">
      <c r="F251" t="s">
        <v>278</v>
      </c>
      <c r="G251" t="s">
        <v>277</v>
      </c>
    </row>
    <row r="252" spans="6:7" x14ac:dyDescent="0.25">
      <c r="F252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Реестр промо 4 кв.24</vt:lpstr>
      <vt:lpstr>ТО и % Инвестиций</vt:lpstr>
      <vt:lpstr>Данные</vt:lpstr>
      <vt:lpstr>Обновить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dunaev</dc:creator>
  <cp:lastModifiedBy>Uaer4</cp:lastModifiedBy>
  <cp:lastPrinted>2023-06-08T11:22:24Z</cp:lastPrinted>
  <dcterms:created xsi:type="dcterms:W3CDTF">2021-11-17T09:57:01Z</dcterms:created>
  <dcterms:modified xsi:type="dcterms:W3CDTF">2024-09-24T06:32:59Z</dcterms:modified>
</cp:coreProperties>
</file>