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4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6" i="1" s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<sst xmlns="http://schemas.openxmlformats.org/spreadsheetml/2006/main" count="329" uniqueCount="162">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</sst>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3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45386</v>
      </c>
      <c r="E3" s="7" t="s">
        <v>3</v>
      </c>
      <c r="F3" s="101"/>
      <c r="G3" s="105">
        <v>45389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1600</v>
      </c>
      <c r="F22" s="23">
        <v>0.4</v>
      </c>
      <c r="G22" s="23">
        <f>E22*0.4</f>
        <v>640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40</v>
      </c>
      <c r="F28" s="23">
        <v>1.48</v>
      </c>
      <c r="G28" s="23">
        <f>E28*1</f>
        <v>40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150</v>
      </c>
      <c r="F30" s="23">
        <v>1.366666666666666</v>
      </c>
      <c r="G30" s="23">
        <f>E30*1</f>
        <v>150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800</v>
      </c>
      <c r="F31" s="23">
        <v>0.4</v>
      </c>
      <c r="G31" s="23">
        <f>E31*0.4</f>
        <v>320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RIGHT(D34:D148,4)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RIGHT(D35:D149,4)</f>
        <v>6716</v>
      </c>
      <c r="B35" s="27" t="s">
        <v>48</v>
      </c>
      <c r="C35" s="34" t="s">
        <v>25</v>
      </c>
      <c r="D35" s="28">
        <v>1001012816716</v>
      </c>
      <c r="E35" s="24"/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320</v>
      </c>
      <c r="F36" s="23">
        <v>0.4</v>
      </c>
      <c r="G36" s="23">
        <f>E36*0.4</f>
        <v>128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/>
      <c r="F38" s="23"/>
      <c r="G38" s="23">
        <f>E38*1</f>
        <v>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>
        <v>120</v>
      </c>
      <c r="F39" s="23"/>
      <c r="G39" s="23">
        <f>E39*0.35</f>
        <v>42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200</v>
      </c>
      <c r="F43" s="23"/>
      <c r="G43" s="23">
        <f>E43*1</f>
        <v>200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/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/>
      <c r="F45" s="88">
        <v>2.125</v>
      </c>
      <c r="G45" s="88">
        <f>E45*1</f>
        <v>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>
        <v>80</v>
      </c>
      <c r="F46" s="23"/>
      <c r="G46" s="23">
        <f>E46*0.6</f>
        <v>48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>
        <v>200</v>
      </c>
      <c r="F47" s="23"/>
      <c r="G47" s="23">
        <f>E47*0.35</f>
        <v>70</v>
      </c>
      <c r="H47" s="14"/>
      <c r="I47" s="14"/>
      <c r="J47" s="40"/>
    </row>
    <row r="48" spans="1:11" ht="16.5" customHeight="1" x14ac:dyDescent="0.25">
      <c r="A48" s="99" t="str">
        <f t="shared" ref="A48:A63" si="1">RIGHT(D48:D164,4)</f>
        <v>5981</v>
      </c>
      <c r="B48" s="27" t="s">
        <v>61</v>
      </c>
      <c r="C48" s="31" t="s">
        <v>23</v>
      </c>
      <c r="D48" s="28">
        <v>1001020965981</v>
      </c>
      <c r="E48" s="24">
        <v>80</v>
      </c>
      <c r="F48" s="23"/>
      <c r="G48" s="23">
        <f>E48*1</f>
        <v>80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>
        <v>60</v>
      </c>
      <c r="F49" s="23">
        <v>1.0666666666666671</v>
      </c>
      <c r="G49" s="23">
        <f>E49*1</f>
        <v>60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>
        <v>400</v>
      </c>
      <c r="F50" s="23">
        <v>0.45</v>
      </c>
      <c r="G50" s="23">
        <f>E50*0.41</f>
        <v>164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/>
      <c r="F51" s="23"/>
      <c r="G51" s="23">
        <f>E51*1</f>
        <v>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1400</v>
      </c>
      <c r="F56" s="23">
        <v>0.41</v>
      </c>
      <c r="G56" s="23">
        <f>E56*0.41</f>
        <v>574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>
        <v>500</v>
      </c>
      <c r="F57" s="23">
        <v>2.125</v>
      </c>
      <c r="G57" s="23">
        <f>E57*1</f>
        <v>500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>
        <v>1370</v>
      </c>
      <c r="F58" s="23">
        <v>1.033333333333333</v>
      </c>
      <c r="G58" s="23">
        <f>E58*1</f>
        <v>1370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/>
      <c r="F59" s="23"/>
      <c r="G59" s="23">
        <f>E59*1</f>
        <v>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>
        <v>320</v>
      </c>
      <c r="F60" s="23"/>
      <c r="G60" s="23">
        <f>E60*0.41</f>
        <v>131.19999999999999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>
        <v>90</v>
      </c>
      <c r="F61" s="23"/>
      <c r="G61" s="23">
        <f>E61*0.4</f>
        <v>36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/>
      <c r="F62" s="23"/>
      <c r="G62" s="23">
        <f>E62*0.38</f>
        <v>0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300</v>
      </c>
      <c r="F63" s="23"/>
      <c r="G63" s="23">
        <f>E63*0.27</f>
        <v>81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/>
      <c r="F65" s="23">
        <v>1.013333333333333</v>
      </c>
      <c r="G65" s="23">
        <f>E65*1</f>
        <v>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>
        <v>50</v>
      </c>
      <c r="F67" s="23">
        <v>1.0166666666666671</v>
      </c>
      <c r="G67" s="23">
        <f>E67*1</f>
        <v>50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>
        <v>160</v>
      </c>
      <c r="F69" s="23">
        <v>0.28000000000000003</v>
      </c>
      <c r="G69" s="23">
        <f>E69*0.28</f>
        <v>44.800000000000004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>
        <v>120</v>
      </c>
      <c r="F71" s="23">
        <v>0.28000000000000003</v>
      </c>
      <c r="G71" s="23">
        <f>E71*0.28</f>
        <v>33.6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480</v>
      </c>
      <c r="F74" s="23">
        <v>0.35</v>
      </c>
      <c r="G74" s="23">
        <f>E74*0.35</f>
        <v>168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>
        <v>200</v>
      </c>
      <c r="F77" s="23">
        <v>0.28000000000000003</v>
      </c>
      <c r="G77" s="23">
        <f>E77*0.28</f>
        <v>56.000000000000007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>
        <v>80</v>
      </c>
      <c r="F78" s="23"/>
      <c r="G78" s="23">
        <f>E78*0.28</f>
        <v>22.400000000000002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>
        <v>1000</v>
      </c>
      <c r="F80" s="23">
        <v>0.35</v>
      </c>
      <c r="G80" s="23">
        <f>E80*0.35</f>
        <v>350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>
        <v>50</v>
      </c>
      <c r="F82" s="23">
        <v>0.71250000000000002</v>
      </c>
      <c r="G82" s="23">
        <f>E82*1</f>
        <v>50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>
        <v>120</v>
      </c>
      <c r="F83" s="23">
        <v>0.28000000000000003</v>
      </c>
      <c r="G83" s="23">
        <f>E83*0.28</f>
        <v>33.6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>
        <v>120</v>
      </c>
      <c r="F84" s="23"/>
      <c r="G84" s="23">
        <f>E84*0.09</f>
        <v>10.799999999999999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>
        <v>100</v>
      </c>
      <c r="F85" s="23"/>
      <c r="G85" s="23">
        <f>E85*0.09</f>
        <v>9</v>
      </c>
      <c r="H85" s="14"/>
      <c r="I85" s="14"/>
      <c r="J85" s="40"/>
    </row>
    <row r="86" spans="1:10" ht="16.5" customHeight="1" x14ac:dyDescent="0.25">
      <c r="A86" s="99" t="str">
        <f t="shared" ref="A86:A91" si="3">RIGHT(D86:D193,4)</f>
        <v>5544</v>
      </c>
      <c r="B86" s="27" t="s">
        <v>99</v>
      </c>
      <c r="C86" s="31" t="s">
        <v>23</v>
      </c>
      <c r="D86" s="28">
        <v>1001051875544</v>
      </c>
      <c r="E86" s="24">
        <v>250</v>
      </c>
      <c r="F86" s="23">
        <v>0.85</v>
      </c>
      <c r="G86" s="23">
        <f>E86*1</f>
        <v>250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1000</v>
      </c>
      <c r="F88" s="23">
        <v>0.35</v>
      </c>
      <c r="G88" s="23">
        <f>E88*0.35</f>
        <v>350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280</v>
      </c>
      <c r="F91" s="23">
        <v>0.1</v>
      </c>
      <c r="G91" s="23">
        <f>E91*0.1</f>
        <v>28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>
        <v>200</v>
      </c>
      <c r="F92" s="23">
        <v>0.22</v>
      </c>
      <c r="G92" s="23">
        <f>E92*0.22</f>
        <v>44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>
        <v>400</v>
      </c>
      <c r="F95" s="23">
        <v>0.12</v>
      </c>
      <c r="G95" s="23">
        <f>E95*0.12</f>
        <v>48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>
        <v>60</v>
      </c>
      <c r="F96" s="23"/>
      <c r="G96" s="23">
        <f>E96*0.09</f>
        <v>5.3999999999999995</v>
      </c>
      <c r="H96" s="14"/>
      <c r="I96" s="14"/>
      <c r="J96" s="40"/>
    </row>
    <row r="97" spans="1:10" ht="16.5" customHeight="1" x14ac:dyDescent="0.25">
      <c r="A97" s="99" t="str">
        <f t="shared" ref="A97:A104" si="4">RIGHT(D97:D211,4)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/>
      <c r="F98" s="23">
        <v>0.25</v>
      </c>
      <c r="G98" s="23">
        <f>E98*0.25</f>
        <v>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/>
      <c r="F99" s="23">
        <v>0.1</v>
      </c>
      <c r="G99" s="23">
        <f>E99*0.1</f>
        <v>0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/>
      <c r="F101" s="23">
        <v>1.5249999999999999</v>
      </c>
      <c r="G101" s="23">
        <f>E101*1</f>
        <v>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4"/>
        <v>6025</v>
      </c>
      <c r="B104" s="29" t="s">
        <v>117</v>
      </c>
      <c r="C104" s="33" t="s">
        <v>23</v>
      </c>
      <c r="D104" s="81">
        <v>1001094966025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>
        <v>40</v>
      </c>
      <c r="F105" s="23">
        <v>0.4</v>
      </c>
      <c r="G105" s="23">
        <f>E105*0.4</f>
        <v>16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>
        <v>120</v>
      </c>
      <c r="F107" s="23">
        <v>0.3</v>
      </c>
      <c r="G107" s="23">
        <f>E107*0.3</f>
        <v>36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/>
      <c r="F108" s="23"/>
      <c r="G108" s="23">
        <f>E108*0.1</f>
        <v>0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5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5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5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5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5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5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5"/>
        <v>6004</v>
      </c>
      <c r="B123" s="48" t="s">
        <v>136</v>
      </c>
      <c r="C123" s="37" t="s">
        <v>25</v>
      </c>
      <c r="D123" s="69" t="s">
        <v>137</v>
      </c>
      <c r="E123" s="24">
        <v>100</v>
      </c>
      <c r="F123" s="23">
        <v>1</v>
      </c>
      <c r="G123" s="23">
        <f>E123*1</f>
        <v>100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5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5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14330</v>
      </c>
      <c r="F126" s="17">
        <f>SUM(F10:F125)</f>
        <v>42.832916666666662</v>
      </c>
      <c r="G126" s="17">
        <f>SUM(G11:G125)</f>
        <v>7199.8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2024-04-02T11:44:23Z</dcterms:modified>
</cp:coreProperties>
</file>