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7" i="1" l="1"/>
</calcChain>
</file>

<file path=xl/sharedStrings.xml><?xml version="1.0" encoding="utf-8"?>
<sst xmlns="http://schemas.openxmlformats.org/spreadsheetml/2006/main" count="311" uniqueCount="145">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</sst>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1"/>
  <sheetViews>
    <sheetView tabSelected="1" zoomScale="87" zoomScaleNormal="87" workbookViewId="0">
      <pane ySplit="9" topLeftCell="A91" activePane="bottomLeft" state="frozen"/>
      <selection pane="bottomLeft" activeCell="E117" sqref="E11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45204</v>
      </c>
      <c r="E3" s="7" t="s">
        <v>3</v>
      </c>
      <c r="F3" s="86"/>
      <c r="G3" s="90">
        <v>45207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RIGHT(D11:D116,4)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RIGHT(D12:D117,4)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RIGHT(D13:D118,4)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RIGHT(D14:D119,4)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>RIGHT(D15:D119,4)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>RIGHT(D16:D120,4)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>RIGHT(D17:D121,4)</f>
        <v>6593</v>
      </c>
      <c r="B17" s="27" t="s">
        <v>30</v>
      </c>
      <c r="C17" s="34" t="s">
        <v>25</v>
      </c>
      <c r="D17" s="28">
        <v>1001010016593</v>
      </c>
      <c r="E17" s="24">
        <v>120</v>
      </c>
      <c r="F17" s="23"/>
      <c r="G17" s="23">
        <f>E17*0.45</f>
        <v>54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>RIGHT(D18:D122,4)</f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>RIGHT(D19:D123,4)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>RIGHT(D20:D124,4)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RIGHT(D21:D123,4)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RIGHT(D22:D124,4)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RIGHT(D24:D126,4)</f>
        <v>5336</v>
      </c>
      <c r="B24" s="27" t="s">
        <v>37</v>
      </c>
      <c r="C24" s="32" t="s">
        <v>23</v>
      </c>
      <c r="D24" s="28">
        <v>1001012815336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RIGHT(D25:D127,4)</f>
        <v>5997</v>
      </c>
      <c r="B25" s="27" t="s">
        <v>38</v>
      </c>
      <c r="C25" s="32" t="s">
        <v>23</v>
      </c>
      <c r="D25" s="28">
        <v>1001012815997</v>
      </c>
      <c r="E25" s="24">
        <v>20</v>
      </c>
      <c r="F25" s="23"/>
      <c r="G25" s="23">
        <f>E25*1</f>
        <v>20</v>
      </c>
      <c r="H25" s="14"/>
      <c r="I25" s="14"/>
      <c r="J25" s="40"/>
    </row>
    <row r="26" spans="1:12" ht="16.5" customHeight="1" x14ac:dyDescent="0.25">
      <c r="A26" s="79" t="str">
        <f>RIGHT(D26:D129,4)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RIGHT(D27:D131,4)</f>
        <v>5247</v>
      </c>
      <c r="B27" s="27" t="s">
        <v>40</v>
      </c>
      <c r="C27" s="31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RIGHT(D28:D132,4)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RIGHT(D29:D134,4)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RIGHT(D30:D135,4)</f>
        <v>6392</v>
      </c>
      <c r="B30" s="27" t="s">
        <v>43</v>
      </c>
      <c r="C30" s="34" t="s">
        <v>25</v>
      </c>
      <c r="D30" s="28">
        <v>1001012566392</v>
      </c>
      <c r="E30" s="24">
        <v>1200</v>
      </c>
      <c r="F30" s="23">
        <v>0.4</v>
      </c>
      <c r="G30" s="23">
        <f>E30*0.4</f>
        <v>480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RIGHT(D31:D137,4)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RIGHT(D32:D138,4)</f>
        <v>6353</v>
      </c>
      <c r="B32" s="27" t="s">
        <v>45</v>
      </c>
      <c r="C32" s="34" t="s">
        <v>25</v>
      </c>
      <c r="D32" s="28">
        <v>1001012506353</v>
      </c>
      <c r="E32" s="24"/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RIGHT(D33:D139,4)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RIGHT(D34:D141,4)</f>
        <v>6601</v>
      </c>
      <c r="B34" s="27" t="s">
        <v>47</v>
      </c>
      <c r="C34" s="31" t="s">
        <v>23</v>
      </c>
      <c r="D34" s="28">
        <v>1001022296601</v>
      </c>
      <c r="E34" s="24"/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RIGHT(D35:D141,4)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6438</v>
      </c>
      <c r="B36" s="27" t="s">
        <v>49</v>
      </c>
      <c r="C36" s="34" t="s">
        <v>25</v>
      </c>
      <c r="D36" s="28">
        <v>1001024636438</v>
      </c>
      <c r="E36" s="24"/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RIGHT(D37:D144,4)</f>
        <v>6589</v>
      </c>
      <c r="B37" s="27" t="s">
        <v>50</v>
      </c>
      <c r="C37" s="34" t="s">
        <v>25</v>
      </c>
      <c r="D37" s="28">
        <v>1001020836589</v>
      </c>
      <c r="E37" s="24">
        <v>200</v>
      </c>
      <c r="F37" s="23"/>
      <c r="G37" s="23">
        <f>E37*0.41</f>
        <v>82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RIGHT(D38:D149,4)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>RIGHT(D39:D152,4)</f>
        <v>6042</v>
      </c>
      <c r="B39" s="27" t="s">
        <v>52</v>
      </c>
      <c r="C39" s="34" t="s">
        <v>25</v>
      </c>
      <c r="D39" s="28">
        <v>1001024906042</v>
      </c>
      <c r="E39" s="24"/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RIGHT(D40:D153,4)</f>
        <v>6041</v>
      </c>
      <c r="B40" s="27" t="s">
        <v>53</v>
      </c>
      <c r="C40" s="32" t="s">
        <v>23</v>
      </c>
      <c r="D40" s="28">
        <v>6041</v>
      </c>
      <c r="E40" s="24"/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RIGHT(D41:D154,4)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>RIGHT(D42:D155,4)</f>
        <v>5981</v>
      </c>
      <c r="B42" s="27" t="s">
        <v>55</v>
      </c>
      <c r="C42" s="31" t="s">
        <v>23</v>
      </c>
      <c r="D42" s="28">
        <v>5981</v>
      </c>
      <c r="E42" s="24"/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>RIGHT(D43:D156,4)</f>
        <v>5818</v>
      </c>
      <c r="B43" s="71" t="s">
        <v>56</v>
      </c>
      <c r="C43" s="31" t="s">
        <v>23</v>
      </c>
      <c r="D43" s="28">
        <v>1001022725818</v>
      </c>
      <c r="E43" s="24">
        <v>50</v>
      </c>
      <c r="F43" s="23">
        <v>1.0666666666666671</v>
      </c>
      <c r="G43" s="23">
        <f>E43*1</f>
        <v>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>RIGHT(D44:D157,4)</f>
        <v>6641</v>
      </c>
      <c r="B44" s="46" t="s">
        <v>57</v>
      </c>
      <c r="C44" s="34" t="s">
        <v>25</v>
      </c>
      <c r="D44" s="28">
        <v>1001022466641</v>
      </c>
      <c r="E44" s="24">
        <v>1300</v>
      </c>
      <c r="F44" s="23">
        <v>0.45</v>
      </c>
      <c r="G44" s="23">
        <f>E44*0.41</f>
        <v>533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>RIGHT(D45:D158,4)</f>
        <v>5820</v>
      </c>
      <c r="B45" s="46" t="s">
        <v>58</v>
      </c>
      <c r="C45" s="31" t="s">
        <v>23</v>
      </c>
      <c r="D45" s="28">
        <v>1001022465820</v>
      </c>
      <c r="E45" s="24">
        <v>20</v>
      </c>
      <c r="F45" s="23"/>
      <c r="G45" s="23">
        <f>E45*1</f>
        <v>20</v>
      </c>
      <c r="H45" s="14"/>
      <c r="I45" s="14">
        <v>45</v>
      </c>
      <c r="J45" s="40"/>
    </row>
    <row r="46" spans="1:12" ht="16.5" customHeight="1" x14ac:dyDescent="0.25">
      <c r="A46" s="79" t="str">
        <f>RIGHT(D46:D159,4)</f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>RIGHT(D47:D160,4)</f>
        <v>6563</v>
      </c>
      <c r="B47" s="46" t="s">
        <v>60</v>
      </c>
      <c r="C47" s="31" t="s">
        <v>23</v>
      </c>
      <c r="D47" s="28">
        <v>1001020846563</v>
      </c>
      <c r="E47" s="24">
        <v>80</v>
      </c>
      <c r="F47" s="23"/>
      <c r="G47" s="23">
        <f>E47*1</f>
        <v>80</v>
      </c>
      <c r="H47" s="14"/>
      <c r="I47" s="14"/>
      <c r="J47" s="40"/>
    </row>
    <row r="48" spans="1:12" ht="16.5" customHeight="1" x14ac:dyDescent="0.25">
      <c r="A48" s="79" t="str">
        <f t="shared" ref="A48:A54" si="0">RIGHT(D48:D159,4)</f>
        <v>6644</v>
      </c>
      <c r="B48" s="46" t="s">
        <v>62</v>
      </c>
      <c r="C48" s="34" t="s">
        <v>25</v>
      </c>
      <c r="D48" s="28">
        <v>1001022376644</v>
      </c>
      <c r="E48" s="24">
        <v>700</v>
      </c>
      <c r="F48" s="23">
        <v>0.45</v>
      </c>
      <c r="G48" s="23">
        <f>E48*0.41</f>
        <v>287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0"/>
        <v>3678</v>
      </c>
      <c r="B49" s="46" t="s">
        <v>63</v>
      </c>
      <c r="C49" s="31" t="s">
        <v>23</v>
      </c>
      <c r="D49" s="28">
        <v>1001022373678</v>
      </c>
      <c r="E49" s="24"/>
      <c r="F49" s="23">
        <v>2.125</v>
      </c>
      <c r="G49" s="23">
        <f>E49*1</f>
        <v>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0"/>
        <v>3717</v>
      </c>
      <c r="B50" s="27" t="s">
        <v>64</v>
      </c>
      <c r="C50" s="31" t="s">
        <v>23</v>
      </c>
      <c r="D50" s="28">
        <v>1001022373717</v>
      </c>
      <c r="E50" s="24"/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0"/>
        <v>6461</v>
      </c>
      <c r="B51" s="27" t="s">
        <v>65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0"/>
        <v>6642</v>
      </c>
      <c r="B52" s="27" t="s">
        <v>66</v>
      </c>
      <c r="C52" s="36" t="s">
        <v>25</v>
      </c>
      <c r="D52" s="28">
        <v>1001022246642</v>
      </c>
      <c r="E52" s="24"/>
      <c r="F52" s="23"/>
      <c r="G52" s="23">
        <f>E52*0.41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0"/>
        <v>6475</v>
      </c>
      <c r="B53" s="27" t="s">
        <v>67</v>
      </c>
      <c r="C53" s="36" t="s">
        <v>25</v>
      </c>
      <c r="D53" s="28">
        <v>1001025176475</v>
      </c>
      <c r="E53" s="24">
        <v>60</v>
      </c>
      <c r="F53" s="23"/>
      <c r="G53" s="23">
        <f>E53*0.4</f>
        <v>24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0"/>
        <v>6439</v>
      </c>
      <c r="B54" s="27" t="s">
        <v>68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RIGHT(D55:D162,4)</f>
        <v>6297</v>
      </c>
      <c r="B55" s="47" t="s">
        <v>69</v>
      </c>
      <c r="C55" s="36" t="s">
        <v>25</v>
      </c>
      <c r="D55" s="28">
        <v>1001022556297</v>
      </c>
      <c r="E55" s="24">
        <v>300</v>
      </c>
      <c r="F55" s="23"/>
      <c r="G55" s="23">
        <f>E55*0.27</f>
        <v>81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RIGHT(D56:D163,4)</f>
        <v/>
      </c>
      <c r="B56" s="75" t="s">
        <v>70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RIGHT(D57:D164,4)</f>
        <v>6606</v>
      </c>
      <c r="B57" s="47" t="s">
        <v>71</v>
      </c>
      <c r="C57" s="31" t="s">
        <v>23</v>
      </c>
      <c r="D57" s="28">
        <v>1001034066606</v>
      </c>
      <c r="E57" s="24">
        <v>40</v>
      </c>
      <c r="F57" s="23">
        <v>1.013333333333333</v>
      </c>
      <c r="G57" s="23">
        <f>E57*1</f>
        <v>40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RIGHT(D58:D165,4)</f>
        <v>6648</v>
      </c>
      <c r="B58" s="47" t="s">
        <v>72</v>
      </c>
      <c r="C58" s="31" t="s">
        <v>23</v>
      </c>
      <c r="D58" s="28">
        <v>1001031896648</v>
      </c>
      <c r="E58" s="24">
        <v>30</v>
      </c>
      <c r="F58" s="23"/>
      <c r="G58" s="23">
        <f>E58*1</f>
        <v>30</v>
      </c>
      <c r="H58" s="14"/>
      <c r="I58" s="14"/>
      <c r="J58" s="40"/>
    </row>
    <row r="59" spans="1:12" ht="16.5" customHeight="1" x14ac:dyDescent="0.25">
      <c r="A59" s="79" t="str">
        <f>RIGHT(D59:D166,4)</f>
        <v>6650</v>
      </c>
      <c r="B59" s="47" t="s">
        <v>73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RIGHT(D60:D169,4)</f>
        <v>6527</v>
      </c>
      <c r="B60" s="47" t="s">
        <v>74</v>
      </c>
      <c r="C60" s="31" t="s">
        <v>23</v>
      </c>
      <c r="D60" s="28">
        <v>1001031076527</v>
      </c>
      <c r="E60" s="24">
        <v>100</v>
      </c>
      <c r="F60" s="23">
        <v>1.0166666666666671</v>
      </c>
      <c r="G60" s="23">
        <f>E60*1</f>
        <v>100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RIGHT(D61:D170,4)</f>
        <v/>
      </c>
      <c r="B61" s="75" t="s">
        <v>75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RIGHT(D62:D171,4)</f>
        <v>6666</v>
      </c>
      <c r="B62" s="27" t="s">
        <v>76</v>
      </c>
      <c r="C62" s="34" t="s">
        <v>25</v>
      </c>
      <c r="D62" s="28">
        <v>1001302276666</v>
      </c>
      <c r="E62" s="24">
        <v>400</v>
      </c>
      <c r="F62" s="23">
        <v>0.28000000000000003</v>
      </c>
      <c r="G62" s="23">
        <f>E62*0.28</f>
        <v>112.00000000000001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RIGHT(D63:D172,4)</f>
        <v>6658</v>
      </c>
      <c r="B63" s="27" t="s">
        <v>77</v>
      </c>
      <c r="C63" s="34" t="s">
        <v>25</v>
      </c>
      <c r="D63" s="28">
        <v>1001305256658</v>
      </c>
      <c r="E63" s="24">
        <v>45</v>
      </c>
      <c r="F63" s="23"/>
      <c r="G63" s="23">
        <f>E63*0.33</f>
        <v>14.850000000000001</v>
      </c>
      <c r="H63" s="14"/>
      <c r="I63" s="14"/>
      <c r="J63" s="40"/>
    </row>
    <row r="64" spans="1:12" ht="16.5" customHeight="1" x14ac:dyDescent="0.25">
      <c r="A64" s="79" t="str">
        <f>RIGHT(D64:D172,4)</f>
        <v>6669</v>
      </c>
      <c r="B64" s="27" t="s">
        <v>78</v>
      </c>
      <c r="C64" s="34" t="s">
        <v>25</v>
      </c>
      <c r="D64" s="28">
        <v>1001300516669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RIGHT(D65:D173,4)</f>
        <v>4342</v>
      </c>
      <c r="B65" s="27" t="s">
        <v>79</v>
      </c>
      <c r="C65" s="31" t="s">
        <v>23</v>
      </c>
      <c r="D65" s="28">
        <v>1001043094342</v>
      </c>
      <c r="E65" s="24"/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RIGHT(D66:D175,4)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RIGHT(D67:D176,4)</f>
        <v>6683</v>
      </c>
      <c r="B67" s="27" t="s">
        <v>81</v>
      </c>
      <c r="C67" s="34" t="s">
        <v>25</v>
      </c>
      <c r="D67" s="28">
        <v>1001300386683</v>
      </c>
      <c r="E67" s="24">
        <v>400</v>
      </c>
      <c r="F67" s="23">
        <v>0.35</v>
      </c>
      <c r="G67" s="23">
        <f>E67*0.35</f>
        <v>140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RIGHT(D68:D177,4)</f>
        <v>6636</v>
      </c>
      <c r="B68" s="27" t="s">
        <v>82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RIGHT(D69:D180,4)</f>
        <v>6684</v>
      </c>
      <c r="B69" s="27" t="s">
        <v>83</v>
      </c>
      <c r="C69" s="34" t="s">
        <v>25</v>
      </c>
      <c r="D69" s="28">
        <v>1001304506684</v>
      </c>
      <c r="E69" s="24">
        <v>1000</v>
      </c>
      <c r="F69" s="23">
        <v>0.28000000000000003</v>
      </c>
      <c r="G69" s="23">
        <f>E69*0.28</f>
        <v>280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RIGHT(D70:D181,4)</f>
        <v>6562</v>
      </c>
      <c r="B70" s="27" t="s">
        <v>84</v>
      </c>
      <c r="C70" s="34" t="s">
        <v>25</v>
      </c>
      <c r="D70" s="28">
        <v>1001304506562</v>
      </c>
      <c r="E70" s="24">
        <v>80</v>
      </c>
      <c r="F70" s="23"/>
      <c r="G70" s="23">
        <f>E70*0.28</f>
        <v>22.400000000000002</v>
      </c>
      <c r="H70" s="14"/>
      <c r="I70" s="14"/>
      <c r="J70" s="40"/>
    </row>
    <row r="71" spans="1:10" ht="16.5" customHeight="1" x14ac:dyDescent="0.25">
      <c r="A71" s="79" t="str">
        <f>RIGHT(D71:D182,4)</f>
        <v>6535</v>
      </c>
      <c r="B71" s="27" t="s">
        <v>85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6564</v>
      </c>
      <c r="B72" s="27" t="s">
        <v>86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RIGHT(D73:D181,4)</f>
        <v>6689</v>
      </c>
      <c r="B73" s="65" t="s">
        <v>87</v>
      </c>
      <c r="C73" s="34" t="s">
        <v>25</v>
      </c>
      <c r="D73" s="28">
        <v>1001303986689</v>
      </c>
      <c r="E73" s="24">
        <v>2400</v>
      </c>
      <c r="F73" s="23">
        <v>0.35</v>
      </c>
      <c r="G73" s="23">
        <f>E73*0.35</f>
        <v>840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RIGHT(D74:D182,4)</f>
        <v>5341</v>
      </c>
      <c r="B74" s="65" t="s">
        <v>88</v>
      </c>
      <c r="C74" s="31" t="s">
        <v>23</v>
      </c>
      <c r="D74" s="28">
        <v>1001053985341</v>
      </c>
      <c r="E74" s="24"/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RIGHT(D75:D183,4)</f>
        <v>6692</v>
      </c>
      <c r="B75" s="65" t="s">
        <v>89</v>
      </c>
      <c r="C75" s="34" t="s">
        <v>25</v>
      </c>
      <c r="D75" s="28">
        <v>1001303056692</v>
      </c>
      <c r="E75" s="24">
        <v>400</v>
      </c>
      <c r="F75" s="23">
        <v>0.28000000000000003</v>
      </c>
      <c r="G75" s="23">
        <f>E75*0.28</f>
        <v>112.00000000000001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6565</v>
      </c>
      <c r="B76" s="65" t="s">
        <v>90</v>
      </c>
      <c r="C76" s="34" t="s">
        <v>25</v>
      </c>
      <c r="D76" s="28">
        <v>6565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RIGHT(D77:D184,4)</f>
        <v>6566</v>
      </c>
      <c r="B77" s="65" t="s">
        <v>91</v>
      </c>
      <c r="C77" s="34" t="s">
        <v>25</v>
      </c>
      <c r="D77" s="28">
        <v>1001305306566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RIGHT(D78:D184,4)</f>
        <v>5544</v>
      </c>
      <c r="B78" s="27" t="s">
        <v>92</v>
      </c>
      <c r="C78" s="31" t="s">
        <v>23</v>
      </c>
      <c r="D78" s="28">
        <v>1001051875544</v>
      </c>
      <c r="E78" s="24">
        <v>150</v>
      </c>
      <c r="F78" s="23">
        <v>0.85</v>
      </c>
      <c r="G78" s="23">
        <f>E78*1</f>
        <v>150</v>
      </c>
      <c r="H78" s="14">
        <v>5.0999999999999996</v>
      </c>
      <c r="I78" s="14">
        <v>45</v>
      </c>
      <c r="J78" s="40"/>
    </row>
    <row r="79" spans="1:10" ht="16.5" customHeight="1" x14ac:dyDescent="0.25">
      <c r="A79" s="79" t="str">
        <f>RIGHT(D79:D186,4)</f>
        <v>6534</v>
      </c>
      <c r="B79" s="27" t="s">
        <v>93</v>
      </c>
      <c r="C79" s="34" t="s">
        <v>25</v>
      </c>
      <c r="D79" s="28">
        <v>1001301876534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5.75" customHeight="1" thickBot="1" x14ac:dyDescent="0.3">
      <c r="A80" s="79" t="str">
        <f>RIGHT(D80:D186,4)</f>
        <v>6697</v>
      </c>
      <c r="B80" s="27" t="s">
        <v>94</v>
      </c>
      <c r="C80" s="37" t="s">
        <v>25</v>
      </c>
      <c r="D80" s="28">
        <v>1001301876697</v>
      </c>
      <c r="E80" s="24">
        <v>3600</v>
      </c>
      <c r="F80" s="23">
        <v>0.35</v>
      </c>
      <c r="G80" s="23">
        <f>E80*0.35</f>
        <v>1260</v>
      </c>
      <c r="H80" s="14">
        <v>2.8</v>
      </c>
      <c r="I80" s="14">
        <v>45</v>
      </c>
      <c r="J80" s="40"/>
    </row>
    <row r="81" spans="1:10" ht="16.5" customHeight="1" thickTop="1" thickBot="1" x14ac:dyDescent="0.3">
      <c r="A81" s="79" t="str">
        <f>RIGHT(D81:D187,4)</f>
        <v/>
      </c>
      <c r="B81" s="75" t="s">
        <v>95</v>
      </c>
      <c r="C81" s="75"/>
      <c r="D81" s="75"/>
      <c r="E81" s="75"/>
      <c r="F81" s="74"/>
      <c r="G81" s="75"/>
      <c r="H81" s="75"/>
      <c r="I81" s="75"/>
      <c r="J81" s="76"/>
    </row>
    <row r="82" spans="1:10" ht="16.5" customHeight="1" thickTop="1" x14ac:dyDescent="0.25">
      <c r="A82" s="79" t="str">
        <f>RIGHT(D82:D188,4)</f>
        <v>5706</v>
      </c>
      <c r="B82" s="27" t="s">
        <v>96</v>
      </c>
      <c r="C82" s="34" t="s">
        <v>25</v>
      </c>
      <c r="D82" s="28">
        <v>1001061975706</v>
      </c>
      <c r="E82" s="24">
        <v>1000</v>
      </c>
      <c r="F82" s="23">
        <v>0.25</v>
      </c>
      <c r="G82" s="23">
        <f>E82*0.25</f>
        <v>250</v>
      </c>
      <c r="H82" s="14">
        <v>2</v>
      </c>
      <c r="I82" s="14">
        <v>120</v>
      </c>
      <c r="J82" s="40"/>
    </row>
    <row r="83" spans="1:10" ht="16.5" customHeight="1" x14ac:dyDescent="0.25">
      <c r="A83" s="79" t="str">
        <f>RIGHT(D83:D189,4)</f>
        <v>6454</v>
      </c>
      <c r="B83" s="27" t="s">
        <v>97</v>
      </c>
      <c r="C83" s="34" t="s">
        <v>25</v>
      </c>
      <c r="D83" s="28">
        <v>1001201976454</v>
      </c>
      <c r="E83" s="24">
        <v>140</v>
      </c>
      <c r="F83" s="23">
        <v>0.1</v>
      </c>
      <c r="G83" s="23">
        <f>E83*0.1</f>
        <v>14</v>
      </c>
      <c r="H83" s="14">
        <v>0.8</v>
      </c>
      <c r="I83" s="14">
        <v>60</v>
      </c>
      <c r="J83" s="40"/>
    </row>
    <row r="84" spans="1:10" ht="16.5" customHeight="1" x14ac:dyDescent="0.25">
      <c r="A84" s="79" t="str">
        <f>RIGHT(D84:D191,4)</f>
        <v>5931</v>
      </c>
      <c r="B84" s="27" t="s">
        <v>98</v>
      </c>
      <c r="C84" s="34" t="s">
        <v>25</v>
      </c>
      <c r="D84" s="28">
        <v>1001060755931</v>
      </c>
      <c r="E84" s="24">
        <v>0</v>
      </c>
      <c r="F84" s="23">
        <v>0.22</v>
      </c>
      <c r="G84" s="23">
        <f>E84*0.22</f>
        <v>0</v>
      </c>
      <c r="H84" s="14">
        <v>1.76</v>
      </c>
      <c r="I84" s="14">
        <v>120</v>
      </c>
      <c r="J84" s="40"/>
    </row>
    <row r="85" spans="1:10" ht="16.5" customHeight="1" x14ac:dyDescent="0.25">
      <c r="A85" s="79" t="str">
        <f>RIGHT(D85:D193,4)</f>
        <v>5708</v>
      </c>
      <c r="B85" s="27" t="s">
        <v>99</v>
      </c>
      <c r="C85" s="31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40"/>
    </row>
    <row r="86" spans="1:10" ht="16.5" customHeight="1" x14ac:dyDescent="0.25">
      <c r="A86" s="79" t="str">
        <f>RIGHT(D86:D198,4)</f>
        <v>4993</v>
      </c>
      <c r="B86" s="27" t="s">
        <v>100</v>
      </c>
      <c r="C86" s="34" t="s">
        <v>25</v>
      </c>
      <c r="D86" s="28">
        <v>1001060764993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x14ac:dyDescent="0.25">
      <c r="A87" s="79" t="str">
        <f>RIGHT(D87:D199,4)</f>
        <v>5682</v>
      </c>
      <c r="B87" s="27" t="s">
        <v>101</v>
      </c>
      <c r="C87" s="34" t="s">
        <v>25</v>
      </c>
      <c r="D87" s="28">
        <v>1001193115682</v>
      </c>
      <c r="E87" s="24">
        <v>1000</v>
      </c>
      <c r="F87" s="23">
        <v>0.12</v>
      </c>
      <c r="G87" s="23">
        <f>E87*0.12</f>
        <v>120</v>
      </c>
      <c r="H87" s="14">
        <v>0.96</v>
      </c>
      <c r="I87" s="14">
        <v>60</v>
      </c>
      <c r="J87" s="40"/>
    </row>
    <row r="88" spans="1:10" ht="16.5" customHeight="1" x14ac:dyDescent="0.25">
      <c r="A88" s="79" t="str">
        <f t="shared" ref="A88:A93" si="1">RIGHT(D88:D202,4)</f>
        <v>4117</v>
      </c>
      <c r="B88" s="27" t="s">
        <v>102</v>
      </c>
      <c r="C88" s="31" t="s">
        <v>23</v>
      </c>
      <c r="D88" s="28">
        <v>1001062504117</v>
      </c>
      <c r="E88" s="24">
        <v>50</v>
      </c>
      <c r="F88" s="23">
        <v>0.48749999999999999</v>
      </c>
      <c r="G88" s="23">
        <f>E88*1</f>
        <v>50</v>
      </c>
      <c r="H88" s="14">
        <v>3.9</v>
      </c>
      <c r="I88" s="14">
        <v>120</v>
      </c>
      <c r="J88" s="40"/>
    </row>
    <row r="89" spans="1:10" ht="16.5" customHeight="1" x14ac:dyDescent="0.25">
      <c r="A89" s="79" t="str">
        <f t="shared" si="1"/>
        <v>5483</v>
      </c>
      <c r="B89" s="27" t="s">
        <v>103</v>
      </c>
      <c r="C89" s="34" t="s">
        <v>25</v>
      </c>
      <c r="D89" s="28">
        <v>1001062505483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thickBot="1" x14ac:dyDescent="0.3">
      <c r="A90" s="79" t="str">
        <f t="shared" si="1"/>
        <v>6453</v>
      </c>
      <c r="B90" s="27" t="s">
        <v>104</v>
      </c>
      <c r="C90" s="34" t="s">
        <v>25</v>
      </c>
      <c r="D90" s="28">
        <v>1001202506453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thickTop="1" thickBot="1" x14ac:dyDescent="0.3">
      <c r="A91" s="79" t="str">
        <f t="shared" si="1"/>
        <v/>
      </c>
      <c r="B91" s="75" t="s">
        <v>105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79" t="str">
        <f t="shared" si="1"/>
        <v>4614</v>
      </c>
      <c r="B92" s="29" t="s">
        <v>106</v>
      </c>
      <c r="C92" s="33" t="s">
        <v>23</v>
      </c>
      <c r="D92" s="30">
        <v>1001092444614</v>
      </c>
      <c r="E92" s="24">
        <v>0</v>
      </c>
      <c r="F92" s="23">
        <v>1.5249999999999999</v>
      </c>
      <c r="G92" s="23">
        <f>E92*1</f>
        <v>0</v>
      </c>
      <c r="H92" s="14">
        <v>6.1</v>
      </c>
      <c r="I92" s="14">
        <v>60</v>
      </c>
      <c r="J92" s="40"/>
    </row>
    <row r="93" spans="1:10" ht="16.5" customHeight="1" x14ac:dyDescent="0.25">
      <c r="A93" s="79" t="str">
        <f t="shared" si="1"/>
        <v>4611</v>
      </c>
      <c r="B93" s="29" t="s">
        <v>107</v>
      </c>
      <c r="C93" s="38" t="s">
        <v>25</v>
      </c>
      <c r="D93" s="83">
        <v>1001092444611</v>
      </c>
      <c r="E93" s="24">
        <v>0</v>
      </c>
      <c r="F93" s="23"/>
      <c r="G93" s="23">
        <f>E93*0.4</f>
        <v>0</v>
      </c>
      <c r="H93" s="14"/>
      <c r="I93" s="14"/>
      <c r="J93" s="40"/>
    </row>
    <row r="94" spans="1:10" ht="16.5" customHeight="1" thickBot="1" x14ac:dyDescent="0.3">
      <c r="A94" s="79" t="str">
        <f>RIGHT(D94:D207,4)</f>
        <v>3215</v>
      </c>
      <c r="B94" s="27" t="s">
        <v>108</v>
      </c>
      <c r="C94" s="38" t="s">
        <v>25</v>
      </c>
      <c r="D94" s="52">
        <v>1001094053215</v>
      </c>
      <c r="E94" s="24"/>
      <c r="F94" s="23">
        <v>0.4</v>
      </c>
      <c r="G94" s="23">
        <f>E94*0.4</f>
        <v>0</v>
      </c>
      <c r="H94" s="14">
        <v>3.2</v>
      </c>
      <c r="I94" s="14">
        <v>60</v>
      </c>
      <c r="J94" s="40"/>
    </row>
    <row r="95" spans="1:10" ht="16.5" customHeight="1" thickTop="1" thickBot="1" x14ac:dyDescent="0.3">
      <c r="A95" s="79" t="str">
        <f>RIGHT(D95:D210,4)</f>
        <v/>
      </c>
      <c r="B95" s="75" t="s">
        <v>109</v>
      </c>
      <c r="C95" s="75"/>
      <c r="D95" s="75"/>
      <c r="E95" s="75"/>
      <c r="F95" s="74"/>
      <c r="G95" s="75"/>
      <c r="H95" s="75"/>
      <c r="I95" s="75"/>
      <c r="J95" s="76"/>
    </row>
    <row r="96" spans="1:10" ht="15.75" customHeight="1" thickTop="1" x14ac:dyDescent="0.25">
      <c r="A96" s="79" t="str">
        <f>RIGHT(D96:D212,4)</f>
        <v>6450</v>
      </c>
      <c r="B96" s="48" t="s">
        <v>110</v>
      </c>
      <c r="C96" s="36" t="s">
        <v>25</v>
      </c>
      <c r="D96" s="28">
        <v>1001233296450</v>
      </c>
      <c r="E96" s="24">
        <v>100</v>
      </c>
      <c r="F96" s="82"/>
      <c r="G96" s="23">
        <f>E96*0.1</f>
        <v>10</v>
      </c>
      <c r="H96" s="14"/>
      <c r="I96" s="14">
        <v>30</v>
      </c>
      <c r="J96" s="40"/>
    </row>
    <row r="97" spans="1:10" x14ac:dyDescent="0.25">
      <c r="A97" s="79" t="str">
        <f>RIGHT(D97:D214,4)</f>
        <v>6279</v>
      </c>
      <c r="B97" s="48" t="s">
        <v>111</v>
      </c>
      <c r="C97" s="36" t="s">
        <v>25</v>
      </c>
      <c r="D97" s="28">
        <v>1001220286279</v>
      </c>
      <c r="E97" s="24">
        <v>40</v>
      </c>
      <c r="F97" s="82"/>
      <c r="G97" s="23">
        <f>E97*0.15</f>
        <v>6</v>
      </c>
      <c r="H97" s="14"/>
      <c r="I97" s="14"/>
      <c r="J97" s="40"/>
    </row>
    <row r="98" spans="1:10" x14ac:dyDescent="0.25">
      <c r="A98" s="79" t="str">
        <f>RIGHT(D98:D215,4)</f>
        <v>6448</v>
      </c>
      <c r="B98" s="48" t="s">
        <v>112</v>
      </c>
      <c r="C98" s="36" t="s">
        <v>25</v>
      </c>
      <c r="D98" s="28">
        <v>1001234146448</v>
      </c>
      <c r="E98" s="24">
        <v>50</v>
      </c>
      <c r="F98" s="82"/>
      <c r="G98" s="23">
        <f>E98*0.1</f>
        <v>5</v>
      </c>
      <c r="H98" s="14"/>
      <c r="I98" s="14"/>
      <c r="J98" s="40"/>
    </row>
    <row r="99" spans="1:10" ht="16.5" customHeight="1" thickBot="1" x14ac:dyDescent="0.3">
      <c r="A99" s="79" t="str">
        <f>RIGHT(D99:D213,4)</f>
        <v>6281</v>
      </c>
      <c r="B99" s="48" t="s">
        <v>113</v>
      </c>
      <c r="C99" s="36" t="s">
        <v>25</v>
      </c>
      <c r="D99" s="28">
        <v>1001082576281</v>
      </c>
      <c r="E99" s="24">
        <v>120</v>
      </c>
      <c r="F99" s="23">
        <v>0.3</v>
      </c>
      <c r="G99" s="23">
        <f>E99*0.3</f>
        <v>36</v>
      </c>
      <c r="H99" s="14">
        <v>1.8</v>
      </c>
      <c r="I99" s="14">
        <v>30</v>
      </c>
      <c r="J99" s="40"/>
    </row>
    <row r="100" spans="1:10" ht="16.5" customHeight="1" thickTop="1" thickBot="1" x14ac:dyDescent="0.3">
      <c r="A100" s="79" t="str">
        <f>RIGHT(D100:D215,4)</f>
        <v/>
      </c>
      <c r="B100" s="75" t="s">
        <v>114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thickBot="1" x14ac:dyDescent="0.3">
      <c r="A101" s="79" t="str">
        <f>RIGHT(D101:D218,4)</f>
        <v/>
      </c>
      <c r="B101" s="75" t="s">
        <v>115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x14ac:dyDescent="0.25">
      <c r="A102" s="79" t="str">
        <f>RIGHT(D102:D219,4)</f>
        <v>6314</v>
      </c>
      <c r="B102" s="48" t="s">
        <v>116</v>
      </c>
      <c r="C102" s="34" t="s">
        <v>25</v>
      </c>
      <c r="D102" s="28">
        <v>1002112606314</v>
      </c>
      <c r="E102" s="24">
        <v>0</v>
      </c>
      <c r="F102" s="23">
        <v>0.5</v>
      </c>
      <c r="G102" s="23">
        <f>E102*0.5</f>
        <v>0</v>
      </c>
      <c r="H102" s="14">
        <v>8</v>
      </c>
      <c r="I102" s="73">
        <v>120</v>
      </c>
      <c r="J102" s="40"/>
    </row>
    <row r="103" spans="1:10" ht="16.5" customHeight="1" x14ac:dyDescent="0.25">
      <c r="A103" s="79" t="str">
        <f>RIGHT(D103:D220,4)</f>
        <v>6155</v>
      </c>
      <c r="B103" s="48" t="s">
        <v>117</v>
      </c>
      <c r="C103" s="34" t="s">
        <v>25</v>
      </c>
      <c r="D103" s="28">
        <v>1002115036155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x14ac:dyDescent="0.25">
      <c r="A104" s="79" t="str">
        <f>RIGHT(D104:D221,4)</f>
        <v>6157</v>
      </c>
      <c r="B104" s="48" t="s">
        <v>118</v>
      </c>
      <c r="C104" s="34" t="s">
        <v>25</v>
      </c>
      <c r="D104" s="28">
        <v>1002115056157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thickBot="1" x14ac:dyDescent="0.3">
      <c r="A105" s="79" t="str">
        <f t="shared" ref="A105:A116" si="2">RIGHT(D105:D220,4)</f>
        <v>6313</v>
      </c>
      <c r="B105" s="48" t="s">
        <v>119</v>
      </c>
      <c r="C105" s="37" t="s">
        <v>25</v>
      </c>
      <c r="D105" s="28">
        <v>1002112606313</v>
      </c>
      <c r="E105" s="24">
        <v>0</v>
      </c>
      <c r="F105" s="23">
        <v>0.9</v>
      </c>
      <c r="G105" s="23">
        <f>E105*0.9</f>
        <v>0</v>
      </c>
      <c r="H105" s="14">
        <v>9</v>
      </c>
      <c r="I105" s="73">
        <v>120</v>
      </c>
      <c r="J105" s="40"/>
    </row>
    <row r="106" spans="1:10" ht="16.5" customHeight="1" thickTop="1" thickBot="1" x14ac:dyDescent="0.3">
      <c r="A106" s="79" t="str">
        <f t="shared" si="2"/>
        <v/>
      </c>
      <c r="B106" s="75" t="s">
        <v>120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2"/>
        <v>4945</v>
      </c>
      <c r="B107" s="48" t="s">
        <v>121</v>
      </c>
      <c r="C107" s="37" t="s">
        <v>25</v>
      </c>
      <c r="D107" s="28">
        <v>1002151784945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thickTop="1" thickBot="1" x14ac:dyDescent="0.3">
      <c r="A108" s="79" t="str">
        <f t="shared" si="2"/>
        <v/>
      </c>
      <c r="B108" s="75" t="s">
        <v>122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2"/>
        <v>4956</v>
      </c>
      <c r="B109" s="48" t="s">
        <v>123</v>
      </c>
      <c r="C109" s="37" t="s">
        <v>25</v>
      </c>
      <c r="D109" s="28">
        <v>1002133974956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x14ac:dyDescent="0.25">
      <c r="A110" s="79" t="str">
        <f t="shared" si="2"/>
        <v>1762</v>
      </c>
      <c r="B110" s="48" t="s">
        <v>124</v>
      </c>
      <c r="C110" s="34" t="s">
        <v>25</v>
      </c>
      <c r="D110" s="28">
        <v>1002131151762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Bot="1" x14ac:dyDescent="0.3">
      <c r="A111" s="79" t="str">
        <f t="shared" si="2"/>
        <v>1764</v>
      </c>
      <c r="B111" s="48" t="s">
        <v>125</v>
      </c>
      <c r="C111" s="37" t="s">
        <v>25</v>
      </c>
      <c r="D111" s="28">
        <v>1002131181764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thickBot="1" x14ac:dyDescent="0.3">
      <c r="A112" s="79" t="str">
        <f t="shared" si="2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2"/>
        <v/>
      </c>
      <c r="B113" s="75" t="s">
        <v>127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2"/>
        <v>6004</v>
      </c>
      <c r="B114" s="48" t="s">
        <v>128</v>
      </c>
      <c r="C114" s="37" t="s">
        <v>25</v>
      </c>
      <c r="D114" s="69" t="s">
        <v>129</v>
      </c>
      <c r="E114" s="24">
        <v>0</v>
      </c>
      <c r="F114" s="23">
        <v>1</v>
      </c>
      <c r="G114" s="23">
        <f>E114*1</f>
        <v>0</v>
      </c>
      <c r="H114" s="14">
        <v>8</v>
      </c>
      <c r="I114" s="73">
        <v>120</v>
      </c>
      <c r="J114" s="40"/>
    </row>
    <row r="115" spans="1:10" ht="15.75" customHeight="1" thickTop="1" x14ac:dyDescent="0.25">
      <c r="A115" s="79" t="str">
        <f t="shared" si="2"/>
        <v>5417</v>
      </c>
      <c r="B115" s="48" t="s">
        <v>130</v>
      </c>
      <c r="C115" s="31" t="s">
        <v>23</v>
      </c>
      <c r="D115" s="69" t="s">
        <v>131</v>
      </c>
      <c r="E115" s="24">
        <v>0</v>
      </c>
      <c r="F115" s="23">
        <v>2</v>
      </c>
      <c r="G115" s="23">
        <f>E115*1</f>
        <v>0</v>
      </c>
      <c r="H115" s="14">
        <v>6</v>
      </c>
      <c r="I115" s="73">
        <v>90</v>
      </c>
      <c r="J115" s="40"/>
    </row>
    <row r="116" spans="1:10" ht="15.75" customHeight="1" thickBot="1" x14ac:dyDescent="0.3">
      <c r="A116" s="79" t="str">
        <f t="shared" si="2"/>
        <v>6019</v>
      </c>
      <c r="B116" s="48" t="s">
        <v>132</v>
      </c>
      <c r="C116" s="37" t="s">
        <v>25</v>
      </c>
      <c r="D116" s="70" t="s">
        <v>133</v>
      </c>
      <c r="E116" s="24">
        <v>0</v>
      </c>
      <c r="F116" s="23">
        <v>1</v>
      </c>
      <c r="G116" s="23">
        <f>E116*1</f>
        <v>0</v>
      </c>
      <c r="H116" s="14">
        <v>12</v>
      </c>
      <c r="I116" s="73">
        <v>120</v>
      </c>
      <c r="J116" s="40"/>
    </row>
    <row r="117" spans="1:10" ht="16.5" customHeight="1" thickTop="1" thickBot="1" x14ac:dyDescent="0.3">
      <c r="A117" s="78"/>
      <c r="B117" s="78" t="s">
        <v>134</v>
      </c>
      <c r="C117" s="16"/>
      <c r="D117" s="49"/>
      <c r="E117" s="17">
        <f>SUM(E5:E116)</f>
        <v>18795</v>
      </c>
      <c r="F117" s="17">
        <f>SUM(F10:F116)</f>
        <v>39.732916666666668</v>
      </c>
      <c r="G117" s="17">
        <f>SUM(G11:G116)</f>
        <v>7417.25</v>
      </c>
      <c r="H117" s="17">
        <f>SUM(H10:H113)</f>
        <v>182.67999999999995</v>
      </c>
      <c r="I117" s="17"/>
      <c r="J117" s="17"/>
    </row>
    <row r="118" spans="1:10" ht="15.75" customHeight="1" thickTop="1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</sheetData>
  <autoFilter ref="A9:J117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0">
      <formula1>40</formula1>
    </dataValidation>
    <dataValidation type="textLength" operator="equal" allowBlank="1" showInputMessage="1" showErrorMessage="1" sqref="D114:D116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2023-10-03T12:14:07Z</dcterms:modified>
</cp:coreProperties>
</file>