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34" activePane="bottomLeft" state="frozen"/>
      <selection pane="bottomLeft" activeCell="L38" sqref="L38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45201</v>
      </c>
      <c r="E3" s="7" t="inlineStr">
        <is>
          <t xml:space="preserve">Доставка: </t>
        </is>
      </c>
      <c r="F3" s="90" t="n"/>
      <c r="G3" s="90" t="n">
        <v>45204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90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40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16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250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300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40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30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20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 thickBot="1">
      <c r="A61" s="79">
        <f>RIGHT(D61:D170,4)</f>
        <v/>
      </c>
      <c r="B61" s="47" t="inlineStr">
        <is>
          <t>ШПИКАЧКИ СОЧНЫЕ ПМ САР Б/О МГС 1*3 45с</t>
        </is>
      </c>
      <c r="C61" s="31" t="inlineStr">
        <is>
          <t>КГ</t>
        </is>
      </c>
      <c r="D61" s="28" t="n">
        <v>1001031076527</v>
      </c>
      <c r="E61" s="24" t="n">
        <v>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40" t="n"/>
    </row>
    <row r="62" ht="16.5" customHeight="1" thickBot="1" thickTop="1">
      <c r="A62" s="79">
        <f>RIGHT(D62:D171,4)</f>
        <v/>
      </c>
      <c r="B62" s="75" t="inlineStr">
        <is>
          <t>Полукопченые колбасы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thickTop="1">
      <c r="A63" s="79">
        <f>RIGHT(D63:D172,4)</f>
        <v/>
      </c>
      <c r="B63" s="27" t="inlineStr">
        <is>
          <t>БОЯNСКАЯ Папа может п/к в/у 0.28кг 8шт.</t>
        </is>
      </c>
      <c r="C63" s="34" t="inlineStr">
        <is>
          <t>ШТ</t>
        </is>
      </c>
      <c r="D63" s="28" t="n">
        <v>1001302276666</v>
      </c>
      <c r="E63" s="24" t="n">
        <v>600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>
      <c r="A64" s="79">
        <f>RIGHT(D64:D173,4)</f>
        <v/>
      </c>
      <c r="B64" s="27" t="inlineStr">
        <is>
          <t xml:space="preserve"> АРОМАТНАЯ С ЧЕСНОЧКОМ СН в/к мтс 0.330кг</t>
        </is>
      </c>
      <c r="C64" s="34" t="inlineStr">
        <is>
          <t>ШТ</t>
        </is>
      </c>
      <c r="D64" s="28" t="n">
        <v>1001305256658</v>
      </c>
      <c r="E64" s="24" t="n">
        <v>0</v>
      </c>
      <c r="F64" s="23" t="n"/>
      <c r="G64" s="23">
        <f>E64*0.33</f>
        <v/>
      </c>
      <c r="H64" s="14" t="n"/>
      <c r="I64" s="14" t="n"/>
      <c r="J64" s="40" t="n"/>
    </row>
    <row r="65" ht="16.5" customHeight="1">
      <c r="A65" s="79">
        <f>RIGHT(D65:D173,4)</f>
        <v/>
      </c>
      <c r="B65" s="27" t="inlineStr">
        <is>
          <t>ВЕНСКАЯ САЛЯМИ п/к в/у 0.28кг 8шт.</t>
        </is>
      </c>
      <c r="C65" s="34" t="inlineStr">
        <is>
          <t>ШТ</t>
        </is>
      </c>
      <c r="D65" s="28" t="n">
        <v>1001300516669</v>
      </c>
      <c r="E65" s="24" t="n">
        <v>400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40" t="n"/>
    </row>
    <row r="66" ht="16.5" customHeight="1" thickBot="1">
      <c r="A66" s="79">
        <f>RIGHT(D66:D174,4)</f>
        <v/>
      </c>
      <c r="B66" s="27" t="inlineStr">
        <is>
          <t>САЛЯМИ ФИНСКАЯ п/к в/у</t>
        </is>
      </c>
      <c r="C66" s="31" t="inlineStr">
        <is>
          <t>КГ</t>
        </is>
      </c>
      <c r="D66" s="28" t="n">
        <v>1001043094342</v>
      </c>
      <c r="E66" s="24" t="n">
        <v>0</v>
      </c>
      <c r="F66" s="23" t="n">
        <v>0.61875</v>
      </c>
      <c r="G66" s="23">
        <f>E66*1</f>
        <v/>
      </c>
      <c r="H66" s="14" t="n">
        <v>4.95</v>
      </c>
      <c r="I66" s="14" t="n">
        <v>45</v>
      </c>
      <c r="J66" s="40" t="n"/>
    </row>
    <row r="67" ht="16.5" customHeight="1" thickBot="1" thickTop="1">
      <c r="A67" s="79">
        <f>RIGHT(D67:D176,4)</f>
        <v/>
      </c>
      <c r="B67" s="75" t="inlineStr">
        <is>
          <t>Варенокопченые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79">
        <f>RIGHT(D68:D177,4)</f>
        <v/>
      </c>
      <c r="B68" s="27" t="inlineStr">
        <is>
          <t>СЕРВЕЛАТ ЗЕРНИСТЫЙ ПМ в/к в/у срез 1/350</t>
        </is>
      </c>
      <c r="C68" s="34" t="inlineStr">
        <is>
          <t>ШТ</t>
        </is>
      </c>
      <c r="D68" s="28" t="n">
        <v>1001300386683</v>
      </c>
      <c r="E68" s="24" t="n">
        <v>400</v>
      </c>
      <c r="F68" s="23" t="n">
        <v>0.35</v>
      </c>
      <c r="G68" s="23">
        <f>E68*0.35</f>
        <v/>
      </c>
      <c r="H68" s="14" t="n">
        <v>2.8</v>
      </c>
      <c r="I68" s="14" t="n">
        <v>45</v>
      </c>
      <c r="J68" s="40" t="n"/>
    </row>
    <row r="69" ht="16.5" customHeight="1">
      <c r="A69" s="79">
        <f>RIGHT(D69:D178,4)</f>
        <v/>
      </c>
      <c r="B69" s="27" t="inlineStr">
        <is>
          <t>БАЛЫКОВАЯ СН в/к п/о 0.35кг 8шт</t>
        </is>
      </c>
      <c r="C69" s="34" t="inlineStr">
        <is>
          <t>ШТ</t>
        </is>
      </c>
      <c r="D69" s="28" t="n">
        <v>1001303636636</v>
      </c>
      <c r="E69" s="24" t="n">
        <v>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RIGHT(D70:D181,4)</f>
        <v/>
      </c>
      <c r="B70" s="27" t="inlineStr">
        <is>
          <t>СЕРВЕЛАТ КАРЕЛЬСКИЙ ПМ в/к в/у 0.28кг</t>
        </is>
      </c>
      <c r="C70" s="34" t="inlineStr">
        <is>
          <t>ШТ</t>
        </is>
      </c>
      <c r="D70" s="28" t="n">
        <v>1001304506684</v>
      </c>
      <c r="E70" s="24" t="n">
        <v>400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>
      <c r="A71" s="79">
        <f>RIGHT(D71:D182,4)</f>
        <v/>
      </c>
      <c r="B71" s="27" t="inlineStr">
        <is>
          <t>СЕРВЕЛАТ КАРЕЛЬСКИЙ СН в/к в/у 0.28к</t>
        </is>
      </c>
      <c r="C71" s="34" t="inlineStr">
        <is>
          <t>ШТ</t>
        </is>
      </c>
      <c r="D71" s="28" t="n">
        <v>1001304506562</v>
      </c>
      <c r="E71" s="24" t="n">
        <v>0</v>
      </c>
      <c r="F71" s="23" t="n"/>
      <c r="G71" s="23">
        <f>E71*0.28</f>
        <v/>
      </c>
      <c r="H71" s="14" t="n"/>
      <c r="I71" s="14" t="n"/>
      <c r="J71" s="40" t="n"/>
    </row>
    <row r="72" ht="16.5" customHeight="1">
      <c r="A72" s="79">
        <f>RIGHT(D72:D183,4)</f>
        <v/>
      </c>
      <c r="B72" s="27" t="inlineStr">
        <is>
          <t>СЕРВЕЛАТ ОРЕХОВЫЙ СН в/к п/о 0,35кг 8шт</t>
        </is>
      </c>
      <c r="C72" s="34" t="inlineStr">
        <is>
          <t>ШТ</t>
        </is>
      </c>
      <c r="D72" s="28" t="n">
        <v>1001305196535</v>
      </c>
      <c r="E72" s="24" t="n">
        <v>0</v>
      </c>
      <c r="F72" s="23" t="n"/>
      <c r="G72" s="23">
        <f>E72*0.35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ПМ в/к в/у 0.31кг</t>
        </is>
      </c>
      <c r="C73" s="34" t="inlineStr">
        <is>
          <t>ШТ</t>
        </is>
      </c>
      <c r="D73" s="28" t="n">
        <v>1001305196564</v>
      </c>
      <c r="E73" s="24" t="n">
        <v>0</v>
      </c>
      <c r="F73" s="23" t="n"/>
      <c r="G73" s="23">
        <f>E73*0.31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800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200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60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50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ErrorMessage="1" showInputMessage="1" allowBlank="1" type="textLength" operator="lessThanOrEqual">
      <formula1>40</formula1>
    </dataValidation>
    <dataValidation sqref="D115:D117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2023-09-29T13:11:13Z</dcterms:modified>
  <cp:lastModifiedBy>Uaer4</cp:lastModifiedBy>
  <cp:lastPrinted>2015-01-13T07:32:10Z</cp:lastPrinted>
</cp:coreProperties>
</file>