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879267B-AEF7-430D-BB3C-2EA4BE1E0C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<sst xmlns="http://schemas.openxmlformats.org/spreadsheetml/2006/main" count="331" uniqueCount="163">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</sst>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1"/>
  <sheetViews>
    <sheetView tabSelected="1" zoomScale="87" zoomScaleNormal="87" workbookViewId="0">
      <pane ySplit="9" topLeftCell="A109" activePane="bottomLeft" state="frozen"/>
      <selection pane="bottomLeft" activeCell="L124" sqref="L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45393</v>
      </c>
      <c r="E3" s="7" t="s">
        <v>3</v>
      </c>
      <c r="F3" s="101"/>
      <c r="G3" s="105">
        <v>45396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RIGHT(D27:D140,4)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RIGHT(D33:D148,4)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RIGHT(D34:D149,4)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RIGHT(D35:D150,4)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1000</v>
      </c>
      <c r="F36" s="23">
        <v>0.4</v>
      </c>
      <c r="G36" s="23">
        <f>E36*0.4</f>
        <v>400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RIGHT(D39:D152,4)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RIGHT(D40:D151,4)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RIGHT(D42:D154,4)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RIGHT(D43:D159,4)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99" t="str">
        <f>RIGHT(D44:D162,4)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RIGHT(D45:D163,4)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RIGHT(D46:D164,4)</f>
        <v>5982</v>
      </c>
      <c r="B46" s="27" t="s">
        <v>59</v>
      </c>
      <c r="C46" s="34" t="s">
        <v>25</v>
      </c>
      <c r="D46" s="28">
        <v>1001020965982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99" t="str">
        <f>RIGHT(D47:D165,4)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9" t="str">
        <f t="shared" ref="A48:A63" si="1">RIGHT(D48:D165,4)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50</v>
      </c>
      <c r="F49" s="23">
        <v>1.0666666666666671</v>
      </c>
      <c r="G49" s="23">
        <f>E49*1</f>
        <v>50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1200</v>
      </c>
      <c r="F63" s="23"/>
      <c r="G63" s="23">
        <f>E63*0.27</f>
        <v>324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RIGHT(D65:D174,4)</f>
        <v>3297</v>
      </c>
      <c r="B65" s="47" t="s">
        <v>78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RIGHT(D85:D194,4)</f>
        <v>6228</v>
      </c>
      <c r="B85" s="65" t="s">
        <v>98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9" t="str">
        <f t="shared" ref="A86:A91" si="3">RIGHT(D86:D194,4)</f>
        <v>5544</v>
      </c>
      <c r="B86" s="27" t="s">
        <v>99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RIGHT(D96:D210,4)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6470</v>
      </c>
      <c r="B104" s="29" t="s">
        <v>117</v>
      </c>
      <c r="C104" s="33" t="s">
        <v>23</v>
      </c>
      <c r="D104" s="81">
        <v>1001092436470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x14ac:dyDescent="0.25">
      <c r="A105" s="99" t="str">
        <f>RIGHT(D105:D219,4)</f>
        <v>6025</v>
      </c>
      <c r="B105" s="29" t="s">
        <v>118</v>
      </c>
      <c r="C105" s="33" t="s">
        <v>23</v>
      </c>
      <c r="D105" s="81">
        <v>1001094966025</v>
      </c>
      <c r="E105" s="24"/>
      <c r="F105" s="23"/>
      <c r="G105" s="23">
        <f>E105*1</f>
        <v>0</v>
      </c>
      <c r="H105" s="14"/>
      <c r="I105" s="14"/>
      <c r="J105" s="40"/>
    </row>
    <row r="106" spans="1:10" ht="16.5" customHeight="1" thickBot="1" x14ac:dyDescent="0.3">
      <c r="A106" s="99" t="str">
        <f>RIGHT(D106:D217,4)</f>
        <v>3215</v>
      </c>
      <c r="B106" s="27" t="s">
        <v>119</v>
      </c>
      <c r="C106" s="38" t="s">
        <v>25</v>
      </c>
      <c r="D106" s="52">
        <v>1001094053215</v>
      </c>
      <c r="E106" s="24">
        <v>40</v>
      </c>
      <c r="F106" s="23">
        <v>0.4</v>
      </c>
      <c r="G106" s="23">
        <f>E106*0.4</f>
        <v>16</v>
      </c>
      <c r="H106" s="14">
        <v>3.2</v>
      </c>
      <c r="I106" s="14">
        <v>60</v>
      </c>
      <c r="J106" s="40"/>
    </row>
    <row r="107" spans="1:10" ht="16.5" customHeight="1" thickTop="1" thickBot="1" x14ac:dyDescent="0.3">
      <c r="A107" s="99" t="str">
        <f>RIGHT(D107:D220,4)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9" t="str">
        <f>RIGHT(D108:D223,4)</f>
        <v>6281</v>
      </c>
      <c r="B108" s="48" t="s">
        <v>121</v>
      </c>
      <c r="C108" s="36" t="s">
        <v>25</v>
      </c>
      <c r="D108" s="28">
        <v>1001082576281</v>
      </c>
      <c r="E108" s="24"/>
      <c r="F108" s="23">
        <v>0.3</v>
      </c>
      <c r="G108" s="23">
        <f>E108*0.3</f>
        <v>0</v>
      </c>
      <c r="H108" s="14">
        <v>1.8</v>
      </c>
      <c r="I108" s="14">
        <v>30</v>
      </c>
      <c r="J108" s="40"/>
    </row>
    <row r="109" spans="1:10" ht="16.5" customHeight="1" thickBot="1" x14ac:dyDescent="0.3">
      <c r="A109" s="99" t="str">
        <f>RIGHT(D109:D224,4)</f>
        <v>6450</v>
      </c>
      <c r="B109" s="48" t="s">
        <v>122</v>
      </c>
      <c r="C109" s="36" t="s">
        <v>25</v>
      </c>
      <c r="D109" s="28">
        <v>1001233296450</v>
      </c>
      <c r="E109" s="24"/>
      <c r="F109" s="23"/>
      <c r="G109" s="23">
        <f>E109*0.1</f>
        <v>0</v>
      </c>
      <c r="H109" s="98"/>
      <c r="I109" s="98"/>
      <c r="J109" s="97"/>
    </row>
    <row r="110" spans="1:10" ht="16.5" customHeight="1" thickTop="1" thickBot="1" x14ac:dyDescent="0.3">
      <c r="A110" s="99" t="str">
        <f>RIGHT(D110:D225,4)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9" t="str">
        <f>RIGHT(D111:D228,4)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9" t="str">
        <f>RIGHT(D112:D229,4)</f>
        <v>6314</v>
      </c>
      <c r="B112" s="48" t="s">
        <v>125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9" t="str">
        <f>RIGHT(D113:D230,4)</f>
        <v>6155</v>
      </c>
      <c r="B113" s="48" t="s">
        <v>126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9" t="str">
        <f>RIGHT(D114:D231,4)</f>
        <v>6157</v>
      </c>
      <c r="B114" s="48" t="s">
        <v>127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9" t="str">
        <f t="shared" ref="A115:A126" si="5">RIGHT(D115:D230,4)</f>
        <v>6313</v>
      </c>
      <c r="B115" s="48" t="s">
        <v>128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9" t="str">
        <f t="shared" si="5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9" t="str">
        <f t="shared" si="5"/>
        <v>4945</v>
      </c>
      <c r="B117" s="48" t="s">
        <v>130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99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s="91" customFormat="1" ht="16.5" customHeight="1" thickTop="1" thickBot="1" x14ac:dyDescent="0.3">
      <c r="A119" s="99" t="str">
        <f t="shared" si="5"/>
        <v>4956</v>
      </c>
      <c r="B119" s="92" t="s">
        <v>132</v>
      </c>
      <c r="C119" s="93" t="s">
        <v>25</v>
      </c>
      <c r="D119" s="86">
        <v>1002133974956</v>
      </c>
      <c r="E119" s="87"/>
      <c r="F119" s="88">
        <v>0.42</v>
      </c>
      <c r="G119" s="88">
        <f>E119*0.42</f>
        <v>0</v>
      </c>
      <c r="H119" s="89">
        <v>4.2</v>
      </c>
      <c r="I119" s="94">
        <v>120</v>
      </c>
      <c r="J119" s="89"/>
      <c r="K119" s="90"/>
    </row>
    <row r="120" spans="1:11" ht="16.5" customHeight="1" thickTop="1" x14ac:dyDescent="0.25">
      <c r="A120" s="99" t="str">
        <f t="shared" si="5"/>
        <v>1762</v>
      </c>
      <c r="B120" s="48" t="s">
        <v>133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99" t="str">
        <f t="shared" si="5"/>
        <v>1764</v>
      </c>
      <c r="B121" s="48" t="s">
        <v>134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9" t="str">
        <f t="shared" si="5"/>
        <v>6004</v>
      </c>
      <c r="B124" s="48" t="s">
        <v>137</v>
      </c>
      <c r="C124" s="37" t="s">
        <v>25</v>
      </c>
      <c r="D124" s="69" t="s">
        <v>138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99" t="str">
        <f t="shared" si="5"/>
        <v>5417</v>
      </c>
      <c r="B125" s="48" t="s">
        <v>139</v>
      </c>
      <c r="C125" s="31" t="s">
        <v>23</v>
      </c>
      <c r="D125" s="69" t="s">
        <v>140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99" t="str">
        <f t="shared" si="5"/>
        <v>6019</v>
      </c>
      <c r="B126" s="48" t="s">
        <v>141</v>
      </c>
      <c r="C126" s="37" t="s">
        <v>25</v>
      </c>
      <c r="D126" s="70" t="s">
        <v>142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143</v>
      </c>
      <c r="C127" s="16"/>
      <c r="D127" s="49"/>
      <c r="E127" s="17">
        <f>SUM(E5:E126)</f>
        <v>3450</v>
      </c>
      <c r="F127" s="17">
        <f>SUM(F10:F126)</f>
        <v>42.832916666666662</v>
      </c>
      <c r="G127" s="17">
        <f>SUM(G11:G126)</f>
        <v>1194</v>
      </c>
      <c r="H127" s="17">
        <f>SUM(H10:H123)</f>
        <v>182.67999999999995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0" xr:uid="{00000000-0002-0000-0000-000000000000}">
      <formula1>40</formula1>
    </dataValidation>
    <dataValidation type="textLength" operator="equal" showInputMessage="1" showErrorMessage="1" sqref="D124:D12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119</v>
      </c>
    </row>
    <row r="2" spans="2:3" x14ac:dyDescent="0.25">
      <c r="B2" s="59" t="s">
        <v>144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2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150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151</v>
      </c>
    </row>
    <row r="36" spans="2:3" x14ac:dyDescent="0.25">
      <c r="B36" s="27" t="s">
        <v>56</v>
      </c>
    </row>
    <row r="37" spans="2:3" x14ac:dyDescent="0.25">
      <c r="B37" s="80" t="s">
        <v>152</v>
      </c>
      <c r="C37" s="82"/>
    </row>
    <row r="38" spans="2:3" x14ac:dyDescent="0.25">
      <c r="B38" s="67" t="s">
        <v>121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153</v>
      </c>
      <c r="C54" s="62"/>
    </row>
    <row r="55" spans="2:3" x14ac:dyDescent="0.25">
      <c r="B55" s="80" t="s">
        <v>122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154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155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156</v>
      </c>
      <c r="C75" s="82"/>
    </row>
    <row r="76" spans="2:3" x14ac:dyDescent="0.25">
      <c r="B76" s="61" t="s">
        <v>157</v>
      </c>
      <c r="C76" s="62"/>
    </row>
    <row r="77" spans="2:3" x14ac:dyDescent="0.25">
      <c r="B77" s="61" t="s">
        <v>158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159</v>
      </c>
      <c r="C82" s="62"/>
    </row>
    <row r="83" spans="2:4" x14ac:dyDescent="0.25">
      <c r="B83" s="61" t="s">
        <v>160</v>
      </c>
      <c r="C83" s="62"/>
    </row>
    <row r="84" spans="2:4" x14ac:dyDescent="0.25">
      <c r="B84" s="61" t="s">
        <v>161</v>
      </c>
      <c r="C84" s="62"/>
    </row>
    <row r="85" spans="2:4" x14ac:dyDescent="0.25">
      <c r="B85" s="61" t="s">
        <v>162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2024-04-11T11:09:56Z</dcterms:modified>
</cp:coreProperties>
</file>