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"/>
    </mc:Choice>
  </mc:AlternateContent>
  <xr:revisionPtr revIDLastSave="0" documentId="13_ncr:1_{2A23697A-C22B-45B7-B68A-4A5F2602F2A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Бердянск!$A$1:$I$50</definedName>
    <definedName name="_xlnm._FilterDatabase" localSheetId="2" hidden="1">Донецк!$A$1:$I$50</definedName>
    <definedName name="_xlnm._FilterDatabase" localSheetId="0" hidden="1">Мелитополь!$A$2:$I$50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5" i="2"/>
  <c r="F5" i="3"/>
  <c r="H49" i="3" l="1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H4" i="3"/>
  <c r="F4" i="3"/>
  <c r="H3" i="3"/>
  <c r="F3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H4" i="2"/>
  <c r="F4" i="2"/>
  <c r="H3" i="2"/>
  <c r="F3" i="2"/>
  <c r="H50" i="3" l="1"/>
  <c r="H50" i="2"/>
  <c r="H5" i="1"/>
  <c r="F11" i="1"/>
  <c r="F8" i="1"/>
  <c r="F23" i="1"/>
  <c r="H23" i="1"/>
  <c r="H24" i="1"/>
  <c r="F24" i="1"/>
  <c r="F25" i="1"/>
  <c r="H25" i="1"/>
  <c r="H26" i="1"/>
  <c r="F26" i="1"/>
  <c r="F27" i="1"/>
  <c r="H27" i="1"/>
  <c r="F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8" i="1"/>
  <c r="F38" i="1"/>
  <c r="F39" i="1"/>
  <c r="H39" i="1"/>
  <c r="F40" i="1"/>
  <c r="F41" i="1"/>
  <c r="H41" i="1"/>
  <c r="H42" i="1"/>
  <c r="F42" i="1"/>
  <c r="F43" i="1"/>
  <c r="H43" i="1"/>
  <c r="H44" i="1"/>
  <c r="F44" i="1"/>
  <c r="F45" i="1"/>
  <c r="H45" i="1"/>
  <c r="H46" i="1"/>
  <c r="F46" i="1"/>
  <c r="F47" i="1"/>
  <c r="H47" i="1"/>
  <c r="H49" i="1"/>
  <c r="F49" i="1"/>
  <c r="F48" i="1"/>
  <c r="H48" i="1"/>
  <c r="F10" i="1"/>
  <c r="H7" i="1"/>
  <c r="F7" i="1"/>
  <c r="H40" i="1"/>
  <c r="F19" i="1"/>
  <c r="H36" i="1"/>
  <c r="H35" i="1"/>
  <c r="F35" i="1"/>
  <c r="H31" i="1"/>
  <c r="H28" i="1"/>
  <c r="F20" i="1"/>
  <c r="F14" i="1"/>
  <c r="H22" i="1"/>
  <c r="H21" i="1"/>
  <c r="H18" i="1"/>
  <c r="H17" i="1"/>
  <c r="H16" i="1"/>
  <c r="H15" i="1"/>
  <c r="H13" i="1"/>
  <c r="H12" i="1"/>
  <c r="H10" i="1"/>
  <c r="H9" i="1"/>
  <c r="H6" i="1"/>
  <c r="H4" i="1"/>
  <c r="H3" i="1"/>
  <c r="H20" i="1"/>
  <c r="H19" i="1"/>
  <c r="H14" i="1"/>
  <c r="H11" i="1"/>
  <c r="H8" i="1"/>
  <c r="F22" i="1"/>
  <c r="F21" i="1"/>
  <c r="F18" i="1"/>
  <c r="F17" i="1"/>
  <c r="F16" i="1"/>
  <c r="F15" i="1"/>
  <c r="F13" i="1"/>
  <c r="F12" i="1"/>
  <c r="F9" i="1"/>
  <c r="F6" i="1"/>
  <c r="F4" i="1"/>
  <c r="F3" i="1"/>
  <c r="H50" i="1" l="1"/>
  <c r="A52" i="1" s="1"/>
</calcChain>
</file>

<file path=xl/sharedStrings.xml><?xml version="1.0" encoding="utf-8"?>
<sst xmlns="http://schemas.openxmlformats.org/spreadsheetml/2006/main" count="225" uniqueCount="68">
  <si>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</si>
  <si>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</si>
  <si>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</si>
  <si>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</si>
  <si>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</si>
  <si>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</si>
  <si>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</si>
  <si>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</si>
  <si>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</si>
  <si>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</si>
  <si>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</si>
  <si>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</si>
  <si>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</si>
  <si>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</si>
  <si>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</si>
  <si>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</si>
  <si>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</si>
  <si>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</si>
  <si>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</si>
  <si>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</si>
  <si>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</si>
  <si>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</si>
  <si>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</si>
  <si>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</si>
  <si>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</si>
  <si>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</si>
  <si>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</si>
  <si>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Тильзитер ж.45% 200г фасовка ТМ Папа может (вл 12)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</si>
  <si>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</si>
  <si>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</si>
  <si>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</si>
  <si>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</si>
  <si>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</si>
  <si>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</si>
  <si>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</si>
  <si>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</si>
  <si>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</si>
  <si>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</si>
  <si>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</si>
  <si>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</si>
  <si>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</si>
  <si>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</si>
  <si>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</si>
  <si>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</si>
  <si>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</si>
  <si>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</si>
  <si>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</si>
  <si>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</si>
  <si>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</si>
  <si>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</si>
  <si>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</si>
  <si>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</si>
  <si>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</si>
  <si>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</si>
  <si>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</si>
  <si>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</si>
  <si>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</si>
  <si>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</si>
  <si>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</si>
  <si>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</si>
  <si>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</si>
  <si>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</si>
  <si>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</si>
  <si>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</si>
  <si>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</si>
  <si>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</si>
  <si>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45%, 180 гр Славяна</t>
  </si>
  <si>
    <t>Наименование Контрагента: ООО КСК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</si>
</sst>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1" xfId="0" applyNumberFormat="1" applyFont="1" applyBorder="1"/>
    <xf numFmtId="0" fontId="0" fillId="0" borderId="1" xfId="0" applyNumberFormat="1" applyFont="1" applyBorder="1"/>
    <xf numFmtId="0" fontId="4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1" fontId="8" fillId="2" borderId="1" xfId="0" applyNumberFormat="1" applyFont="1" applyFill="1" applyBorder="1" applyAlignment="1">
      <alignment horizontal="left"/>
    </xf>
    <xf numFmtId="0" fontId="10" fillId="0" borderId="0" xfId="0" applyNumberFormat="1" applyFont="1"/>
    <xf numFmtId="0" fontId="2" fillId="0" borderId="2" xfId="0" applyNumberFormat="1" applyFont="1" applyBorder="1"/>
    <xf numFmtId="0" fontId="2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4" fillId="2" borderId="3" xfId="0" applyNumberFormat="1" applyFont="1" applyFill="1" applyBorder="1" applyAlignment="1">
      <alignment horizontal="left"/>
    </xf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1" fontId="8" fillId="2" borderId="3" xfId="0" applyNumberFormat="1" applyFont="1" applyFill="1" applyBorder="1" applyAlignment="1">
      <alignment horizontal="left"/>
    </xf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/>
    <xf numFmtId="0" fontId="10" fillId="0" borderId="3" xfId="0" applyNumberFormat="1" applyFont="1" applyBorder="1" applyAlignment="1">
      <alignment horizontal="center"/>
    </xf>
    <xf numFmtId="0" fontId="8" fillId="0" borderId="3" xfId="0" applyNumberFormat="1" applyFont="1" applyBorder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4" fillId="0" borderId="3" xfId="0" applyFont="1" applyBorder="1"/>
    <xf numFmtId="0" fontId="15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3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3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zoomScale="85" zoomScaleNormal="85" workbookViewId="0">
      <selection activeCell="E18" sqref="E1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43">
        <v>8785204</v>
      </c>
      <c r="B5" s="44" t="s">
        <v>58</v>
      </c>
      <c r="C5" s="7">
        <v>5</v>
      </c>
      <c r="D5" s="8"/>
      <c r="E5" s="8"/>
      <c r="F5" s="35">
        <f>E5/16.5</f>
        <v>0</v>
      </c>
      <c r="G5" s="9">
        <v>3.2</v>
      </c>
      <c r="H5" s="28">
        <f>E5</f>
        <v>0</v>
      </c>
      <c r="I5" s="4" t="s">
        <v>17</v>
      </c>
    </row>
    <row r="6" spans="1:9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43">
        <v>5038459</v>
      </c>
      <c r="B7" s="44" t="s">
        <v>61</v>
      </c>
      <c r="C7" s="7">
        <v>10</v>
      </c>
      <c r="D7" s="8"/>
      <c r="E7" s="8"/>
      <c r="F7" s="4">
        <f>D7/C7</f>
        <v>0</v>
      </c>
      <c r="G7" s="9">
        <v>0.18</v>
      </c>
      <c r="H7" s="4">
        <f>G7*D7</f>
        <v>0</v>
      </c>
      <c r="I7" s="4"/>
    </row>
    <row r="8" spans="1:9">
      <c r="A8" s="46">
        <v>5038596</v>
      </c>
      <c r="B8" s="47" t="s">
        <v>63</v>
      </c>
      <c r="C8" s="19">
        <v>6</v>
      </c>
      <c r="D8" s="20"/>
      <c r="E8" s="20"/>
      <c r="F8" s="21">
        <f>E8/15</f>
        <v>0</v>
      </c>
      <c r="G8" s="21">
        <v>2.5</v>
      </c>
      <c r="H8" s="21">
        <f>E8</f>
        <v>0</v>
      </c>
      <c r="I8" s="21" t="s">
        <v>64</v>
      </c>
    </row>
    <row r="9" spans="1:9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</row>
    <row r="10" spans="1:9">
      <c r="A10" s="45">
        <v>5038411</v>
      </c>
      <c r="B10" s="33" t="s">
        <v>62</v>
      </c>
      <c r="C10" s="26">
        <v>10</v>
      </c>
      <c r="D10" s="27"/>
      <c r="E10" s="27"/>
      <c r="F10" s="28">
        <f>D10/C10</f>
        <v>0</v>
      </c>
      <c r="G10" s="29">
        <v>0.18</v>
      </c>
      <c r="H10" s="28">
        <f>G10*D10</f>
        <v>0</v>
      </c>
      <c r="I10" s="28"/>
    </row>
    <row r="11" spans="1:9">
      <c r="A11" s="38">
        <v>5038572</v>
      </c>
      <c r="B11" s="33" t="s">
        <v>65</v>
      </c>
      <c r="C11" s="26">
        <v>6</v>
      </c>
      <c r="D11" s="27"/>
      <c r="E11" s="27"/>
      <c r="F11" s="28">
        <f>E11/15</f>
        <v>0</v>
      </c>
      <c r="G11" s="28">
        <v>2.5</v>
      </c>
      <c r="H11" s="28">
        <f>E11</f>
        <v>0</v>
      </c>
      <c r="I11" s="28" t="s">
        <v>64</v>
      </c>
    </row>
    <row r="12" spans="1:9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</row>
    <row r="13" spans="1:9">
      <c r="A13" s="30">
        <v>3350128</v>
      </c>
      <c r="B13" s="25" t="s">
        <v>27</v>
      </c>
      <c r="C13" s="26">
        <v>12</v>
      </c>
      <c r="D13" s="27"/>
      <c r="E13" s="27"/>
      <c r="F13" s="28">
        <f>D13/C13</f>
        <v>0</v>
      </c>
      <c r="G13" s="29">
        <v>0.2</v>
      </c>
      <c r="H13" s="28">
        <f>G13*D13</f>
        <v>0</v>
      </c>
      <c r="I13" s="28"/>
    </row>
    <row r="14" spans="1:9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</row>
    <row r="15" spans="1:9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</row>
    <row r="16" spans="1:9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</row>
    <row r="17" spans="1:9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</row>
    <row r="18" spans="1:9">
      <c r="A18" s="24">
        <v>99876550</v>
      </c>
      <c r="B18" s="31" t="s">
        <v>32</v>
      </c>
      <c r="C18" s="32">
        <v>12</v>
      </c>
      <c r="D18" s="27"/>
      <c r="E18" s="27"/>
      <c r="F18" s="28">
        <f>D18/C18</f>
        <v>0</v>
      </c>
      <c r="G18" s="29">
        <v>0.2</v>
      </c>
      <c r="H18" s="28">
        <f>G18*D18</f>
        <v>0</v>
      </c>
      <c r="I18" s="28"/>
    </row>
    <row r="19" spans="1:9">
      <c r="A19" s="24">
        <v>6159949</v>
      </c>
      <c r="B19" s="25" t="s">
        <v>33</v>
      </c>
      <c r="C19" s="26">
        <v>2</v>
      </c>
      <c r="D19" s="27"/>
      <c r="E19" s="27"/>
      <c r="F19" s="28">
        <f>E19/7</f>
        <v>0</v>
      </c>
      <c r="G19" s="29">
        <v>3.5</v>
      </c>
      <c r="H19" s="28">
        <f>E19</f>
        <v>0</v>
      </c>
      <c r="I19" s="28" t="s">
        <v>8</v>
      </c>
    </row>
    <row r="20" spans="1:9">
      <c r="A20" s="24">
        <v>6159901</v>
      </c>
      <c r="B20" s="25" t="s">
        <v>34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</row>
    <row r="22" spans="1:9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</row>
    <row r="23" spans="1:9" s="11" customFormat="1">
      <c r="A23" s="24">
        <v>783798</v>
      </c>
      <c r="B23" s="25" t="s">
        <v>15</v>
      </c>
      <c r="C23" s="34">
        <v>18</v>
      </c>
      <c r="D23" s="27"/>
      <c r="E23" s="27"/>
      <c r="F23" s="28">
        <f>D23/C23</f>
        <v>0</v>
      </c>
      <c r="G23" s="25">
        <v>0.2</v>
      </c>
      <c r="H23" s="28">
        <f>G23*D23</f>
        <v>0</v>
      </c>
      <c r="I23" s="35"/>
    </row>
    <row r="24" spans="1:9" s="11" customFormat="1">
      <c r="A24" s="24">
        <v>783811</v>
      </c>
      <c r="B24" s="25" t="s">
        <v>18</v>
      </c>
      <c r="C24" s="34">
        <v>4</v>
      </c>
      <c r="D24" s="27"/>
      <c r="E24" s="27"/>
      <c r="F24" s="28">
        <f>E24/15</f>
        <v>0</v>
      </c>
      <c r="G24" s="25">
        <v>3.5</v>
      </c>
      <c r="H24" s="28">
        <f>E24</f>
        <v>0</v>
      </c>
      <c r="I24" s="4" t="s">
        <v>20</v>
      </c>
    </row>
    <row r="25" spans="1:9" s="11" customFormat="1">
      <c r="A25" s="24">
        <v>783804</v>
      </c>
      <c r="B25" s="25" t="s">
        <v>16</v>
      </c>
      <c r="C25" s="34">
        <v>18</v>
      </c>
      <c r="D25" s="27"/>
      <c r="E25" s="27"/>
      <c r="F25" s="28">
        <f>D25/C25</f>
        <v>0</v>
      </c>
      <c r="G25" s="25">
        <v>0.2</v>
      </c>
      <c r="H25" s="28">
        <f>G25*D25</f>
        <v>0</v>
      </c>
      <c r="I25" s="35"/>
    </row>
    <row r="26" spans="1:9" s="11" customFormat="1">
      <c r="A26" s="24">
        <v>783828</v>
      </c>
      <c r="B26" s="25" t="s">
        <v>19</v>
      </c>
      <c r="C26" s="34">
        <v>4</v>
      </c>
      <c r="D26" s="27"/>
      <c r="E26" s="27"/>
      <c r="F26" s="28">
        <f>E26/15</f>
        <v>0</v>
      </c>
      <c r="G26" s="25">
        <v>3.5</v>
      </c>
      <c r="H26" s="28">
        <f>E26</f>
        <v>0</v>
      </c>
      <c r="I26" s="4" t="s">
        <v>20</v>
      </c>
    </row>
    <row r="27" spans="1:9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</row>
    <row r="28" spans="1:9" s="11" customFormat="1">
      <c r="A28" s="24">
        <v>9877076</v>
      </c>
      <c r="B28" s="37" t="s">
        <v>38</v>
      </c>
      <c r="C28" s="34">
        <v>8</v>
      </c>
      <c r="D28" s="36"/>
      <c r="E28" s="36"/>
      <c r="F28" s="35">
        <f t="shared" ref="F28:F36" si="0">D28/C28</f>
        <v>0</v>
      </c>
      <c r="G28" s="25">
        <v>0.19</v>
      </c>
      <c r="H28" s="28">
        <f t="shared" ref="H28:H36" si="1">G28*D28</f>
        <v>0</v>
      </c>
      <c r="I28" s="35"/>
    </row>
    <row r="29" spans="1:9" s="11" customFormat="1">
      <c r="A29" s="24">
        <v>8444194</v>
      </c>
      <c r="B29" s="37" t="s">
        <v>39</v>
      </c>
      <c r="C29" s="34">
        <v>6</v>
      </c>
      <c r="D29" s="36"/>
      <c r="E29" s="36"/>
      <c r="F29" s="35">
        <f t="shared" si="0"/>
        <v>0</v>
      </c>
      <c r="G29" s="25">
        <v>0.1</v>
      </c>
      <c r="H29" s="28">
        <f t="shared" si="1"/>
        <v>0</v>
      </c>
      <c r="I29" s="35"/>
    </row>
    <row r="30" spans="1:9" s="11" customFormat="1">
      <c r="A30" s="24">
        <v>8444187</v>
      </c>
      <c r="B30" s="37" t="s">
        <v>40</v>
      </c>
      <c r="C30" s="34">
        <v>6</v>
      </c>
      <c r="D30" s="36"/>
      <c r="E30" s="36"/>
      <c r="F30" s="35">
        <f t="shared" si="0"/>
        <v>0</v>
      </c>
      <c r="G30" s="25">
        <v>0.1</v>
      </c>
      <c r="H30" s="28">
        <f t="shared" si="1"/>
        <v>0</v>
      </c>
      <c r="I30" s="35"/>
    </row>
    <row r="31" spans="1:9" s="11" customFormat="1">
      <c r="A31" s="24">
        <v>8444163</v>
      </c>
      <c r="B31" s="37" t="s">
        <v>41</v>
      </c>
      <c r="C31" s="34">
        <v>8</v>
      </c>
      <c r="D31" s="36"/>
      <c r="E31" s="36"/>
      <c r="F31" s="35">
        <f t="shared" si="0"/>
        <v>0</v>
      </c>
      <c r="G31" s="25">
        <v>0.1</v>
      </c>
      <c r="H31" s="28">
        <f t="shared" si="1"/>
        <v>0</v>
      </c>
      <c r="I31" s="35"/>
    </row>
    <row r="32" spans="1:9" s="11" customFormat="1">
      <c r="A32" s="24">
        <v>8444170</v>
      </c>
      <c r="B32" s="37" t="s">
        <v>42</v>
      </c>
      <c r="C32" s="34">
        <v>8</v>
      </c>
      <c r="D32" s="36"/>
      <c r="E32" s="36"/>
      <c r="F32" s="35">
        <f t="shared" si="0"/>
        <v>0</v>
      </c>
      <c r="G32" s="25">
        <v>0.1</v>
      </c>
      <c r="H32" s="28">
        <f t="shared" si="1"/>
        <v>0</v>
      </c>
      <c r="I32" s="35"/>
    </row>
    <row r="33" spans="1:9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0"/>
        <v>0</v>
      </c>
      <c r="G33" s="25">
        <v>0.14000000000000001</v>
      </c>
      <c r="H33" s="28">
        <f t="shared" si="1"/>
        <v>0</v>
      </c>
      <c r="I33" s="35"/>
    </row>
    <row r="34" spans="1:9" s="11" customFormat="1">
      <c r="A34" s="24">
        <v>9988391</v>
      </c>
      <c r="B34" s="37" t="s">
        <v>44</v>
      </c>
      <c r="C34" s="34">
        <v>16</v>
      </c>
      <c r="D34" s="36"/>
      <c r="E34" s="36"/>
      <c r="F34" s="35">
        <f t="shared" si="0"/>
        <v>0</v>
      </c>
      <c r="G34" s="25">
        <v>0.14000000000000001</v>
      </c>
      <c r="H34" s="28">
        <f t="shared" si="1"/>
        <v>0</v>
      </c>
      <c r="I34" s="35"/>
    </row>
    <row r="35" spans="1:9" s="11" customFormat="1">
      <c r="A35" s="24">
        <v>5034819</v>
      </c>
      <c r="B35" s="37" t="s">
        <v>45</v>
      </c>
      <c r="C35" s="34">
        <v>6</v>
      </c>
      <c r="D35" s="36"/>
      <c r="E35" s="36"/>
      <c r="F35" s="35">
        <f t="shared" si="0"/>
        <v>0</v>
      </c>
      <c r="G35" s="25">
        <v>0.18</v>
      </c>
      <c r="H35" s="28">
        <f t="shared" si="1"/>
        <v>0</v>
      </c>
      <c r="I35" s="35"/>
    </row>
    <row r="36" spans="1:9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0"/>
        <v>0</v>
      </c>
      <c r="G36" s="25">
        <v>0.18</v>
      </c>
      <c r="H36" s="28">
        <f t="shared" si="1"/>
        <v>0</v>
      </c>
      <c r="I36" s="35"/>
    </row>
    <row r="37" spans="1:9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</row>
    <row r="38" spans="1:9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</row>
    <row r="39" spans="1:9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</row>
    <row r="40" spans="1:9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</row>
    <row r="41" spans="1:9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</row>
    <row r="42" spans="1:9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</row>
    <row r="43" spans="1:9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</row>
    <row r="44" spans="1:9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</row>
    <row r="45" spans="1:9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</row>
    <row r="46" spans="1:9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</row>
    <row r="47" spans="1:9" s="11" customFormat="1">
      <c r="A47" s="38">
        <v>9988445</v>
      </c>
      <c r="B47" s="39" t="s">
        <v>57</v>
      </c>
      <c r="C47" s="34">
        <v>16</v>
      </c>
      <c r="D47" s="36"/>
      <c r="E47" s="36"/>
      <c r="F47" s="35">
        <f>D47/C47</f>
        <v>0</v>
      </c>
      <c r="G47" s="25">
        <v>0.18</v>
      </c>
      <c r="H47" s="35">
        <f>G47*D47</f>
        <v>0</v>
      </c>
      <c r="I47" s="35"/>
    </row>
    <row r="48" spans="1:9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</row>
    <row r="49" spans="1:9" s="11" customFormat="1">
      <c r="A49" s="38">
        <v>9988421</v>
      </c>
      <c r="B49" s="39" t="s">
        <v>60</v>
      </c>
      <c r="C49" s="34">
        <v>16</v>
      </c>
      <c r="D49" s="36"/>
      <c r="E49" s="36"/>
      <c r="F49" s="35">
        <f>D49/C49</f>
        <v>0</v>
      </c>
      <c r="G49" s="25">
        <v>0.14000000000000001</v>
      </c>
      <c r="H49" s="28">
        <f>G49*D49</f>
        <v>0</v>
      </c>
      <c r="I49" s="35"/>
    </row>
    <row r="50" spans="1:9">
      <c r="B50" s="22" t="s">
        <v>13</v>
      </c>
      <c r="H50" s="23">
        <f>SUM(H3:H49)</f>
        <v>0</v>
      </c>
    </row>
    <row r="52" spans="1:9">
      <c r="A52" s="1">
        <f>H50+Бердянск!H50+Донецк!H50</f>
        <v>0</v>
      </c>
    </row>
  </sheetData>
  <sheetProtection selectLockedCells="1" selectUnlockedCells="1"/>
  <autoFilter ref="A2:I50" xr:uid="{00000000-0009-0000-0000-000000000000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zoomScale="85" zoomScaleNormal="85" workbookViewId="0">
      <selection activeCell="E36" sqref="E3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43">
        <v>8785204</v>
      </c>
      <c r="B5" s="44" t="s">
        <v>58</v>
      </c>
      <c r="C5" s="7">
        <v>5</v>
      </c>
      <c r="D5" s="8"/>
      <c r="E5" s="8"/>
      <c r="F5" s="35">
        <f>E5/16.5</f>
        <v>0</v>
      </c>
      <c r="G5" s="9">
        <v>3.2</v>
      </c>
      <c r="H5" s="28">
        <f>E5</f>
        <v>0</v>
      </c>
      <c r="I5" s="4" t="s">
        <v>17</v>
      </c>
    </row>
    <row r="6" spans="1:9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43">
        <v>5038459</v>
      </c>
      <c r="B7" s="44" t="s">
        <v>61</v>
      </c>
      <c r="C7" s="7">
        <v>10</v>
      </c>
      <c r="D7" s="8"/>
      <c r="E7" s="8"/>
      <c r="F7" s="4">
        <f>D7/C7</f>
        <v>0</v>
      </c>
      <c r="G7" s="9">
        <v>0.18</v>
      </c>
      <c r="H7" s="4">
        <f>G7*D7</f>
        <v>0</v>
      </c>
      <c r="I7" s="4"/>
    </row>
    <row r="8" spans="1:9">
      <c r="A8" s="46">
        <v>5038596</v>
      </c>
      <c r="B8" s="47" t="s">
        <v>63</v>
      </c>
      <c r="C8" s="19">
        <v>6</v>
      </c>
      <c r="D8" s="20"/>
      <c r="E8" s="20"/>
      <c r="F8" s="21">
        <f>E8/15</f>
        <v>0</v>
      </c>
      <c r="G8" s="21">
        <v>2.5</v>
      </c>
      <c r="H8" s="21">
        <f>E8</f>
        <v>0</v>
      </c>
      <c r="I8" s="21" t="s">
        <v>64</v>
      </c>
    </row>
    <row r="9" spans="1:9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</row>
    <row r="10" spans="1:9">
      <c r="A10" s="45">
        <v>5038411</v>
      </c>
      <c r="B10" s="33" t="s">
        <v>62</v>
      </c>
      <c r="C10" s="26">
        <v>10</v>
      </c>
      <c r="D10" s="27"/>
      <c r="E10" s="27"/>
      <c r="F10" s="28">
        <f>D10/C10</f>
        <v>0</v>
      </c>
      <c r="G10" s="29">
        <v>0.18</v>
      </c>
      <c r="H10" s="28">
        <f>G10*D10</f>
        <v>0</v>
      </c>
      <c r="I10" s="28"/>
    </row>
    <row r="11" spans="1:9">
      <c r="A11" s="38">
        <v>5038572</v>
      </c>
      <c r="B11" s="33" t="s">
        <v>65</v>
      </c>
      <c r="C11" s="26">
        <v>6</v>
      </c>
      <c r="D11" s="27"/>
      <c r="E11" s="27"/>
      <c r="F11" s="28">
        <f>E11/15</f>
        <v>0</v>
      </c>
      <c r="G11" s="28">
        <v>2.5</v>
      </c>
      <c r="H11" s="28">
        <f>E11</f>
        <v>0</v>
      </c>
      <c r="I11" s="28" t="s">
        <v>64</v>
      </c>
    </row>
    <row r="12" spans="1:9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</row>
    <row r="13" spans="1:9">
      <c r="A13" s="30">
        <v>3350128</v>
      </c>
      <c r="B13" s="25" t="s">
        <v>27</v>
      </c>
      <c r="C13" s="26">
        <v>12</v>
      </c>
      <c r="D13" s="27"/>
      <c r="E13" s="27"/>
      <c r="F13" s="28">
        <f>D13/C13</f>
        <v>0</v>
      </c>
      <c r="G13" s="29">
        <v>0.2</v>
      </c>
      <c r="H13" s="28">
        <f>G13*D13</f>
        <v>0</v>
      </c>
      <c r="I13" s="28"/>
    </row>
    <row r="14" spans="1:9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</row>
    <row r="15" spans="1:9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</row>
    <row r="16" spans="1:9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</row>
    <row r="17" spans="1:9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</row>
    <row r="18" spans="1:9">
      <c r="A18" s="24">
        <v>99876550</v>
      </c>
      <c r="B18" s="31" t="s">
        <v>32</v>
      </c>
      <c r="C18" s="32">
        <v>12</v>
      </c>
      <c r="D18" s="27"/>
      <c r="E18" s="27"/>
      <c r="F18" s="28">
        <f>D18/C18</f>
        <v>0</v>
      </c>
      <c r="G18" s="29">
        <v>0.2</v>
      </c>
      <c r="H18" s="28">
        <f>G18*D18</f>
        <v>0</v>
      </c>
      <c r="I18" s="28"/>
    </row>
    <row r="19" spans="1:9">
      <c r="A19" s="24">
        <v>6159949</v>
      </c>
      <c r="B19" s="25" t="s">
        <v>33</v>
      </c>
      <c r="C19" s="26">
        <v>2</v>
      </c>
      <c r="D19" s="27"/>
      <c r="E19" s="27"/>
      <c r="F19" s="28">
        <f>E19/7</f>
        <v>0</v>
      </c>
      <c r="G19" s="29">
        <v>3.5</v>
      </c>
      <c r="H19" s="28">
        <f>E19</f>
        <v>0</v>
      </c>
      <c r="I19" s="28" t="s">
        <v>8</v>
      </c>
    </row>
    <row r="20" spans="1:9">
      <c r="A20" s="24">
        <v>6159901</v>
      </c>
      <c r="B20" s="25" t="s">
        <v>34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</row>
    <row r="22" spans="1:9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</row>
    <row r="23" spans="1:9" s="11" customFormat="1">
      <c r="A23" s="24">
        <v>783798</v>
      </c>
      <c r="B23" s="25" t="s">
        <v>15</v>
      </c>
      <c r="C23" s="34">
        <v>18</v>
      </c>
      <c r="D23" s="27"/>
      <c r="E23" s="27"/>
      <c r="F23" s="28">
        <f>D23/C23</f>
        <v>0</v>
      </c>
      <c r="G23" s="25">
        <v>0.2</v>
      </c>
      <c r="H23" s="28">
        <f>G23*D23</f>
        <v>0</v>
      </c>
      <c r="I23" s="35"/>
    </row>
    <row r="24" spans="1:9" s="11" customFormat="1">
      <c r="A24" s="24">
        <v>783811</v>
      </c>
      <c r="B24" s="25" t="s">
        <v>18</v>
      </c>
      <c r="C24" s="34">
        <v>4</v>
      </c>
      <c r="D24" s="27"/>
      <c r="E24" s="27"/>
      <c r="F24" s="28">
        <f>E24/15</f>
        <v>0</v>
      </c>
      <c r="G24" s="25">
        <v>3.5</v>
      </c>
      <c r="H24" s="28">
        <f>E24</f>
        <v>0</v>
      </c>
      <c r="I24" s="4" t="s">
        <v>20</v>
      </c>
    </row>
    <row r="25" spans="1:9" s="11" customFormat="1">
      <c r="A25" s="24">
        <v>783804</v>
      </c>
      <c r="B25" s="25" t="s">
        <v>16</v>
      </c>
      <c r="C25" s="34">
        <v>18</v>
      </c>
      <c r="D25" s="27"/>
      <c r="E25" s="27"/>
      <c r="F25" s="28">
        <f>D25/C25</f>
        <v>0</v>
      </c>
      <c r="G25" s="25">
        <v>0.2</v>
      </c>
      <c r="H25" s="28">
        <f>G25*D25</f>
        <v>0</v>
      </c>
      <c r="I25" s="35"/>
    </row>
    <row r="26" spans="1:9" s="11" customFormat="1">
      <c r="A26" s="24">
        <v>783828</v>
      </c>
      <c r="B26" s="25" t="s">
        <v>19</v>
      </c>
      <c r="C26" s="34">
        <v>4</v>
      </c>
      <c r="D26" s="27"/>
      <c r="E26" s="27"/>
      <c r="F26" s="28">
        <f>E26/15</f>
        <v>0</v>
      </c>
      <c r="G26" s="25">
        <v>3.5</v>
      </c>
      <c r="H26" s="28">
        <f>E26</f>
        <v>0</v>
      </c>
      <c r="I26" s="4" t="s">
        <v>20</v>
      </c>
    </row>
    <row r="27" spans="1:9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</row>
    <row r="28" spans="1:9" s="11" customFormat="1">
      <c r="A28" s="24">
        <v>9877076</v>
      </c>
      <c r="B28" s="37" t="s">
        <v>38</v>
      </c>
      <c r="C28" s="34">
        <v>8</v>
      </c>
      <c r="D28" s="36"/>
      <c r="E28" s="36"/>
      <c r="F28" s="35">
        <f t="shared" ref="F28:F36" si="0">D28/C28</f>
        <v>0</v>
      </c>
      <c r="G28" s="25">
        <v>0.19</v>
      </c>
      <c r="H28" s="28">
        <f t="shared" ref="H28:H36" si="1">G28*D28</f>
        <v>0</v>
      </c>
      <c r="I28" s="35"/>
    </row>
    <row r="29" spans="1:9" s="11" customFormat="1">
      <c r="A29" s="24">
        <v>8444194</v>
      </c>
      <c r="B29" s="37" t="s">
        <v>39</v>
      </c>
      <c r="C29" s="34">
        <v>6</v>
      </c>
      <c r="D29" s="36"/>
      <c r="E29" s="36"/>
      <c r="F29" s="35">
        <f t="shared" si="0"/>
        <v>0</v>
      </c>
      <c r="G29" s="25">
        <v>0.1</v>
      </c>
      <c r="H29" s="28">
        <f t="shared" si="1"/>
        <v>0</v>
      </c>
      <c r="I29" s="35"/>
    </row>
    <row r="30" spans="1:9" s="11" customFormat="1">
      <c r="A30" s="24">
        <v>8444187</v>
      </c>
      <c r="B30" s="37" t="s">
        <v>40</v>
      </c>
      <c r="C30" s="34">
        <v>6</v>
      </c>
      <c r="D30" s="36"/>
      <c r="E30" s="36"/>
      <c r="F30" s="35">
        <f t="shared" si="0"/>
        <v>0</v>
      </c>
      <c r="G30" s="25">
        <v>0.1</v>
      </c>
      <c r="H30" s="28">
        <f t="shared" si="1"/>
        <v>0</v>
      </c>
      <c r="I30" s="35"/>
    </row>
    <row r="31" spans="1:9" s="11" customFormat="1">
      <c r="A31" s="24">
        <v>8444163</v>
      </c>
      <c r="B31" s="37" t="s">
        <v>41</v>
      </c>
      <c r="C31" s="34">
        <v>8</v>
      </c>
      <c r="D31" s="36"/>
      <c r="E31" s="36"/>
      <c r="F31" s="35">
        <f t="shared" si="0"/>
        <v>0</v>
      </c>
      <c r="G31" s="25">
        <v>0.1</v>
      </c>
      <c r="H31" s="28">
        <f t="shared" si="1"/>
        <v>0</v>
      </c>
      <c r="I31" s="35"/>
    </row>
    <row r="32" spans="1:9" s="11" customFormat="1">
      <c r="A32" s="24">
        <v>8444170</v>
      </c>
      <c r="B32" s="37" t="s">
        <v>42</v>
      </c>
      <c r="C32" s="34">
        <v>8</v>
      </c>
      <c r="D32" s="36"/>
      <c r="E32" s="36"/>
      <c r="F32" s="35">
        <f t="shared" si="0"/>
        <v>0</v>
      </c>
      <c r="G32" s="25">
        <v>0.1</v>
      </c>
      <c r="H32" s="28">
        <f t="shared" si="1"/>
        <v>0</v>
      </c>
      <c r="I32" s="35"/>
    </row>
    <row r="33" spans="1:9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0"/>
        <v>0</v>
      </c>
      <c r="G33" s="25">
        <v>0.14000000000000001</v>
      </c>
      <c r="H33" s="28">
        <f t="shared" si="1"/>
        <v>0</v>
      </c>
      <c r="I33" s="35"/>
    </row>
    <row r="34" spans="1:9" s="11" customFormat="1">
      <c r="A34" s="24">
        <v>9988391</v>
      </c>
      <c r="B34" s="37" t="s">
        <v>44</v>
      </c>
      <c r="C34" s="34">
        <v>16</v>
      </c>
      <c r="D34" s="36"/>
      <c r="E34" s="36"/>
      <c r="F34" s="35">
        <f t="shared" si="0"/>
        <v>0</v>
      </c>
      <c r="G34" s="25">
        <v>0.14000000000000001</v>
      </c>
      <c r="H34" s="28">
        <f t="shared" si="1"/>
        <v>0</v>
      </c>
      <c r="I34" s="35"/>
    </row>
    <row r="35" spans="1:9" s="11" customFormat="1">
      <c r="A35" s="24">
        <v>5034819</v>
      </c>
      <c r="B35" s="37" t="s">
        <v>45</v>
      </c>
      <c r="C35" s="34">
        <v>6</v>
      </c>
      <c r="D35" s="36"/>
      <c r="E35" s="36"/>
      <c r="F35" s="35">
        <f t="shared" si="0"/>
        <v>0</v>
      </c>
      <c r="G35" s="25">
        <v>0.18</v>
      </c>
      <c r="H35" s="28">
        <f t="shared" si="1"/>
        <v>0</v>
      </c>
      <c r="I35" s="35"/>
    </row>
    <row r="36" spans="1:9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0"/>
        <v>0</v>
      </c>
      <c r="G36" s="25">
        <v>0.18</v>
      </c>
      <c r="H36" s="28">
        <f t="shared" si="1"/>
        <v>0</v>
      </c>
      <c r="I36" s="35"/>
    </row>
    <row r="37" spans="1:9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</row>
    <row r="38" spans="1:9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</row>
    <row r="39" spans="1:9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</row>
    <row r="40" spans="1:9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</row>
    <row r="41" spans="1:9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</row>
    <row r="42" spans="1:9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</row>
    <row r="43" spans="1:9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</row>
    <row r="44" spans="1:9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</row>
    <row r="45" spans="1:9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</row>
    <row r="46" spans="1:9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</row>
    <row r="47" spans="1:9" s="11" customFormat="1">
      <c r="A47" s="38">
        <v>9988445</v>
      </c>
      <c r="B47" s="39" t="s">
        <v>57</v>
      </c>
      <c r="C47" s="34">
        <v>16</v>
      </c>
      <c r="D47" s="36"/>
      <c r="E47" s="36"/>
      <c r="F47" s="35">
        <f>D47/C47</f>
        <v>0</v>
      </c>
      <c r="G47" s="25">
        <v>0.18</v>
      </c>
      <c r="H47" s="35">
        <f>G47*D47</f>
        <v>0</v>
      </c>
      <c r="I47" s="35"/>
    </row>
    <row r="48" spans="1:9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</row>
    <row r="49" spans="1:9" s="11" customFormat="1">
      <c r="A49" s="38">
        <v>9988421</v>
      </c>
      <c r="B49" s="39" t="s">
        <v>60</v>
      </c>
      <c r="C49" s="34">
        <v>16</v>
      </c>
      <c r="D49" s="36"/>
      <c r="E49" s="36"/>
      <c r="F49" s="35">
        <f>D49/C49</f>
        <v>0</v>
      </c>
      <c r="G49" s="25">
        <v>0.14000000000000001</v>
      </c>
      <c r="H49" s="28">
        <f>G49*D49</f>
        <v>0</v>
      </c>
      <c r="I49" s="35"/>
    </row>
    <row r="50" spans="1:9">
      <c r="B50" s="22" t="s">
        <v>13</v>
      </c>
      <c r="H50" s="23">
        <f>SUM(H3:H49)</f>
        <v>0</v>
      </c>
    </row>
  </sheetData>
  <autoFilter ref="A1:I5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zoomScale="85" zoomScaleNormal="85" workbookViewId="0">
      <selection activeCell="E46" sqref="E4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43">
        <v>8785204</v>
      </c>
      <c r="B5" s="44" t="s">
        <v>58</v>
      </c>
      <c r="C5" s="7">
        <v>5</v>
      </c>
      <c r="D5" s="8"/>
      <c r="E5" s="8"/>
      <c r="F5" s="21">
        <f>E5/16.5</f>
        <v>0</v>
      </c>
      <c r="G5" s="9">
        <v>3.2</v>
      </c>
      <c r="H5" s="28">
        <f>E5</f>
        <v>0</v>
      </c>
      <c r="I5" s="4" t="s">
        <v>17</v>
      </c>
    </row>
    <row r="6" spans="1:9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43">
        <v>5038459</v>
      </c>
      <c r="B7" s="44" t="s">
        <v>61</v>
      </c>
      <c r="C7" s="7">
        <v>10</v>
      </c>
      <c r="D7" s="8"/>
      <c r="E7" s="8"/>
      <c r="F7" s="4">
        <f>D7/C7</f>
        <v>0</v>
      </c>
      <c r="G7" s="9">
        <v>0.18</v>
      </c>
      <c r="H7" s="4">
        <f>G7*D7</f>
        <v>0</v>
      </c>
      <c r="I7" s="4"/>
    </row>
    <row r="8" spans="1:9">
      <c r="A8" s="46">
        <v>5038596</v>
      </c>
      <c r="B8" s="47" t="s">
        <v>63</v>
      </c>
      <c r="C8" s="19">
        <v>6</v>
      </c>
      <c r="D8" s="20"/>
      <c r="E8" s="20"/>
      <c r="F8" s="21">
        <f>E8/15</f>
        <v>0</v>
      </c>
      <c r="G8" s="21">
        <v>2.5</v>
      </c>
      <c r="H8" s="21">
        <f>E8</f>
        <v>0</v>
      </c>
      <c r="I8" s="21" t="s">
        <v>64</v>
      </c>
    </row>
    <row r="9" spans="1:9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</row>
    <row r="10" spans="1:9">
      <c r="A10" s="45">
        <v>5038411</v>
      </c>
      <c r="B10" s="33" t="s">
        <v>62</v>
      </c>
      <c r="C10" s="26">
        <v>10</v>
      </c>
      <c r="D10" s="27"/>
      <c r="E10" s="27"/>
      <c r="F10" s="28">
        <f>D10/C10</f>
        <v>0</v>
      </c>
      <c r="G10" s="29">
        <v>0.18</v>
      </c>
      <c r="H10" s="28">
        <f>G10*D10</f>
        <v>0</v>
      </c>
      <c r="I10" s="28"/>
    </row>
    <row r="11" spans="1:9">
      <c r="A11" s="38">
        <v>5038572</v>
      </c>
      <c r="B11" s="33" t="s">
        <v>65</v>
      </c>
      <c r="C11" s="26">
        <v>6</v>
      </c>
      <c r="D11" s="27"/>
      <c r="E11" s="27"/>
      <c r="F11" s="28">
        <f>E11/15</f>
        <v>0</v>
      </c>
      <c r="G11" s="28">
        <v>2.5</v>
      </c>
      <c r="H11" s="28">
        <f>E11</f>
        <v>0</v>
      </c>
      <c r="I11" s="28" t="s">
        <v>64</v>
      </c>
    </row>
    <row r="12" spans="1:9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</row>
    <row r="13" spans="1:9">
      <c r="A13" s="30">
        <v>3350128</v>
      </c>
      <c r="B13" s="25" t="s">
        <v>27</v>
      </c>
      <c r="C13" s="26">
        <v>12</v>
      </c>
      <c r="D13" s="27"/>
      <c r="E13" s="27"/>
      <c r="F13" s="28">
        <f>D13/C13</f>
        <v>0</v>
      </c>
      <c r="G13" s="29">
        <v>0.2</v>
      </c>
      <c r="H13" s="28">
        <f>G13*D13</f>
        <v>0</v>
      </c>
      <c r="I13" s="28"/>
    </row>
    <row r="14" spans="1:9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</row>
    <row r="15" spans="1:9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</row>
    <row r="16" spans="1:9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</row>
    <row r="17" spans="1:9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</row>
    <row r="18" spans="1:9">
      <c r="A18" s="24">
        <v>99876550</v>
      </c>
      <c r="B18" s="31" t="s">
        <v>32</v>
      </c>
      <c r="C18" s="32">
        <v>12</v>
      </c>
      <c r="D18" s="27"/>
      <c r="E18" s="27"/>
      <c r="F18" s="28">
        <f>D18/C18</f>
        <v>0</v>
      </c>
      <c r="G18" s="29">
        <v>0.2</v>
      </c>
      <c r="H18" s="28">
        <f>G18*D18</f>
        <v>0</v>
      </c>
      <c r="I18" s="28"/>
    </row>
    <row r="19" spans="1:9">
      <c r="A19" s="24">
        <v>6159949</v>
      </c>
      <c r="B19" s="25" t="s">
        <v>33</v>
      </c>
      <c r="C19" s="26">
        <v>2</v>
      </c>
      <c r="D19" s="27"/>
      <c r="E19" s="27"/>
      <c r="F19" s="28">
        <f>E19/7</f>
        <v>0</v>
      </c>
      <c r="G19" s="29">
        <v>3.5</v>
      </c>
      <c r="H19" s="28">
        <f>E19</f>
        <v>0</v>
      </c>
      <c r="I19" s="28" t="s">
        <v>8</v>
      </c>
    </row>
    <row r="20" spans="1:9">
      <c r="A20" s="24">
        <v>6159901</v>
      </c>
      <c r="B20" s="25" t="s">
        <v>34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</row>
    <row r="22" spans="1:9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</row>
    <row r="23" spans="1:9" s="11" customFormat="1">
      <c r="A23" s="24">
        <v>783798</v>
      </c>
      <c r="B23" s="25" t="s">
        <v>15</v>
      </c>
      <c r="C23" s="34">
        <v>18</v>
      </c>
      <c r="D23" s="27"/>
      <c r="E23" s="27"/>
      <c r="F23" s="28">
        <f>D23/C23</f>
        <v>0</v>
      </c>
      <c r="G23" s="25">
        <v>0.2</v>
      </c>
      <c r="H23" s="28">
        <f>G23*D23</f>
        <v>0</v>
      </c>
      <c r="I23" s="35"/>
    </row>
    <row r="24" spans="1:9" s="11" customFormat="1">
      <c r="A24" s="24">
        <v>783811</v>
      </c>
      <c r="B24" s="25" t="s">
        <v>18</v>
      </c>
      <c r="C24" s="34">
        <v>4</v>
      </c>
      <c r="D24" s="27"/>
      <c r="E24" s="27"/>
      <c r="F24" s="28">
        <f>E24/15</f>
        <v>0</v>
      </c>
      <c r="G24" s="25">
        <v>3.5</v>
      </c>
      <c r="H24" s="28">
        <f>E24</f>
        <v>0</v>
      </c>
      <c r="I24" s="4" t="s">
        <v>20</v>
      </c>
    </row>
    <row r="25" spans="1:9" s="11" customFormat="1">
      <c r="A25" s="24">
        <v>783804</v>
      </c>
      <c r="B25" s="25" t="s">
        <v>16</v>
      </c>
      <c r="C25" s="34">
        <v>18</v>
      </c>
      <c r="D25" s="27"/>
      <c r="E25" s="27"/>
      <c r="F25" s="28">
        <f>D25/C25</f>
        <v>0</v>
      </c>
      <c r="G25" s="25">
        <v>0.2</v>
      </c>
      <c r="H25" s="28">
        <f>G25*D25</f>
        <v>0</v>
      </c>
      <c r="I25" s="35"/>
    </row>
    <row r="26" spans="1:9" s="11" customFormat="1">
      <c r="A26" s="24">
        <v>783828</v>
      </c>
      <c r="B26" s="25" t="s">
        <v>19</v>
      </c>
      <c r="C26" s="34">
        <v>4</v>
      </c>
      <c r="D26" s="27"/>
      <c r="E26" s="27"/>
      <c r="F26" s="28">
        <f>E26/15</f>
        <v>0</v>
      </c>
      <c r="G26" s="25">
        <v>3.5</v>
      </c>
      <c r="H26" s="28">
        <f>E26</f>
        <v>0</v>
      </c>
      <c r="I26" s="4" t="s">
        <v>20</v>
      </c>
    </row>
    <row r="27" spans="1:9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</row>
    <row r="28" spans="1:9" s="11" customFormat="1">
      <c r="A28" s="24">
        <v>9877076</v>
      </c>
      <c r="B28" s="37" t="s">
        <v>38</v>
      </c>
      <c r="C28" s="34">
        <v>8</v>
      </c>
      <c r="D28" s="36"/>
      <c r="E28" s="36"/>
      <c r="F28" s="35">
        <f t="shared" ref="F28:F36" si="0">D28/C28</f>
        <v>0</v>
      </c>
      <c r="G28" s="25">
        <v>0.19</v>
      </c>
      <c r="H28" s="28">
        <f t="shared" ref="H28:H36" si="1">G28*D28</f>
        <v>0</v>
      </c>
      <c r="I28" s="35"/>
    </row>
    <row r="29" spans="1:9" s="11" customFormat="1">
      <c r="A29" s="24">
        <v>8444194</v>
      </c>
      <c r="B29" s="37" t="s">
        <v>39</v>
      </c>
      <c r="C29" s="34">
        <v>6</v>
      </c>
      <c r="D29" s="36"/>
      <c r="E29" s="36"/>
      <c r="F29" s="35">
        <f t="shared" si="0"/>
        <v>0</v>
      </c>
      <c r="G29" s="25">
        <v>0.1</v>
      </c>
      <c r="H29" s="28">
        <f t="shared" si="1"/>
        <v>0</v>
      </c>
      <c r="I29" s="35"/>
    </row>
    <row r="30" spans="1:9" s="11" customFormat="1">
      <c r="A30" s="24">
        <v>8444187</v>
      </c>
      <c r="B30" s="37" t="s">
        <v>40</v>
      </c>
      <c r="C30" s="34">
        <v>6</v>
      </c>
      <c r="D30" s="36"/>
      <c r="E30" s="36"/>
      <c r="F30" s="35">
        <f t="shared" si="0"/>
        <v>0</v>
      </c>
      <c r="G30" s="25">
        <v>0.1</v>
      </c>
      <c r="H30" s="28">
        <f t="shared" si="1"/>
        <v>0</v>
      </c>
      <c r="I30" s="35"/>
    </row>
    <row r="31" spans="1:9" s="11" customFormat="1">
      <c r="A31" s="24">
        <v>8444163</v>
      </c>
      <c r="B31" s="37" t="s">
        <v>41</v>
      </c>
      <c r="C31" s="34">
        <v>8</v>
      </c>
      <c r="D31" s="36"/>
      <c r="E31" s="36"/>
      <c r="F31" s="35">
        <f t="shared" si="0"/>
        <v>0</v>
      </c>
      <c r="G31" s="25">
        <v>0.1</v>
      </c>
      <c r="H31" s="28">
        <f t="shared" si="1"/>
        <v>0</v>
      </c>
      <c r="I31" s="35"/>
    </row>
    <row r="32" spans="1:9" s="11" customFormat="1">
      <c r="A32" s="24">
        <v>8444170</v>
      </c>
      <c r="B32" s="37" t="s">
        <v>42</v>
      </c>
      <c r="C32" s="34">
        <v>8</v>
      </c>
      <c r="D32" s="36"/>
      <c r="E32" s="36"/>
      <c r="F32" s="35">
        <f t="shared" si="0"/>
        <v>0</v>
      </c>
      <c r="G32" s="25">
        <v>0.1</v>
      </c>
      <c r="H32" s="28">
        <f t="shared" si="1"/>
        <v>0</v>
      </c>
      <c r="I32" s="35"/>
    </row>
    <row r="33" spans="1:9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0"/>
        <v>0</v>
      </c>
      <c r="G33" s="25">
        <v>0.14000000000000001</v>
      </c>
      <c r="H33" s="28">
        <f t="shared" si="1"/>
        <v>0</v>
      </c>
      <c r="I33" s="35"/>
    </row>
    <row r="34" spans="1:9" s="11" customFormat="1">
      <c r="A34" s="24">
        <v>9988391</v>
      </c>
      <c r="B34" s="37" t="s">
        <v>44</v>
      </c>
      <c r="C34" s="34">
        <v>16</v>
      </c>
      <c r="D34" s="36"/>
      <c r="E34" s="36"/>
      <c r="F34" s="35">
        <f t="shared" si="0"/>
        <v>0</v>
      </c>
      <c r="G34" s="25">
        <v>0.14000000000000001</v>
      </c>
      <c r="H34" s="28">
        <f t="shared" si="1"/>
        <v>0</v>
      </c>
      <c r="I34" s="35"/>
    </row>
    <row r="35" spans="1:9" s="11" customFormat="1">
      <c r="A35" s="24">
        <v>5034819</v>
      </c>
      <c r="B35" s="37" t="s">
        <v>45</v>
      </c>
      <c r="C35" s="34">
        <v>6</v>
      </c>
      <c r="D35" s="36"/>
      <c r="E35" s="36"/>
      <c r="F35" s="35">
        <f t="shared" si="0"/>
        <v>0</v>
      </c>
      <c r="G35" s="25">
        <v>0.18</v>
      </c>
      <c r="H35" s="28">
        <f t="shared" si="1"/>
        <v>0</v>
      </c>
      <c r="I35" s="35"/>
    </row>
    <row r="36" spans="1:9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0"/>
        <v>0</v>
      </c>
      <c r="G36" s="25">
        <v>0.18</v>
      </c>
      <c r="H36" s="28">
        <f t="shared" si="1"/>
        <v>0</v>
      </c>
      <c r="I36" s="35"/>
    </row>
    <row r="37" spans="1:9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</row>
    <row r="38" spans="1:9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</row>
    <row r="39" spans="1:9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</row>
    <row r="40" spans="1:9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</row>
    <row r="41" spans="1:9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</row>
    <row r="42" spans="1:9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</row>
    <row r="43" spans="1:9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</row>
    <row r="44" spans="1:9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</row>
    <row r="45" spans="1:9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</row>
    <row r="46" spans="1:9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</row>
    <row r="47" spans="1:9" s="11" customFormat="1">
      <c r="A47" s="38">
        <v>9988445</v>
      </c>
      <c r="B47" s="39" t="s">
        <v>57</v>
      </c>
      <c r="C47" s="34">
        <v>16</v>
      </c>
      <c r="D47" s="36"/>
      <c r="E47" s="36"/>
      <c r="F47" s="35">
        <f>D47/C47</f>
        <v>0</v>
      </c>
      <c r="G47" s="25">
        <v>0.18</v>
      </c>
      <c r="H47" s="35">
        <f>G47*D47</f>
        <v>0</v>
      </c>
      <c r="I47" s="35"/>
    </row>
    <row r="48" spans="1:9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</row>
    <row r="49" spans="1:9" s="11" customFormat="1">
      <c r="A49" s="38">
        <v>9988421</v>
      </c>
      <c r="B49" s="39" t="s">
        <v>60</v>
      </c>
      <c r="C49" s="34">
        <v>16</v>
      </c>
      <c r="D49" s="36"/>
      <c r="E49" s="36"/>
      <c r="F49" s="35">
        <f>D49/C49</f>
        <v>0</v>
      </c>
      <c r="G49" s="25">
        <v>0.14000000000000001</v>
      </c>
      <c r="H49" s="28">
        <f>G49*D49</f>
        <v>0</v>
      </c>
      <c r="I49" s="35"/>
    </row>
    <row r="50" spans="1:9">
      <c r="B50" s="22" t="s">
        <v>13</v>
      </c>
      <c r="H50" s="23">
        <f>SUM(H3:H49)</f>
        <v>0</v>
      </c>
    </row>
  </sheetData>
  <autoFilter ref="A1:I5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2024-04-10T06:11:35Z</dcterms:modified>
</cp:coreProperties>
</file>